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D:\working\waccache\VI5PEPF000007E3\EXCELCNV\09bee023-493d-4493-9992-65959cd2b683\"/>
    </mc:Choice>
  </mc:AlternateContent>
  <xr:revisionPtr revIDLastSave="0" documentId="8_{00C2686D-D3B0-4517-9D9C-99594DDE0746}" xr6:coauthVersionLast="47" xr6:coauthVersionMax="47" xr10:uidLastSave="{00000000-0000-0000-0000-000000000000}"/>
  <bookViews>
    <workbookView xWindow="-60" yWindow="-60" windowWidth="15480" windowHeight="11640" firstSheet="8" activeTab="8" xr2:uid="{D57E6683-CAFA-400B-BEFD-8CE18E488492}"/>
  </bookViews>
  <sheets>
    <sheet name="originál" sheetId="3" r:id="rId1"/>
    <sheet name="data všechny- reliabilita" sheetId="5" r:id="rId2"/>
    <sheet name="validita" sheetId="1" r:id="rId3"/>
    <sheet name="validita relativně pročištěná" sheetId="4" r:id="rId4"/>
    <sheet name="tabulky orientace " sheetId="9" r:id="rId5"/>
    <sheet name="data validita" sheetId="10" r:id="rId6"/>
    <sheet name="shoda posuzovatelů" sheetId="11" r:id="rId7"/>
    <sheet name="cut-off" sheetId="12" r:id="rId8"/>
    <sheet name="ofiko cutoff" sheetId="13" r:id="rId9"/>
    <sheet name="data test retest" sheetId="2" r:id="rId10"/>
  </sheets>
  <definedNames>
    <definedName name="_xlnm._FilterDatabase" localSheetId="1" hidden="1">'data všechny- reliabilita'!$A$11:$AN$577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0" l="1"/>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13" i="10"/>
  <c r="K13" i="10"/>
  <c r="C5" i="1"/>
  <c r="B3" i="10"/>
  <c r="H4" i="9"/>
  <c r="G427" i="10"/>
  <c r="K428" i="10" s="1"/>
  <c r="G14" i="10"/>
  <c r="K15" i="10" s="1"/>
  <c r="G15" i="10"/>
  <c r="K16" i="10" s="1"/>
  <c r="G16" i="10"/>
  <c r="K17" i="10" s="1"/>
  <c r="G17" i="10"/>
  <c r="K18" i="10" s="1"/>
  <c r="G18" i="10"/>
  <c r="K19" i="10" s="1"/>
  <c r="G19" i="10"/>
  <c r="K20" i="10" s="1"/>
  <c r="G20" i="10"/>
  <c r="K21" i="10" s="1"/>
  <c r="G21" i="10"/>
  <c r="K22" i="10" s="1"/>
  <c r="G22" i="10"/>
  <c r="K23" i="10" s="1"/>
  <c r="G23" i="10"/>
  <c r="K24" i="10" s="1"/>
  <c r="G24" i="10"/>
  <c r="K25" i="10" s="1"/>
  <c r="G25" i="10"/>
  <c r="K26" i="10" s="1"/>
  <c r="G26" i="10"/>
  <c r="K27" i="10" s="1"/>
  <c r="G27" i="10"/>
  <c r="K28" i="10" s="1"/>
  <c r="G28" i="10"/>
  <c r="K29" i="10" s="1"/>
  <c r="G29" i="10"/>
  <c r="K30" i="10" s="1"/>
  <c r="G30" i="10"/>
  <c r="K31" i="10" s="1"/>
  <c r="G31" i="10"/>
  <c r="K32" i="10" s="1"/>
  <c r="G32" i="10"/>
  <c r="K33" i="10" s="1"/>
  <c r="G33" i="10"/>
  <c r="K34" i="10" s="1"/>
  <c r="G34" i="10"/>
  <c r="K35" i="10" s="1"/>
  <c r="G35" i="10"/>
  <c r="K36" i="10" s="1"/>
  <c r="G36" i="10"/>
  <c r="K37" i="10" s="1"/>
  <c r="G37" i="10"/>
  <c r="K38" i="10" s="1"/>
  <c r="G38" i="10"/>
  <c r="K39" i="10" s="1"/>
  <c r="G39" i="10"/>
  <c r="K40" i="10" s="1"/>
  <c r="G40" i="10"/>
  <c r="K41" i="10" s="1"/>
  <c r="G41" i="10"/>
  <c r="K42" i="10" s="1"/>
  <c r="G42" i="10"/>
  <c r="K43" i="10" s="1"/>
  <c r="G43" i="10"/>
  <c r="K44" i="10" s="1"/>
  <c r="G44" i="10"/>
  <c r="K45" i="10" s="1"/>
  <c r="G45" i="10"/>
  <c r="K46" i="10" s="1"/>
  <c r="G46" i="10"/>
  <c r="K47" i="10" s="1"/>
  <c r="G47" i="10"/>
  <c r="K48" i="10" s="1"/>
  <c r="G48" i="10"/>
  <c r="K49" i="10" s="1"/>
  <c r="G49" i="10"/>
  <c r="K50" i="10" s="1"/>
  <c r="G50" i="10"/>
  <c r="K51" i="10" s="1"/>
  <c r="G51" i="10"/>
  <c r="K52" i="10" s="1"/>
  <c r="G52" i="10"/>
  <c r="K53" i="10" s="1"/>
  <c r="G53" i="10"/>
  <c r="K54" i="10" s="1"/>
  <c r="G54" i="10"/>
  <c r="K55" i="10" s="1"/>
  <c r="G55" i="10"/>
  <c r="K56" i="10" s="1"/>
  <c r="G56" i="10"/>
  <c r="K57" i="10" s="1"/>
  <c r="G57" i="10"/>
  <c r="K58" i="10" s="1"/>
  <c r="G58" i="10"/>
  <c r="K59" i="10" s="1"/>
  <c r="G59" i="10"/>
  <c r="K60" i="10" s="1"/>
  <c r="G60" i="10"/>
  <c r="K61" i="10" s="1"/>
  <c r="G61" i="10"/>
  <c r="K62" i="10" s="1"/>
  <c r="G62" i="10"/>
  <c r="K63" i="10" s="1"/>
  <c r="G63" i="10"/>
  <c r="K64" i="10" s="1"/>
  <c r="G64" i="10"/>
  <c r="K65" i="10" s="1"/>
  <c r="G65" i="10"/>
  <c r="K66" i="10" s="1"/>
  <c r="G66" i="10"/>
  <c r="K67" i="10" s="1"/>
  <c r="G67" i="10"/>
  <c r="G68" i="10"/>
  <c r="K69" i="10" s="1"/>
  <c r="G69" i="10"/>
  <c r="K70" i="10" s="1"/>
  <c r="G70" i="10"/>
  <c r="K71" i="10" s="1"/>
  <c r="G71" i="10"/>
  <c r="K72" i="10" s="1"/>
  <c r="G72" i="10"/>
  <c r="K73" i="10" s="1"/>
  <c r="G73" i="10"/>
  <c r="K74" i="10" s="1"/>
  <c r="G74" i="10"/>
  <c r="K75" i="10" s="1"/>
  <c r="G75" i="10"/>
  <c r="K76" i="10" s="1"/>
  <c r="G76" i="10"/>
  <c r="K77" i="10" s="1"/>
  <c r="G77" i="10"/>
  <c r="K78" i="10" s="1"/>
  <c r="G78" i="10"/>
  <c r="K79" i="10" s="1"/>
  <c r="G79" i="10"/>
  <c r="K80" i="10" s="1"/>
  <c r="G80" i="10"/>
  <c r="K81" i="10" s="1"/>
  <c r="G81" i="10"/>
  <c r="K82" i="10" s="1"/>
  <c r="G82" i="10"/>
  <c r="K83" i="10" s="1"/>
  <c r="G83" i="10"/>
  <c r="K84" i="10" s="1"/>
  <c r="G84" i="10"/>
  <c r="K85" i="10" s="1"/>
  <c r="G85" i="10"/>
  <c r="K86" i="10" s="1"/>
  <c r="G86" i="10"/>
  <c r="K87" i="10" s="1"/>
  <c r="G87" i="10"/>
  <c r="K88" i="10" s="1"/>
  <c r="G88" i="10"/>
  <c r="K89" i="10" s="1"/>
  <c r="G89" i="10"/>
  <c r="K90" i="10" s="1"/>
  <c r="G90" i="10"/>
  <c r="K91" i="10" s="1"/>
  <c r="G91" i="10"/>
  <c r="K92" i="10" s="1"/>
  <c r="G92" i="10"/>
  <c r="K93" i="10" s="1"/>
  <c r="G93" i="10"/>
  <c r="K94" i="10" s="1"/>
  <c r="G94" i="10"/>
  <c r="K95" i="10" s="1"/>
  <c r="G95" i="10"/>
  <c r="K96" i="10" s="1"/>
  <c r="G96" i="10"/>
  <c r="K97" i="10" s="1"/>
  <c r="G97" i="10"/>
  <c r="K98" i="10" s="1"/>
  <c r="G98" i="10"/>
  <c r="K99" i="10" s="1"/>
  <c r="G99" i="10"/>
  <c r="K100" i="10" s="1"/>
  <c r="G100" i="10"/>
  <c r="K101" i="10" s="1"/>
  <c r="G101" i="10"/>
  <c r="K102" i="10" s="1"/>
  <c r="G102" i="10"/>
  <c r="K103" i="10" s="1"/>
  <c r="G103" i="10"/>
  <c r="K104" i="10" s="1"/>
  <c r="G104" i="10"/>
  <c r="K105" i="10" s="1"/>
  <c r="G105" i="10"/>
  <c r="K106" i="10" s="1"/>
  <c r="G106" i="10"/>
  <c r="K107" i="10" s="1"/>
  <c r="G107" i="10"/>
  <c r="K108" i="10" s="1"/>
  <c r="G108" i="10"/>
  <c r="K109" i="10" s="1"/>
  <c r="G109" i="10"/>
  <c r="K110" i="10" s="1"/>
  <c r="G110" i="10"/>
  <c r="K111" i="10" s="1"/>
  <c r="G111" i="10"/>
  <c r="K112" i="10" s="1"/>
  <c r="G112" i="10"/>
  <c r="G113" i="10"/>
  <c r="K114" i="10" s="1"/>
  <c r="G114" i="10"/>
  <c r="K115" i="10" s="1"/>
  <c r="G115" i="10"/>
  <c r="K116" i="10" s="1"/>
  <c r="G116" i="10"/>
  <c r="K117" i="10" s="1"/>
  <c r="G117" i="10"/>
  <c r="K118" i="10" s="1"/>
  <c r="G118" i="10"/>
  <c r="K119" i="10" s="1"/>
  <c r="G119" i="10"/>
  <c r="K120" i="10" s="1"/>
  <c r="G120" i="10"/>
  <c r="K121" i="10" s="1"/>
  <c r="G121" i="10"/>
  <c r="K122" i="10" s="1"/>
  <c r="G122" i="10"/>
  <c r="K123" i="10" s="1"/>
  <c r="G123" i="10"/>
  <c r="K124" i="10" s="1"/>
  <c r="G124" i="10"/>
  <c r="K125" i="10" s="1"/>
  <c r="G125" i="10"/>
  <c r="K126" i="10" s="1"/>
  <c r="G126" i="10"/>
  <c r="K127" i="10" s="1"/>
  <c r="G127" i="10"/>
  <c r="K128" i="10" s="1"/>
  <c r="G128" i="10"/>
  <c r="K129" i="10" s="1"/>
  <c r="G129" i="10"/>
  <c r="K130" i="10" s="1"/>
  <c r="G130" i="10"/>
  <c r="K131" i="10" s="1"/>
  <c r="G131" i="10"/>
  <c r="K132" i="10" s="1"/>
  <c r="G132" i="10"/>
  <c r="K133" i="10" s="1"/>
  <c r="G133" i="10"/>
  <c r="K134" i="10" s="1"/>
  <c r="G134" i="10"/>
  <c r="K135" i="10" s="1"/>
  <c r="G135" i="10"/>
  <c r="K136" i="10" s="1"/>
  <c r="G136" i="10"/>
  <c r="K137" i="10" s="1"/>
  <c r="G137" i="10"/>
  <c r="K138" i="10" s="1"/>
  <c r="G138" i="10"/>
  <c r="K139" i="10" s="1"/>
  <c r="G139" i="10"/>
  <c r="K140" i="10" s="1"/>
  <c r="G140" i="10"/>
  <c r="K141" i="10" s="1"/>
  <c r="G141" i="10"/>
  <c r="K142" i="10" s="1"/>
  <c r="G142" i="10"/>
  <c r="K143" i="10" s="1"/>
  <c r="G143" i="10"/>
  <c r="K144" i="10" s="1"/>
  <c r="G144" i="10"/>
  <c r="K145" i="10" s="1"/>
  <c r="G145" i="10"/>
  <c r="K146" i="10" s="1"/>
  <c r="G146" i="10"/>
  <c r="K147" i="10" s="1"/>
  <c r="G147" i="10"/>
  <c r="K148" i="10" s="1"/>
  <c r="G148" i="10"/>
  <c r="K149" i="10" s="1"/>
  <c r="G149" i="10"/>
  <c r="K150" i="10" s="1"/>
  <c r="G150" i="10"/>
  <c r="K151" i="10" s="1"/>
  <c r="G151" i="10"/>
  <c r="K152" i="10" s="1"/>
  <c r="G152" i="10"/>
  <c r="K153" i="10" s="1"/>
  <c r="G153" i="10"/>
  <c r="K154" i="10" s="1"/>
  <c r="G154" i="10"/>
  <c r="K155" i="10" s="1"/>
  <c r="G155" i="10"/>
  <c r="K156" i="10" s="1"/>
  <c r="G156" i="10"/>
  <c r="K157" i="10" s="1"/>
  <c r="G157" i="10"/>
  <c r="K158" i="10" s="1"/>
  <c r="G158" i="10"/>
  <c r="K159" i="10" s="1"/>
  <c r="G159" i="10"/>
  <c r="K160" i="10" s="1"/>
  <c r="G160" i="10"/>
  <c r="K161" i="10" s="1"/>
  <c r="G161" i="10"/>
  <c r="K162" i="10" s="1"/>
  <c r="G162" i="10"/>
  <c r="K163" i="10" s="1"/>
  <c r="G163" i="10"/>
  <c r="K164" i="10" s="1"/>
  <c r="G164" i="10"/>
  <c r="K165" i="10" s="1"/>
  <c r="G165" i="10"/>
  <c r="K166" i="10" s="1"/>
  <c r="G166" i="10"/>
  <c r="K167" i="10" s="1"/>
  <c r="G167" i="10"/>
  <c r="K168" i="10" s="1"/>
  <c r="G168" i="10"/>
  <c r="K169" i="10" s="1"/>
  <c r="G169" i="10"/>
  <c r="K170" i="10" s="1"/>
  <c r="G170" i="10"/>
  <c r="K171" i="10" s="1"/>
  <c r="G171" i="10"/>
  <c r="K172" i="10" s="1"/>
  <c r="G172" i="10"/>
  <c r="K173" i="10" s="1"/>
  <c r="G173" i="10"/>
  <c r="K174" i="10" s="1"/>
  <c r="G174" i="10"/>
  <c r="K175" i="10" s="1"/>
  <c r="G175" i="10"/>
  <c r="K176" i="10" s="1"/>
  <c r="G176" i="10"/>
  <c r="G177" i="10"/>
  <c r="K178" i="10" s="1"/>
  <c r="G178" i="10"/>
  <c r="K179" i="10" s="1"/>
  <c r="G179" i="10"/>
  <c r="K180" i="10" s="1"/>
  <c r="G180" i="10"/>
  <c r="K181" i="10" s="1"/>
  <c r="G181" i="10"/>
  <c r="K182" i="10" s="1"/>
  <c r="G182" i="10"/>
  <c r="K183" i="10" s="1"/>
  <c r="G183" i="10"/>
  <c r="K184" i="10" s="1"/>
  <c r="G184" i="10"/>
  <c r="K185" i="10" s="1"/>
  <c r="G185" i="10"/>
  <c r="K186" i="10" s="1"/>
  <c r="G186" i="10"/>
  <c r="K187" i="10" s="1"/>
  <c r="G187" i="10"/>
  <c r="K188" i="10" s="1"/>
  <c r="G188" i="10"/>
  <c r="K189" i="10" s="1"/>
  <c r="G189" i="10"/>
  <c r="K190" i="10" s="1"/>
  <c r="G190" i="10"/>
  <c r="K191" i="10" s="1"/>
  <c r="G191" i="10"/>
  <c r="K192" i="10" s="1"/>
  <c r="G192" i="10"/>
  <c r="K193" i="10" s="1"/>
  <c r="G193" i="10"/>
  <c r="K194" i="10" s="1"/>
  <c r="G194" i="10"/>
  <c r="K195" i="10" s="1"/>
  <c r="G195" i="10"/>
  <c r="K196" i="10" s="1"/>
  <c r="G196" i="10"/>
  <c r="K197" i="10" s="1"/>
  <c r="G197" i="10"/>
  <c r="K198" i="10" s="1"/>
  <c r="G198" i="10"/>
  <c r="K199" i="10" s="1"/>
  <c r="G199" i="10"/>
  <c r="K200" i="10" s="1"/>
  <c r="G200" i="10"/>
  <c r="K201" i="10" s="1"/>
  <c r="G201" i="10"/>
  <c r="K202" i="10" s="1"/>
  <c r="G202" i="10"/>
  <c r="K203" i="10" s="1"/>
  <c r="G203" i="10"/>
  <c r="K204" i="10" s="1"/>
  <c r="G204" i="10"/>
  <c r="K205" i="10" s="1"/>
  <c r="G205" i="10"/>
  <c r="K206" i="10" s="1"/>
  <c r="G206" i="10"/>
  <c r="K207" i="10" s="1"/>
  <c r="G207" i="10"/>
  <c r="K208" i="10" s="1"/>
  <c r="G208" i="10"/>
  <c r="K209" i="10" s="1"/>
  <c r="G209" i="10"/>
  <c r="K210" i="10" s="1"/>
  <c r="G210" i="10"/>
  <c r="K211" i="10" s="1"/>
  <c r="G211" i="10"/>
  <c r="K212" i="10" s="1"/>
  <c r="G212" i="10"/>
  <c r="K213" i="10" s="1"/>
  <c r="G213" i="10"/>
  <c r="K214" i="10" s="1"/>
  <c r="G214" i="10"/>
  <c r="K215" i="10" s="1"/>
  <c r="G215" i="10"/>
  <c r="K216" i="10" s="1"/>
  <c r="G216" i="10"/>
  <c r="K217" i="10" s="1"/>
  <c r="G217" i="10"/>
  <c r="K218" i="10" s="1"/>
  <c r="G218" i="10"/>
  <c r="K219" i="10" s="1"/>
  <c r="G219" i="10"/>
  <c r="K220" i="10" s="1"/>
  <c r="G220" i="10"/>
  <c r="K221" i="10" s="1"/>
  <c r="G221" i="10"/>
  <c r="K222" i="10" s="1"/>
  <c r="G222" i="10"/>
  <c r="K223" i="10" s="1"/>
  <c r="G223" i="10"/>
  <c r="K224" i="10" s="1"/>
  <c r="G224" i="10"/>
  <c r="K225" i="10" s="1"/>
  <c r="G225" i="10"/>
  <c r="K226" i="10" s="1"/>
  <c r="G226" i="10"/>
  <c r="K227" i="10" s="1"/>
  <c r="G227" i="10"/>
  <c r="K228" i="10" s="1"/>
  <c r="G228" i="10"/>
  <c r="K229" i="10" s="1"/>
  <c r="G229" i="10"/>
  <c r="K230" i="10" s="1"/>
  <c r="G230" i="10"/>
  <c r="K231" i="10" s="1"/>
  <c r="G231" i="10"/>
  <c r="K232" i="10" s="1"/>
  <c r="G232" i="10"/>
  <c r="K233" i="10" s="1"/>
  <c r="G233" i="10"/>
  <c r="K234" i="10" s="1"/>
  <c r="G234" i="10"/>
  <c r="K235" i="10" s="1"/>
  <c r="G235" i="10"/>
  <c r="K236" i="10" s="1"/>
  <c r="G236" i="10"/>
  <c r="K237" i="10" s="1"/>
  <c r="G237" i="10"/>
  <c r="K238" i="10" s="1"/>
  <c r="G238" i="10"/>
  <c r="K239" i="10" s="1"/>
  <c r="G239" i="10"/>
  <c r="K240" i="10" s="1"/>
  <c r="G240" i="10"/>
  <c r="K241" i="10" s="1"/>
  <c r="G241" i="10"/>
  <c r="K242" i="10" s="1"/>
  <c r="G242" i="10"/>
  <c r="K243" i="10" s="1"/>
  <c r="G243" i="10"/>
  <c r="K244" i="10" s="1"/>
  <c r="G244" i="10"/>
  <c r="K245" i="10" s="1"/>
  <c r="G245" i="10"/>
  <c r="K246" i="10" s="1"/>
  <c r="G246" i="10"/>
  <c r="K247" i="10" s="1"/>
  <c r="G247" i="10"/>
  <c r="K248" i="10" s="1"/>
  <c r="G248" i="10"/>
  <c r="K249" i="10" s="1"/>
  <c r="G249" i="10"/>
  <c r="K250" i="10" s="1"/>
  <c r="G250" i="10"/>
  <c r="K251" i="10" s="1"/>
  <c r="G251" i="10"/>
  <c r="K252" i="10" s="1"/>
  <c r="G252" i="10"/>
  <c r="K253" i="10" s="1"/>
  <c r="G253" i="10"/>
  <c r="K254" i="10" s="1"/>
  <c r="L253" i="10" s="1"/>
  <c r="G254" i="10"/>
  <c r="K255" i="10" s="1"/>
  <c r="G255" i="10"/>
  <c r="K256" i="10" s="1"/>
  <c r="G256" i="10"/>
  <c r="G257" i="10"/>
  <c r="K258" i="10" s="1"/>
  <c r="G258" i="10"/>
  <c r="K259" i="10" s="1"/>
  <c r="G259" i="10"/>
  <c r="K260" i="10" s="1"/>
  <c r="G260" i="10"/>
  <c r="K261" i="10" s="1"/>
  <c r="G261" i="10"/>
  <c r="K262" i="10" s="1"/>
  <c r="G262" i="10"/>
  <c r="K263" i="10" s="1"/>
  <c r="G263" i="10"/>
  <c r="K264" i="10" s="1"/>
  <c r="G264" i="10"/>
  <c r="K265" i="10" s="1"/>
  <c r="G265" i="10"/>
  <c r="K266" i="10" s="1"/>
  <c r="G266" i="10"/>
  <c r="K267" i="10" s="1"/>
  <c r="G267" i="10"/>
  <c r="K268" i="10" s="1"/>
  <c r="G268" i="10"/>
  <c r="K269" i="10" s="1"/>
  <c r="G269" i="10"/>
  <c r="K270" i="10" s="1"/>
  <c r="G270" i="10"/>
  <c r="K271" i="10" s="1"/>
  <c r="G271" i="10"/>
  <c r="K272" i="10" s="1"/>
  <c r="G272" i="10"/>
  <c r="K273" i="10" s="1"/>
  <c r="G273" i="10"/>
  <c r="K274" i="10" s="1"/>
  <c r="G274" i="10"/>
  <c r="K275" i="10" s="1"/>
  <c r="G275" i="10"/>
  <c r="K276" i="10" s="1"/>
  <c r="G276" i="10"/>
  <c r="K277" i="10" s="1"/>
  <c r="G277" i="10"/>
  <c r="K278" i="10" s="1"/>
  <c r="G278" i="10"/>
  <c r="K279" i="10" s="1"/>
  <c r="G279" i="10"/>
  <c r="K280" i="10" s="1"/>
  <c r="G280" i="10"/>
  <c r="K281" i="10" s="1"/>
  <c r="G281" i="10"/>
  <c r="K282" i="10" s="1"/>
  <c r="G282" i="10"/>
  <c r="K283" i="10" s="1"/>
  <c r="G283" i="10"/>
  <c r="K284" i="10" s="1"/>
  <c r="G284" i="10"/>
  <c r="K285" i="10" s="1"/>
  <c r="G285" i="10"/>
  <c r="K286" i="10" s="1"/>
  <c r="G286" i="10"/>
  <c r="K287" i="10" s="1"/>
  <c r="G287" i="10"/>
  <c r="K288" i="10" s="1"/>
  <c r="G288" i="10"/>
  <c r="K289" i="10" s="1"/>
  <c r="G289" i="10"/>
  <c r="K290" i="10" s="1"/>
  <c r="G290" i="10"/>
  <c r="K291" i="10" s="1"/>
  <c r="G291" i="10"/>
  <c r="K292" i="10" s="1"/>
  <c r="G292" i="10"/>
  <c r="K293" i="10" s="1"/>
  <c r="G293" i="10"/>
  <c r="K294" i="10" s="1"/>
  <c r="G294" i="10"/>
  <c r="K295" i="10" s="1"/>
  <c r="G295" i="10"/>
  <c r="K296" i="10" s="1"/>
  <c r="G296" i="10"/>
  <c r="K297" i="10" s="1"/>
  <c r="G297" i="10"/>
  <c r="K298" i="10" s="1"/>
  <c r="G298" i="10"/>
  <c r="K299" i="10" s="1"/>
  <c r="G299" i="10"/>
  <c r="K300" i="10" s="1"/>
  <c r="G300" i="10"/>
  <c r="K301" i="10" s="1"/>
  <c r="G301" i="10"/>
  <c r="K302" i="10" s="1"/>
  <c r="G302" i="10"/>
  <c r="K303" i="10" s="1"/>
  <c r="G303" i="10"/>
  <c r="K304" i="10" s="1"/>
  <c r="G304" i="10"/>
  <c r="K305" i="10" s="1"/>
  <c r="G305" i="10"/>
  <c r="K306" i="10" s="1"/>
  <c r="G306" i="10"/>
  <c r="K307" i="10" s="1"/>
  <c r="G307" i="10"/>
  <c r="K308" i="10" s="1"/>
  <c r="G308" i="10"/>
  <c r="K309" i="10" s="1"/>
  <c r="G309" i="10"/>
  <c r="K310" i="10" s="1"/>
  <c r="G310" i="10"/>
  <c r="K311" i="10" s="1"/>
  <c r="G311" i="10"/>
  <c r="K312" i="10" s="1"/>
  <c r="G312" i="10"/>
  <c r="K313" i="10" s="1"/>
  <c r="G313" i="10"/>
  <c r="K314" i="10" s="1"/>
  <c r="G314" i="10"/>
  <c r="K315" i="10" s="1"/>
  <c r="G315" i="10"/>
  <c r="K316" i="10" s="1"/>
  <c r="G316" i="10"/>
  <c r="K317" i="10" s="1"/>
  <c r="G317" i="10"/>
  <c r="K318" i="10" s="1"/>
  <c r="G318" i="10"/>
  <c r="K319" i="10" s="1"/>
  <c r="G319" i="10"/>
  <c r="K320" i="10" s="1"/>
  <c r="G320" i="10"/>
  <c r="G321" i="10"/>
  <c r="K322" i="10" s="1"/>
  <c r="G322" i="10"/>
  <c r="K323" i="10" s="1"/>
  <c r="G323" i="10"/>
  <c r="K324" i="10" s="1"/>
  <c r="G324" i="10"/>
  <c r="K325" i="10" s="1"/>
  <c r="G325" i="10"/>
  <c r="K326" i="10" s="1"/>
  <c r="G326" i="10"/>
  <c r="K327" i="10" s="1"/>
  <c r="G327" i="10"/>
  <c r="K328" i="10" s="1"/>
  <c r="G328" i="10"/>
  <c r="K329" i="10" s="1"/>
  <c r="G329" i="10"/>
  <c r="K330" i="10" s="1"/>
  <c r="G330" i="10"/>
  <c r="K331" i="10" s="1"/>
  <c r="G331" i="10"/>
  <c r="K332" i="10" s="1"/>
  <c r="G332" i="10"/>
  <c r="K333" i="10" s="1"/>
  <c r="G333" i="10"/>
  <c r="K334" i="10" s="1"/>
  <c r="G334" i="10"/>
  <c r="K335" i="10" s="1"/>
  <c r="G335" i="10"/>
  <c r="K336" i="10" s="1"/>
  <c r="G336" i="10"/>
  <c r="K337" i="10" s="1"/>
  <c r="G337" i="10"/>
  <c r="K338" i="10" s="1"/>
  <c r="G338" i="10"/>
  <c r="K339" i="10" s="1"/>
  <c r="G339" i="10"/>
  <c r="K340" i="10" s="1"/>
  <c r="G340" i="10"/>
  <c r="K341" i="10" s="1"/>
  <c r="G341" i="10"/>
  <c r="K342" i="10" s="1"/>
  <c r="G342" i="10"/>
  <c r="K343" i="10" s="1"/>
  <c r="G343" i="10"/>
  <c r="K344" i="10" s="1"/>
  <c r="G344" i="10"/>
  <c r="K345" i="10" s="1"/>
  <c r="G345" i="10"/>
  <c r="K346" i="10" s="1"/>
  <c r="G346" i="10"/>
  <c r="K347" i="10" s="1"/>
  <c r="G347" i="10"/>
  <c r="K348" i="10" s="1"/>
  <c r="G348" i="10"/>
  <c r="K349" i="10" s="1"/>
  <c r="G349" i="10"/>
  <c r="K350" i="10" s="1"/>
  <c r="G350" i="10"/>
  <c r="K351" i="10" s="1"/>
  <c r="G351" i="10"/>
  <c r="K352" i="10" s="1"/>
  <c r="G352" i="10"/>
  <c r="K353" i="10" s="1"/>
  <c r="G353" i="10"/>
  <c r="K354" i="10" s="1"/>
  <c r="G354" i="10"/>
  <c r="K355" i="10" s="1"/>
  <c r="G355" i="10"/>
  <c r="K356" i="10" s="1"/>
  <c r="G356" i="10"/>
  <c r="K357" i="10" s="1"/>
  <c r="G357" i="10"/>
  <c r="K358" i="10" s="1"/>
  <c r="G358" i="10"/>
  <c r="K359" i="10" s="1"/>
  <c r="G359" i="10"/>
  <c r="K360" i="10" s="1"/>
  <c r="G360" i="10"/>
  <c r="K361" i="10" s="1"/>
  <c r="G361" i="10"/>
  <c r="K362" i="10" s="1"/>
  <c r="G362" i="10"/>
  <c r="K363" i="10" s="1"/>
  <c r="G363" i="10"/>
  <c r="K364" i="10" s="1"/>
  <c r="G364" i="10"/>
  <c r="K365" i="10" s="1"/>
  <c r="G365" i="10"/>
  <c r="K366" i="10" s="1"/>
  <c r="G366" i="10"/>
  <c r="K367" i="10" s="1"/>
  <c r="G367" i="10"/>
  <c r="K368" i="10" s="1"/>
  <c r="G368" i="10"/>
  <c r="K369" i="10" s="1"/>
  <c r="G369" i="10"/>
  <c r="K370" i="10" s="1"/>
  <c r="G370" i="10"/>
  <c r="K371" i="10" s="1"/>
  <c r="G371" i="10"/>
  <c r="K372" i="10" s="1"/>
  <c r="G372" i="10"/>
  <c r="K373" i="10" s="1"/>
  <c r="G373" i="10"/>
  <c r="K374" i="10" s="1"/>
  <c r="G374" i="10"/>
  <c r="K375" i="10" s="1"/>
  <c r="G375" i="10"/>
  <c r="K376" i="10" s="1"/>
  <c r="G376" i="10"/>
  <c r="K377" i="10" s="1"/>
  <c r="G377" i="10"/>
  <c r="K378" i="10" s="1"/>
  <c r="G378" i="10"/>
  <c r="K379" i="10" s="1"/>
  <c r="G379" i="10"/>
  <c r="K380" i="10" s="1"/>
  <c r="G380" i="10"/>
  <c r="K381" i="10" s="1"/>
  <c r="G381" i="10"/>
  <c r="K382" i="10" s="1"/>
  <c r="G382" i="10"/>
  <c r="K383" i="10" s="1"/>
  <c r="G383" i="10"/>
  <c r="K384" i="10" s="1"/>
  <c r="G384" i="10"/>
  <c r="K385" i="10" s="1"/>
  <c r="G385" i="10"/>
  <c r="K386" i="10" s="1"/>
  <c r="G386" i="10"/>
  <c r="K387" i="10" s="1"/>
  <c r="G387" i="10"/>
  <c r="K388" i="10" s="1"/>
  <c r="G388" i="10"/>
  <c r="K389" i="10" s="1"/>
  <c r="G389" i="10"/>
  <c r="K390" i="10" s="1"/>
  <c r="G390" i="10"/>
  <c r="K391" i="10" s="1"/>
  <c r="G391" i="10"/>
  <c r="K392" i="10" s="1"/>
  <c r="G392" i="10"/>
  <c r="K393" i="10" s="1"/>
  <c r="G393" i="10"/>
  <c r="K394" i="10" s="1"/>
  <c r="G394" i="10"/>
  <c r="K395" i="10" s="1"/>
  <c r="G395" i="10"/>
  <c r="K396" i="10" s="1"/>
  <c r="G396" i="10"/>
  <c r="K397" i="10" s="1"/>
  <c r="G397" i="10"/>
  <c r="K398" i="10" s="1"/>
  <c r="G398" i="10"/>
  <c r="K399" i="10" s="1"/>
  <c r="G399" i="10"/>
  <c r="K400" i="10" s="1"/>
  <c r="G400" i="10"/>
  <c r="K401" i="10" s="1"/>
  <c r="G401" i="10"/>
  <c r="K402" i="10" s="1"/>
  <c r="G402" i="10"/>
  <c r="K403" i="10" s="1"/>
  <c r="G403" i="10"/>
  <c r="K404" i="10" s="1"/>
  <c r="G404" i="10"/>
  <c r="K405" i="10" s="1"/>
  <c r="G405" i="10"/>
  <c r="K406" i="10" s="1"/>
  <c r="G406" i="10"/>
  <c r="K407" i="10" s="1"/>
  <c r="G407" i="10"/>
  <c r="K408" i="10" s="1"/>
  <c r="G408" i="10"/>
  <c r="K409" i="10" s="1"/>
  <c r="G409" i="10"/>
  <c r="K410" i="10" s="1"/>
  <c r="G410" i="10"/>
  <c r="K411" i="10" s="1"/>
  <c r="G411" i="10"/>
  <c r="K412" i="10" s="1"/>
  <c r="G412" i="10"/>
  <c r="K413" i="10" s="1"/>
  <c r="G413" i="10"/>
  <c r="K414" i="10" s="1"/>
  <c r="G414" i="10"/>
  <c r="K415" i="10" s="1"/>
  <c r="G415" i="10"/>
  <c r="K416" i="10" s="1"/>
  <c r="G416" i="10"/>
  <c r="K417" i="10" s="1"/>
  <c r="G417" i="10"/>
  <c r="K418" i="10" s="1"/>
  <c r="G418" i="10"/>
  <c r="K419" i="10" s="1"/>
  <c r="G419" i="10"/>
  <c r="K420" i="10" s="1"/>
  <c r="G420" i="10"/>
  <c r="K421" i="10" s="1"/>
  <c r="G421" i="10"/>
  <c r="K422" i="10" s="1"/>
  <c r="G422" i="10"/>
  <c r="K423" i="10" s="1"/>
  <c r="G423" i="10"/>
  <c r="K424" i="10" s="1"/>
  <c r="G424" i="10"/>
  <c r="K425" i="10" s="1"/>
  <c r="G425" i="10"/>
  <c r="K426" i="10" s="1"/>
  <c r="G426" i="10"/>
  <c r="K427" i="10" s="1"/>
  <c r="G13" i="10"/>
  <c r="K14" i="10" s="1"/>
  <c r="N14" i="10"/>
  <c r="O14" i="10" s="1"/>
  <c r="N15" i="10"/>
  <c r="O15" i="10" s="1"/>
  <c r="N16" i="10"/>
  <c r="O16" i="10" s="1"/>
  <c r="N17" i="10"/>
  <c r="O17" i="10" s="1"/>
  <c r="N18" i="10"/>
  <c r="O18" i="10" s="1"/>
  <c r="N19" i="10"/>
  <c r="O19" i="10" s="1"/>
  <c r="N20" i="10"/>
  <c r="O20" i="10" s="1"/>
  <c r="N21" i="10"/>
  <c r="O21" i="10" s="1"/>
  <c r="N22" i="10"/>
  <c r="O22" i="10" s="1"/>
  <c r="N23" i="10"/>
  <c r="O23" i="10" s="1"/>
  <c r="N24" i="10"/>
  <c r="O24" i="10" s="1"/>
  <c r="N25" i="10"/>
  <c r="O25" i="10" s="1"/>
  <c r="N26" i="10"/>
  <c r="O26" i="10" s="1"/>
  <c r="N27" i="10"/>
  <c r="O27" i="10" s="1"/>
  <c r="N28" i="10"/>
  <c r="O28" i="10" s="1"/>
  <c r="N29" i="10"/>
  <c r="O29" i="10" s="1"/>
  <c r="N30" i="10"/>
  <c r="O30" i="10" s="1"/>
  <c r="N31" i="10"/>
  <c r="O31" i="10" s="1"/>
  <c r="N32" i="10"/>
  <c r="O32" i="10" s="1"/>
  <c r="N33" i="10"/>
  <c r="O33" i="10" s="1"/>
  <c r="N34" i="10"/>
  <c r="O34" i="10" s="1"/>
  <c r="N35" i="10"/>
  <c r="O35" i="10" s="1"/>
  <c r="N36" i="10"/>
  <c r="O36" i="10" s="1"/>
  <c r="N37" i="10"/>
  <c r="O37" i="10" s="1"/>
  <c r="N38" i="10"/>
  <c r="O38" i="10" s="1"/>
  <c r="N39" i="10"/>
  <c r="O39" i="10" s="1"/>
  <c r="N40" i="10"/>
  <c r="O40" i="10" s="1"/>
  <c r="N41" i="10"/>
  <c r="O41" i="10" s="1"/>
  <c r="N42" i="10"/>
  <c r="O42" i="10" s="1"/>
  <c r="N43" i="10"/>
  <c r="O43" i="10" s="1"/>
  <c r="N44" i="10"/>
  <c r="O44" i="10" s="1"/>
  <c r="N45" i="10"/>
  <c r="O45" i="10" s="1"/>
  <c r="N46" i="10"/>
  <c r="O46" i="10" s="1"/>
  <c r="N47" i="10"/>
  <c r="O47" i="10" s="1"/>
  <c r="N48" i="10"/>
  <c r="O48" i="10" s="1"/>
  <c r="N49" i="10"/>
  <c r="O49" i="10" s="1"/>
  <c r="N50" i="10"/>
  <c r="O50" i="10" s="1"/>
  <c r="N51" i="10"/>
  <c r="O51" i="10" s="1"/>
  <c r="N52" i="10"/>
  <c r="O52" i="10" s="1"/>
  <c r="N53" i="10"/>
  <c r="O53" i="10" s="1"/>
  <c r="N54" i="10"/>
  <c r="O54" i="10" s="1"/>
  <c r="N55" i="10"/>
  <c r="O55" i="10" s="1"/>
  <c r="N56" i="10"/>
  <c r="O56" i="10" s="1"/>
  <c r="N57" i="10"/>
  <c r="O57" i="10" s="1"/>
  <c r="N58" i="10"/>
  <c r="O58" i="10" s="1"/>
  <c r="N59" i="10"/>
  <c r="O59" i="10" s="1"/>
  <c r="N60" i="10"/>
  <c r="O60" i="10" s="1"/>
  <c r="N61" i="10"/>
  <c r="O61" i="10" s="1"/>
  <c r="N62" i="10"/>
  <c r="O62" i="10" s="1"/>
  <c r="N63" i="10"/>
  <c r="O63" i="10" s="1"/>
  <c r="N64" i="10"/>
  <c r="O64" i="10" s="1"/>
  <c r="N65" i="10"/>
  <c r="O65" i="10" s="1"/>
  <c r="N66" i="10"/>
  <c r="O66" i="10" s="1"/>
  <c r="N67" i="10"/>
  <c r="O67" i="10" s="1"/>
  <c r="N68" i="10"/>
  <c r="O68" i="10" s="1"/>
  <c r="N69" i="10"/>
  <c r="O69" i="10" s="1"/>
  <c r="N70" i="10"/>
  <c r="O70" i="10" s="1"/>
  <c r="N71" i="10"/>
  <c r="O71" i="10" s="1"/>
  <c r="N72" i="10"/>
  <c r="O72" i="10" s="1"/>
  <c r="N73" i="10"/>
  <c r="O73" i="10" s="1"/>
  <c r="N74" i="10"/>
  <c r="O74" i="10" s="1"/>
  <c r="N75" i="10"/>
  <c r="O75" i="10" s="1"/>
  <c r="N76" i="10"/>
  <c r="O76" i="10" s="1"/>
  <c r="N77" i="10"/>
  <c r="O77" i="10" s="1"/>
  <c r="N78" i="10"/>
  <c r="O78" i="10" s="1"/>
  <c r="N79" i="10"/>
  <c r="O79" i="10" s="1"/>
  <c r="N80" i="10"/>
  <c r="O80" i="10" s="1"/>
  <c r="N81" i="10"/>
  <c r="O81" i="10" s="1"/>
  <c r="N82" i="10"/>
  <c r="O82" i="10" s="1"/>
  <c r="N83" i="10"/>
  <c r="O83" i="10" s="1"/>
  <c r="N84" i="10"/>
  <c r="O84" i="10" s="1"/>
  <c r="N85" i="10"/>
  <c r="O85" i="10" s="1"/>
  <c r="N86" i="10"/>
  <c r="O86" i="10" s="1"/>
  <c r="N87" i="10"/>
  <c r="O87" i="10" s="1"/>
  <c r="N88" i="10"/>
  <c r="O88" i="10" s="1"/>
  <c r="N89" i="10"/>
  <c r="O89" i="10" s="1"/>
  <c r="N90" i="10"/>
  <c r="O90" i="10" s="1"/>
  <c r="N91" i="10"/>
  <c r="O91" i="10" s="1"/>
  <c r="N92" i="10"/>
  <c r="O92" i="10" s="1"/>
  <c r="N93" i="10"/>
  <c r="O93" i="10" s="1"/>
  <c r="N94" i="10"/>
  <c r="O94" i="10" s="1"/>
  <c r="N95" i="10"/>
  <c r="O95" i="10" s="1"/>
  <c r="N96" i="10"/>
  <c r="O96" i="10" s="1"/>
  <c r="N97" i="10"/>
  <c r="O97" i="10" s="1"/>
  <c r="N98" i="10"/>
  <c r="O98" i="10" s="1"/>
  <c r="N99" i="10"/>
  <c r="O99" i="10" s="1"/>
  <c r="N100" i="10"/>
  <c r="O100" i="10" s="1"/>
  <c r="N101" i="10"/>
  <c r="O101" i="10" s="1"/>
  <c r="N102" i="10"/>
  <c r="O102" i="10" s="1"/>
  <c r="N103" i="10"/>
  <c r="O103" i="10" s="1"/>
  <c r="N104" i="10"/>
  <c r="O104" i="10" s="1"/>
  <c r="N105" i="10"/>
  <c r="O105" i="10" s="1"/>
  <c r="N106" i="10"/>
  <c r="O106" i="10" s="1"/>
  <c r="N107" i="10"/>
  <c r="O107" i="10" s="1"/>
  <c r="N108" i="10"/>
  <c r="O108" i="10" s="1"/>
  <c r="N109" i="10"/>
  <c r="O109" i="10" s="1"/>
  <c r="N110" i="10"/>
  <c r="O110" i="10" s="1"/>
  <c r="N111" i="10"/>
  <c r="O111" i="10" s="1"/>
  <c r="N112" i="10"/>
  <c r="O112" i="10" s="1"/>
  <c r="N113" i="10"/>
  <c r="O113" i="10" s="1"/>
  <c r="N114" i="10"/>
  <c r="O114" i="10" s="1"/>
  <c r="N115" i="10"/>
  <c r="O115" i="10" s="1"/>
  <c r="N116" i="10"/>
  <c r="O116" i="10" s="1"/>
  <c r="N117" i="10"/>
  <c r="O117" i="10" s="1"/>
  <c r="N118" i="10"/>
  <c r="O118" i="10" s="1"/>
  <c r="N119" i="10"/>
  <c r="O119" i="10" s="1"/>
  <c r="N120" i="10"/>
  <c r="O120" i="10" s="1"/>
  <c r="N121" i="10"/>
  <c r="O121" i="10" s="1"/>
  <c r="N122" i="10"/>
  <c r="O122" i="10" s="1"/>
  <c r="N123" i="10"/>
  <c r="O123" i="10" s="1"/>
  <c r="N124" i="10"/>
  <c r="O124" i="10" s="1"/>
  <c r="N125" i="10"/>
  <c r="O125" i="10" s="1"/>
  <c r="N126" i="10"/>
  <c r="O126" i="10" s="1"/>
  <c r="N127" i="10"/>
  <c r="O127" i="10" s="1"/>
  <c r="N128" i="10"/>
  <c r="O128" i="10" s="1"/>
  <c r="N129" i="10"/>
  <c r="O129" i="10" s="1"/>
  <c r="N130" i="10"/>
  <c r="O130" i="10" s="1"/>
  <c r="N131" i="10"/>
  <c r="O131" i="10" s="1"/>
  <c r="N132" i="10"/>
  <c r="O132" i="10" s="1"/>
  <c r="N133" i="10"/>
  <c r="O133" i="10" s="1"/>
  <c r="N134" i="10"/>
  <c r="O134" i="10" s="1"/>
  <c r="N135" i="10"/>
  <c r="O135" i="10" s="1"/>
  <c r="N136" i="10"/>
  <c r="O136" i="10" s="1"/>
  <c r="N137" i="10"/>
  <c r="O137" i="10" s="1"/>
  <c r="N138" i="10"/>
  <c r="O138" i="10" s="1"/>
  <c r="N139" i="10"/>
  <c r="O139" i="10" s="1"/>
  <c r="N140" i="10"/>
  <c r="O140" i="10" s="1"/>
  <c r="N141" i="10"/>
  <c r="O141" i="10" s="1"/>
  <c r="N142" i="10"/>
  <c r="O142" i="10" s="1"/>
  <c r="N143" i="10"/>
  <c r="O143" i="10" s="1"/>
  <c r="N144" i="10"/>
  <c r="O144" i="10" s="1"/>
  <c r="N145" i="10"/>
  <c r="O145" i="10" s="1"/>
  <c r="N146" i="10"/>
  <c r="O146" i="10" s="1"/>
  <c r="N147" i="10"/>
  <c r="O147" i="10" s="1"/>
  <c r="N148" i="10"/>
  <c r="O148" i="10" s="1"/>
  <c r="N149" i="10"/>
  <c r="O149" i="10" s="1"/>
  <c r="N150" i="10"/>
  <c r="O150" i="10" s="1"/>
  <c r="N151" i="10"/>
  <c r="O151" i="10" s="1"/>
  <c r="N152" i="10"/>
  <c r="O152" i="10" s="1"/>
  <c r="N153" i="10"/>
  <c r="O153" i="10" s="1"/>
  <c r="N154" i="10"/>
  <c r="O154" i="10" s="1"/>
  <c r="N155" i="10"/>
  <c r="O155" i="10" s="1"/>
  <c r="N156" i="10"/>
  <c r="O156" i="10" s="1"/>
  <c r="N157" i="10"/>
  <c r="O157" i="10" s="1"/>
  <c r="N158" i="10"/>
  <c r="O158" i="10" s="1"/>
  <c r="N159" i="10"/>
  <c r="O159" i="10" s="1"/>
  <c r="N160" i="10"/>
  <c r="O160" i="10" s="1"/>
  <c r="N161" i="10"/>
  <c r="O161" i="10" s="1"/>
  <c r="N162" i="10"/>
  <c r="O162" i="10" s="1"/>
  <c r="N163" i="10"/>
  <c r="O163" i="10" s="1"/>
  <c r="N164" i="10"/>
  <c r="O164" i="10" s="1"/>
  <c r="N165" i="10"/>
  <c r="O165" i="10" s="1"/>
  <c r="N166" i="10"/>
  <c r="O166" i="10" s="1"/>
  <c r="N167" i="10"/>
  <c r="O167" i="10" s="1"/>
  <c r="N168" i="10"/>
  <c r="O168" i="10" s="1"/>
  <c r="N169" i="10"/>
  <c r="O169" i="10" s="1"/>
  <c r="N170" i="10"/>
  <c r="O170" i="10" s="1"/>
  <c r="N171" i="10"/>
  <c r="O171" i="10" s="1"/>
  <c r="N172" i="10"/>
  <c r="O172" i="10" s="1"/>
  <c r="N173" i="10"/>
  <c r="O173" i="10" s="1"/>
  <c r="N174" i="10"/>
  <c r="O174" i="10" s="1"/>
  <c r="N175" i="10"/>
  <c r="O175" i="10" s="1"/>
  <c r="N176" i="10"/>
  <c r="O176" i="10" s="1"/>
  <c r="N177" i="10"/>
  <c r="O177" i="10" s="1"/>
  <c r="N178" i="10"/>
  <c r="O178" i="10" s="1"/>
  <c r="N179" i="10"/>
  <c r="O179" i="10" s="1"/>
  <c r="N180" i="10"/>
  <c r="O180" i="10" s="1"/>
  <c r="N181" i="10"/>
  <c r="O181" i="10" s="1"/>
  <c r="N182" i="10"/>
  <c r="O182" i="10" s="1"/>
  <c r="N183" i="10"/>
  <c r="O183" i="10" s="1"/>
  <c r="N184" i="10"/>
  <c r="O184" i="10" s="1"/>
  <c r="N185" i="10"/>
  <c r="O185" i="10" s="1"/>
  <c r="N186" i="10"/>
  <c r="O186" i="10" s="1"/>
  <c r="N187" i="10"/>
  <c r="O187" i="10" s="1"/>
  <c r="N188" i="10"/>
  <c r="O188" i="10" s="1"/>
  <c r="N189" i="10"/>
  <c r="O189" i="10" s="1"/>
  <c r="N190" i="10"/>
  <c r="O190" i="10" s="1"/>
  <c r="N191" i="10"/>
  <c r="O191" i="10" s="1"/>
  <c r="N192" i="10"/>
  <c r="O192" i="10" s="1"/>
  <c r="N193" i="10"/>
  <c r="O193" i="10" s="1"/>
  <c r="N194" i="10"/>
  <c r="O194" i="10" s="1"/>
  <c r="N195" i="10"/>
  <c r="O195" i="10" s="1"/>
  <c r="N196" i="10"/>
  <c r="O196" i="10" s="1"/>
  <c r="N197" i="10"/>
  <c r="O197" i="10" s="1"/>
  <c r="N198" i="10"/>
  <c r="O198" i="10" s="1"/>
  <c r="N199" i="10"/>
  <c r="O199" i="10" s="1"/>
  <c r="N200" i="10"/>
  <c r="O200" i="10" s="1"/>
  <c r="N201" i="10"/>
  <c r="O201" i="10" s="1"/>
  <c r="N202" i="10"/>
  <c r="O202" i="10" s="1"/>
  <c r="N203" i="10"/>
  <c r="O203" i="10" s="1"/>
  <c r="N204" i="10"/>
  <c r="O204" i="10" s="1"/>
  <c r="N205" i="10"/>
  <c r="O205" i="10" s="1"/>
  <c r="N206" i="10"/>
  <c r="O206" i="10" s="1"/>
  <c r="N207" i="10"/>
  <c r="O207" i="10" s="1"/>
  <c r="N208" i="10"/>
  <c r="O208" i="10" s="1"/>
  <c r="N209" i="10"/>
  <c r="O209" i="10" s="1"/>
  <c r="N210" i="10"/>
  <c r="O210" i="10" s="1"/>
  <c r="N211" i="10"/>
  <c r="O211" i="10" s="1"/>
  <c r="N212" i="10"/>
  <c r="O212" i="10" s="1"/>
  <c r="N213" i="10"/>
  <c r="O213" i="10" s="1"/>
  <c r="N214" i="10"/>
  <c r="O214" i="10" s="1"/>
  <c r="N215" i="10"/>
  <c r="O215" i="10" s="1"/>
  <c r="N216" i="10"/>
  <c r="O216" i="10" s="1"/>
  <c r="N217" i="10"/>
  <c r="O217" i="10" s="1"/>
  <c r="N218" i="10"/>
  <c r="O218" i="10" s="1"/>
  <c r="N219" i="10"/>
  <c r="O219" i="10" s="1"/>
  <c r="N220" i="10"/>
  <c r="O220" i="10" s="1"/>
  <c r="N221" i="10"/>
  <c r="O221" i="10" s="1"/>
  <c r="N222" i="10"/>
  <c r="O222" i="10" s="1"/>
  <c r="N223" i="10"/>
  <c r="O223" i="10" s="1"/>
  <c r="N224" i="10"/>
  <c r="O224" i="10" s="1"/>
  <c r="N225" i="10"/>
  <c r="O225" i="10" s="1"/>
  <c r="N226" i="10"/>
  <c r="O226" i="10" s="1"/>
  <c r="N227" i="10"/>
  <c r="O227" i="10" s="1"/>
  <c r="N228" i="10"/>
  <c r="O228" i="10" s="1"/>
  <c r="N229" i="10"/>
  <c r="O229" i="10" s="1"/>
  <c r="N230" i="10"/>
  <c r="O230" i="10" s="1"/>
  <c r="N231" i="10"/>
  <c r="O231" i="10" s="1"/>
  <c r="N232" i="10"/>
  <c r="O232" i="10" s="1"/>
  <c r="N233" i="10"/>
  <c r="O233" i="10" s="1"/>
  <c r="N234" i="10"/>
  <c r="O234" i="10" s="1"/>
  <c r="N235" i="10"/>
  <c r="O235" i="10" s="1"/>
  <c r="N236" i="10"/>
  <c r="O236" i="10" s="1"/>
  <c r="N237" i="10"/>
  <c r="O237" i="10" s="1"/>
  <c r="N238" i="10"/>
  <c r="O238" i="10" s="1"/>
  <c r="N239" i="10"/>
  <c r="O239" i="10" s="1"/>
  <c r="N240" i="10"/>
  <c r="O240" i="10" s="1"/>
  <c r="N241" i="10"/>
  <c r="O241" i="10" s="1"/>
  <c r="N242" i="10"/>
  <c r="O242" i="10" s="1"/>
  <c r="N243" i="10"/>
  <c r="O243" i="10" s="1"/>
  <c r="N244" i="10"/>
  <c r="O244" i="10" s="1"/>
  <c r="N245" i="10"/>
  <c r="O245" i="10" s="1"/>
  <c r="N246" i="10"/>
  <c r="O246" i="10" s="1"/>
  <c r="N247" i="10"/>
  <c r="O247" i="10" s="1"/>
  <c r="N248" i="10"/>
  <c r="O248" i="10" s="1"/>
  <c r="N249" i="10"/>
  <c r="O249" i="10" s="1"/>
  <c r="N250" i="10"/>
  <c r="O250" i="10" s="1"/>
  <c r="N251" i="10"/>
  <c r="O251" i="10" s="1"/>
  <c r="N252" i="10"/>
  <c r="O252" i="10" s="1"/>
  <c r="N253" i="10"/>
  <c r="O253" i="10" s="1"/>
  <c r="N254" i="10"/>
  <c r="O254" i="10" s="1"/>
  <c r="N255" i="10"/>
  <c r="O255" i="10" s="1"/>
  <c r="N256" i="10"/>
  <c r="O256" i="10" s="1"/>
  <c r="N257" i="10"/>
  <c r="O257" i="10" s="1"/>
  <c r="N258" i="10"/>
  <c r="O258" i="10" s="1"/>
  <c r="N259" i="10"/>
  <c r="O259" i="10" s="1"/>
  <c r="N260" i="10"/>
  <c r="O260" i="10" s="1"/>
  <c r="N261" i="10"/>
  <c r="O261" i="10" s="1"/>
  <c r="N262" i="10"/>
  <c r="O262" i="10" s="1"/>
  <c r="N263" i="10"/>
  <c r="O263" i="10" s="1"/>
  <c r="N264" i="10"/>
  <c r="O264" i="10" s="1"/>
  <c r="N265" i="10"/>
  <c r="O265" i="10" s="1"/>
  <c r="N266" i="10"/>
  <c r="O266" i="10" s="1"/>
  <c r="N267" i="10"/>
  <c r="O267" i="10" s="1"/>
  <c r="N268" i="10"/>
  <c r="O268" i="10" s="1"/>
  <c r="N269" i="10"/>
  <c r="O269" i="10" s="1"/>
  <c r="N270" i="10"/>
  <c r="O270" i="10" s="1"/>
  <c r="N271" i="10"/>
  <c r="O271" i="10" s="1"/>
  <c r="N272" i="10"/>
  <c r="O272" i="10" s="1"/>
  <c r="N273" i="10"/>
  <c r="O273" i="10" s="1"/>
  <c r="N274" i="10"/>
  <c r="O274" i="10" s="1"/>
  <c r="N275" i="10"/>
  <c r="O275" i="10" s="1"/>
  <c r="N276" i="10"/>
  <c r="O276" i="10" s="1"/>
  <c r="N277" i="10"/>
  <c r="O277" i="10" s="1"/>
  <c r="N278" i="10"/>
  <c r="O278" i="10" s="1"/>
  <c r="N279" i="10"/>
  <c r="O279" i="10" s="1"/>
  <c r="N280" i="10"/>
  <c r="O280" i="10" s="1"/>
  <c r="N281" i="10"/>
  <c r="O281" i="10" s="1"/>
  <c r="N282" i="10"/>
  <c r="O282" i="10" s="1"/>
  <c r="N283" i="10"/>
  <c r="O283" i="10" s="1"/>
  <c r="N284" i="10"/>
  <c r="O284" i="10" s="1"/>
  <c r="N285" i="10"/>
  <c r="O285" i="10" s="1"/>
  <c r="N286" i="10"/>
  <c r="O286" i="10" s="1"/>
  <c r="N287" i="10"/>
  <c r="O287" i="10" s="1"/>
  <c r="N288" i="10"/>
  <c r="O288" i="10" s="1"/>
  <c r="N289" i="10"/>
  <c r="O289" i="10" s="1"/>
  <c r="N290" i="10"/>
  <c r="O290" i="10" s="1"/>
  <c r="N291" i="10"/>
  <c r="O291" i="10" s="1"/>
  <c r="N292" i="10"/>
  <c r="O292" i="10" s="1"/>
  <c r="N293" i="10"/>
  <c r="O293" i="10" s="1"/>
  <c r="N294" i="10"/>
  <c r="O294" i="10" s="1"/>
  <c r="N295" i="10"/>
  <c r="O295" i="10" s="1"/>
  <c r="N296" i="10"/>
  <c r="O296" i="10" s="1"/>
  <c r="N297" i="10"/>
  <c r="O297" i="10" s="1"/>
  <c r="N298" i="10"/>
  <c r="O298" i="10" s="1"/>
  <c r="N299" i="10"/>
  <c r="O299" i="10" s="1"/>
  <c r="N300" i="10"/>
  <c r="O300" i="10" s="1"/>
  <c r="N301" i="10"/>
  <c r="O301" i="10" s="1"/>
  <c r="N302" i="10"/>
  <c r="O302" i="10" s="1"/>
  <c r="N303" i="10"/>
  <c r="O303" i="10" s="1"/>
  <c r="N304" i="10"/>
  <c r="O304" i="10" s="1"/>
  <c r="N305" i="10"/>
  <c r="O305" i="10" s="1"/>
  <c r="N306" i="10"/>
  <c r="O306" i="10" s="1"/>
  <c r="N307" i="10"/>
  <c r="O307" i="10" s="1"/>
  <c r="N308" i="10"/>
  <c r="O308" i="10" s="1"/>
  <c r="N309" i="10"/>
  <c r="O309" i="10" s="1"/>
  <c r="N310" i="10"/>
  <c r="O310" i="10" s="1"/>
  <c r="N311" i="10"/>
  <c r="O311" i="10" s="1"/>
  <c r="N312" i="10"/>
  <c r="O312" i="10" s="1"/>
  <c r="N313" i="10"/>
  <c r="O313" i="10" s="1"/>
  <c r="N314" i="10"/>
  <c r="O314" i="10" s="1"/>
  <c r="N315" i="10"/>
  <c r="O315" i="10" s="1"/>
  <c r="N316" i="10"/>
  <c r="O316" i="10" s="1"/>
  <c r="N317" i="10"/>
  <c r="O317" i="10" s="1"/>
  <c r="N318" i="10"/>
  <c r="O318" i="10" s="1"/>
  <c r="N319" i="10"/>
  <c r="O319" i="10" s="1"/>
  <c r="N320" i="10"/>
  <c r="O320" i="10" s="1"/>
  <c r="N321" i="10"/>
  <c r="O321" i="10" s="1"/>
  <c r="N322" i="10"/>
  <c r="O322" i="10" s="1"/>
  <c r="N323" i="10"/>
  <c r="O323" i="10" s="1"/>
  <c r="N324" i="10"/>
  <c r="O324" i="10" s="1"/>
  <c r="N325" i="10"/>
  <c r="O325" i="10" s="1"/>
  <c r="N326" i="10"/>
  <c r="O326" i="10" s="1"/>
  <c r="N327" i="10"/>
  <c r="O327" i="10" s="1"/>
  <c r="N328" i="10"/>
  <c r="O328" i="10" s="1"/>
  <c r="N329" i="10"/>
  <c r="O329" i="10" s="1"/>
  <c r="N330" i="10"/>
  <c r="O330" i="10" s="1"/>
  <c r="N331" i="10"/>
  <c r="O331" i="10" s="1"/>
  <c r="N332" i="10"/>
  <c r="O332" i="10" s="1"/>
  <c r="N333" i="10"/>
  <c r="O333" i="10" s="1"/>
  <c r="N334" i="10"/>
  <c r="O334" i="10" s="1"/>
  <c r="N335" i="10"/>
  <c r="O335" i="10" s="1"/>
  <c r="N336" i="10"/>
  <c r="O336" i="10" s="1"/>
  <c r="N337" i="10"/>
  <c r="O337" i="10" s="1"/>
  <c r="N338" i="10"/>
  <c r="O338" i="10" s="1"/>
  <c r="N339" i="10"/>
  <c r="O339" i="10" s="1"/>
  <c r="N340" i="10"/>
  <c r="O340" i="10" s="1"/>
  <c r="N341" i="10"/>
  <c r="O341" i="10" s="1"/>
  <c r="N342" i="10"/>
  <c r="O342" i="10" s="1"/>
  <c r="N343" i="10"/>
  <c r="O343" i="10" s="1"/>
  <c r="N344" i="10"/>
  <c r="O344" i="10" s="1"/>
  <c r="N345" i="10"/>
  <c r="O345" i="10" s="1"/>
  <c r="N346" i="10"/>
  <c r="O346" i="10" s="1"/>
  <c r="N347" i="10"/>
  <c r="O347" i="10" s="1"/>
  <c r="N348" i="10"/>
  <c r="O348" i="10" s="1"/>
  <c r="N349" i="10"/>
  <c r="O349" i="10" s="1"/>
  <c r="N350" i="10"/>
  <c r="O350" i="10" s="1"/>
  <c r="N351" i="10"/>
  <c r="O351" i="10" s="1"/>
  <c r="N352" i="10"/>
  <c r="O352" i="10" s="1"/>
  <c r="N353" i="10"/>
  <c r="O353" i="10" s="1"/>
  <c r="N354" i="10"/>
  <c r="O354" i="10" s="1"/>
  <c r="N355" i="10"/>
  <c r="O355" i="10" s="1"/>
  <c r="N356" i="10"/>
  <c r="O356" i="10" s="1"/>
  <c r="N357" i="10"/>
  <c r="O357" i="10" s="1"/>
  <c r="N358" i="10"/>
  <c r="O358" i="10" s="1"/>
  <c r="N359" i="10"/>
  <c r="O359" i="10" s="1"/>
  <c r="N360" i="10"/>
  <c r="O360" i="10" s="1"/>
  <c r="N361" i="10"/>
  <c r="O361" i="10" s="1"/>
  <c r="N362" i="10"/>
  <c r="O362" i="10" s="1"/>
  <c r="N363" i="10"/>
  <c r="O363" i="10" s="1"/>
  <c r="N364" i="10"/>
  <c r="O364" i="10" s="1"/>
  <c r="N365" i="10"/>
  <c r="O365" i="10" s="1"/>
  <c r="N366" i="10"/>
  <c r="O366" i="10" s="1"/>
  <c r="N367" i="10"/>
  <c r="O367" i="10" s="1"/>
  <c r="N368" i="10"/>
  <c r="O368" i="10" s="1"/>
  <c r="N369" i="10"/>
  <c r="O369" i="10" s="1"/>
  <c r="N370" i="10"/>
  <c r="O370" i="10" s="1"/>
  <c r="N371" i="10"/>
  <c r="O371" i="10" s="1"/>
  <c r="N372" i="10"/>
  <c r="O372" i="10" s="1"/>
  <c r="N373" i="10"/>
  <c r="O373" i="10" s="1"/>
  <c r="N374" i="10"/>
  <c r="O374" i="10" s="1"/>
  <c r="N375" i="10"/>
  <c r="O375" i="10" s="1"/>
  <c r="N376" i="10"/>
  <c r="O376" i="10" s="1"/>
  <c r="N377" i="10"/>
  <c r="O377" i="10" s="1"/>
  <c r="N378" i="10"/>
  <c r="O378" i="10" s="1"/>
  <c r="N379" i="10"/>
  <c r="O379" i="10" s="1"/>
  <c r="N380" i="10"/>
  <c r="O380" i="10" s="1"/>
  <c r="N381" i="10"/>
  <c r="O381" i="10" s="1"/>
  <c r="N382" i="10"/>
  <c r="O382" i="10" s="1"/>
  <c r="N383" i="10"/>
  <c r="O383" i="10" s="1"/>
  <c r="N384" i="10"/>
  <c r="O384" i="10" s="1"/>
  <c r="N385" i="10"/>
  <c r="O385" i="10" s="1"/>
  <c r="N386" i="10"/>
  <c r="O386" i="10" s="1"/>
  <c r="N387" i="10"/>
  <c r="O387" i="10" s="1"/>
  <c r="N388" i="10"/>
  <c r="O388" i="10" s="1"/>
  <c r="N389" i="10"/>
  <c r="O389" i="10" s="1"/>
  <c r="N390" i="10"/>
  <c r="O390" i="10" s="1"/>
  <c r="N391" i="10"/>
  <c r="O391" i="10" s="1"/>
  <c r="N392" i="10"/>
  <c r="O392" i="10" s="1"/>
  <c r="N393" i="10"/>
  <c r="O393" i="10" s="1"/>
  <c r="N394" i="10"/>
  <c r="O394" i="10" s="1"/>
  <c r="N395" i="10"/>
  <c r="O395" i="10" s="1"/>
  <c r="N396" i="10"/>
  <c r="O396" i="10" s="1"/>
  <c r="N397" i="10"/>
  <c r="O397" i="10" s="1"/>
  <c r="N398" i="10"/>
  <c r="O398" i="10" s="1"/>
  <c r="N399" i="10"/>
  <c r="O399" i="10" s="1"/>
  <c r="N400" i="10"/>
  <c r="O400" i="10" s="1"/>
  <c r="N401" i="10"/>
  <c r="O401" i="10" s="1"/>
  <c r="N402" i="10"/>
  <c r="O402" i="10" s="1"/>
  <c r="N403" i="10"/>
  <c r="O403" i="10" s="1"/>
  <c r="N404" i="10"/>
  <c r="O404" i="10" s="1"/>
  <c r="N405" i="10"/>
  <c r="O405" i="10" s="1"/>
  <c r="N406" i="10"/>
  <c r="O406" i="10" s="1"/>
  <c r="N407" i="10"/>
  <c r="O407" i="10" s="1"/>
  <c r="N408" i="10"/>
  <c r="O408" i="10" s="1"/>
  <c r="N409" i="10"/>
  <c r="O409" i="10" s="1"/>
  <c r="N410" i="10"/>
  <c r="O410" i="10" s="1"/>
  <c r="N411" i="10"/>
  <c r="O411" i="10" s="1"/>
  <c r="N412" i="10"/>
  <c r="O412" i="10" s="1"/>
  <c r="N413" i="10"/>
  <c r="O413" i="10" s="1"/>
  <c r="N414" i="10"/>
  <c r="O414" i="10" s="1"/>
  <c r="N415" i="10"/>
  <c r="O415" i="10" s="1"/>
  <c r="N416" i="10"/>
  <c r="O416" i="10" s="1"/>
  <c r="N417" i="10"/>
  <c r="O417" i="10" s="1"/>
  <c r="N418" i="10"/>
  <c r="O418" i="10" s="1"/>
  <c r="N419" i="10"/>
  <c r="O419" i="10" s="1"/>
  <c r="N420" i="10"/>
  <c r="O420" i="10" s="1"/>
  <c r="N421" i="10"/>
  <c r="O421" i="10" s="1"/>
  <c r="N422" i="10"/>
  <c r="O422" i="10" s="1"/>
  <c r="N423" i="10"/>
  <c r="O423" i="10" s="1"/>
  <c r="N424" i="10"/>
  <c r="O424" i="10" s="1"/>
  <c r="N425" i="10"/>
  <c r="O425" i="10" s="1"/>
  <c r="N426" i="10"/>
  <c r="O426" i="10" s="1"/>
  <c r="N427" i="10"/>
  <c r="O427" i="10" s="1"/>
  <c r="N13" i="10"/>
  <c r="O13" i="10" s="1"/>
  <c r="I203" i="4"/>
  <c r="J203" i="4" s="1"/>
  <c r="I23" i="4"/>
  <c r="J23" i="4" s="1"/>
  <c r="H21" i="4"/>
  <c r="I21" i="4" s="1"/>
  <c r="J21" i="4" s="1"/>
  <c r="H22" i="4"/>
  <c r="I22" i="4" s="1"/>
  <c r="J22" i="4" s="1"/>
  <c r="H23" i="4"/>
  <c r="H24" i="4"/>
  <c r="I24" i="4"/>
  <c r="J24" i="4" s="1"/>
  <c r="H25" i="4"/>
  <c r="I25" i="4"/>
  <c r="J25" i="4" s="1"/>
  <c r="H26" i="4"/>
  <c r="I26" i="4"/>
  <c r="J26" i="4" s="1"/>
  <c r="H27" i="4"/>
  <c r="I27" i="4"/>
  <c r="J27" i="4" s="1"/>
  <c r="H28" i="4"/>
  <c r="I28" i="4"/>
  <c r="J28" i="4" s="1"/>
  <c r="H29" i="4"/>
  <c r="I29" i="4"/>
  <c r="J29" i="4" s="1"/>
  <c r="H30" i="4"/>
  <c r="I30" i="4"/>
  <c r="J30" i="4" s="1"/>
  <c r="H31" i="4"/>
  <c r="I31" i="4"/>
  <c r="J31" i="4" s="1"/>
  <c r="H32" i="4"/>
  <c r="I32" i="4" s="1"/>
  <c r="J32" i="4" s="1"/>
  <c r="H33" i="4"/>
  <c r="I33" i="4"/>
  <c r="J33" i="4" s="1"/>
  <c r="H34" i="4"/>
  <c r="I34" i="4" s="1"/>
  <c r="J34" i="4" s="1"/>
  <c r="H35" i="4"/>
  <c r="I35" i="4" s="1"/>
  <c r="J35" i="4" s="1"/>
  <c r="H36" i="4"/>
  <c r="I36" i="4"/>
  <c r="J36" i="4" s="1"/>
  <c r="H37" i="4"/>
  <c r="I37" i="4" s="1"/>
  <c r="J37" i="4" s="1"/>
  <c r="H38" i="4"/>
  <c r="I38" i="4" s="1"/>
  <c r="J38" i="4" s="1"/>
  <c r="H39" i="4"/>
  <c r="I39" i="4" s="1"/>
  <c r="J39" i="4" s="1"/>
  <c r="H40" i="4"/>
  <c r="I40" i="4" s="1"/>
  <c r="J40" i="4" s="1"/>
  <c r="H41" i="4"/>
  <c r="I41" i="4" s="1"/>
  <c r="J41" i="4" s="1"/>
  <c r="H42" i="4"/>
  <c r="I42" i="4" s="1"/>
  <c r="J42" i="4" s="1"/>
  <c r="H43" i="4"/>
  <c r="I43" i="4" s="1"/>
  <c r="J43" i="4" s="1"/>
  <c r="H44" i="4"/>
  <c r="I44" i="4"/>
  <c r="J44" i="4" s="1"/>
  <c r="H45" i="4"/>
  <c r="I45" i="4" s="1"/>
  <c r="J45" i="4" s="1"/>
  <c r="H46" i="4"/>
  <c r="I46" i="4" s="1"/>
  <c r="J46" i="4" s="1"/>
  <c r="H47" i="4"/>
  <c r="I47" i="4" s="1"/>
  <c r="J47" i="4" s="1"/>
  <c r="H48" i="4"/>
  <c r="I48" i="4"/>
  <c r="J48" i="4" s="1"/>
  <c r="H49" i="4"/>
  <c r="I49" i="4"/>
  <c r="J49" i="4" s="1"/>
  <c r="H50" i="4"/>
  <c r="I50" i="4"/>
  <c r="J50" i="4" s="1"/>
  <c r="H51" i="4"/>
  <c r="I51" i="4" s="1"/>
  <c r="J51" i="4" s="1"/>
  <c r="H52" i="4"/>
  <c r="I52" i="4" s="1"/>
  <c r="J52" i="4" s="1"/>
  <c r="H53" i="4"/>
  <c r="I53" i="4"/>
  <c r="J53" i="4" s="1"/>
  <c r="H54" i="4"/>
  <c r="I54" i="4" s="1"/>
  <c r="J54" i="4" s="1"/>
  <c r="H55" i="4"/>
  <c r="I55" i="4"/>
  <c r="J55" i="4" s="1"/>
  <c r="H56" i="4"/>
  <c r="I56" i="4" s="1"/>
  <c r="J56" i="4" s="1"/>
  <c r="H57" i="4"/>
  <c r="I57" i="4" s="1"/>
  <c r="J57" i="4" s="1"/>
  <c r="H58" i="4"/>
  <c r="I58" i="4"/>
  <c r="J58" i="4" s="1"/>
  <c r="H59" i="4"/>
  <c r="I59" i="4" s="1"/>
  <c r="J59" i="4" s="1"/>
  <c r="H60" i="4"/>
  <c r="I60" i="4" s="1"/>
  <c r="J60" i="4" s="1"/>
  <c r="H61" i="4"/>
  <c r="I61" i="4" s="1"/>
  <c r="J61" i="4"/>
  <c r="H62" i="4"/>
  <c r="I62" i="4" s="1"/>
  <c r="J62" i="4" s="1"/>
  <c r="H63" i="4"/>
  <c r="I63" i="4" s="1"/>
  <c r="J63" i="4" s="1"/>
  <c r="H64" i="4"/>
  <c r="I64" i="4"/>
  <c r="J64" i="4" s="1"/>
  <c r="H65" i="4"/>
  <c r="I65" i="4" s="1"/>
  <c r="J65" i="4" s="1"/>
  <c r="H66" i="4"/>
  <c r="I66" i="4" s="1"/>
  <c r="J66" i="4" s="1"/>
  <c r="H67" i="4"/>
  <c r="I67" i="4" s="1"/>
  <c r="J67" i="4" s="1"/>
  <c r="H68" i="4"/>
  <c r="I68" i="4" s="1"/>
  <c r="J68" i="4" s="1"/>
  <c r="H69" i="4"/>
  <c r="I69" i="4" s="1"/>
  <c r="J69" i="4" s="1"/>
  <c r="H70" i="4"/>
  <c r="I70" i="4" s="1"/>
  <c r="J70" i="4" s="1"/>
  <c r="H71" i="4"/>
  <c r="I71" i="4" s="1"/>
  <c r="J71" i="4" s="1"/>
  <c r="H72" i="4"/>
  <c r="I72" i="4" s="1"/>
  <c r="J72" i="4"/>
  <c r="H73" i="4"/>
  <c r="I73" i="4" s="1"/>
  <c r="J73" i="4" s="1"/>
  <c r="H74" i="4"/>
  <c r="I74" i="4" s="1"/>
  <c r="J74" i="4" s="1"/>
  <c r="H75" i="4"/>
  <c r="I75" i="4" s="1"/>
  <c r="J75" i="4" s="1"/>
  <c r="H76" i="4"/>
  <c r="I76" i="4" s="1"/>
  <c r="J76" i="4" s="1"/>
  <c r="H77" i="4"/>
  <c r="I77" i="4" s="1"/>
  <c r="J77" i="4" s="1"/>
  <c r="H78" i="4"/>
  <c r="I78" i="4" s="1"/>
  <c r="J78" i="4" s="1"/>
  <c r="H79" i="4"/>
  <c r="I79" i="4"/>
  <c r="J79" i="4" s="1"/>
  <c r="H80" i="4"/>
  <c r="I80" i="4" s="1"/>
  <c r="J80" i="4" s="1"/>
  <c r="H81" i="4"/>
  <c r="I81" i="4" s="1"/>
  <c r="J81" i="4"/>
  <c r="H82" i="4"/>
  <c r="I82" i="4" s="1"/>
  <c r="J82" i="4" s="1"/>
  <c r="H83" i="4"/>
  <c r="I83" i="4" s="1"/>
  <c r="J83" i="4" s="1"/>
  <c r="H84" i="4"/>
  <c r="I84" i="4"/>
  <c r="J84" i="4" s="1"/>
  <c r="H85" i="4"/>
  <c r="I85" i="4" s="1"/>
  <c r="J85" i="4" s="1"/>
  <c r="H86" i="4"/>
  <c r="I86" i="4" s="1"/>
  <c r="J86" i="4" s="1"/>
  <c r="H87" i="4"/>
  <c r="I87" i="4" s="1"/>
  <c r="J87" i="4" s="1"/>
  <c r="H88" i="4"/>
  <c r="I88" i="4" s="1"/>
  <c r="J88" i="4" s="1"/>
  <c r="H89" i="4"/>
  <c r="I89" i="4" s="1"/>
  <c r="J89" i="4" s="1"/>
  <c r="H90" i="4"/>
  <c r="I90" i="4" s="1"/>
  <c r="J90" i="4" s="1"/>
  <c r="H91" i="4"/>
  <c r="I91" i="4" s="1"/>
  <c r="J91" i="4" s="1"/>
  <c r="H92" i="4"/>
  <c r="I92" i="4" s="1"/>
  <c r="J92" i="4" s="1"/>
  <c r="H93" i="4"/>
  <c r="I93" i="4" s="1"/>
  <c r="J93" i="4" s="1"/>
  <c r="H94" i="4"/>
  <c r="I94" i="4" s="1"/>
  <c r="J94" i="4" s="1"/>
  <c r="H95" i="4"/>
  <c r="I95" i="4" s="1"/>
  <c r="J95" i="4" s="1"/>
  <c r="H96" i="4"/>
  <c r="I96" i="4" s="1"/>
  <c r="J96" i="4" s="1"/>
  <c r="H97" i="4"/>
  <c r="I97" i="4" s="1"/>
  <c r="J97" i="4" s="1"/>
  <c r="H98" i="4"/>
  <c r="I98" i="4" s="1"/>
  <c r="J98" i="4" s="1"/>
  <c r="H99" i="4"/>
  <c r="I99" i="4"/>
  <c r="J99" i="4" s="1"/>
  <c r="H100" i="4"/>
  <c r="I100" i="4" s="1"/>
  <c r="J100" i="4" s="1"/>
  <c r="H101" i="4"/>
  <c r="I101" i="4" s="1"/>
  <c r="J101" i="4" s="1"/>
  <c r="H102" i="4"/>
  <c r="I102" i="4" s="1"/>
  <c r="J102" i="4" s="1"/>
  <c r="H103" i="4"/>
  <c r="I103" i="4" s="1"/>
  <c r="J103" i="4" s="1"/>
  <c r="H104" i="4"/>
  <c r="I104" i="4" s="1"/>
  <c r="J104" i="4" s="1"/>
  <c r="H105" i="4"/>
  <c r="I105" i="4" s="1"/>
  <c r="J105" i="4" s="1"/>
  <c r="H106" i="4"/>
  <c r="I106" i="4" s="1"/>
  <c r="J106" i="4" s="1"/>
  <c r="H107" i="4"/>
  <c r="I107" i="4" s="1"/>
  <c r="J107" i="4" s="1"/>
  <c r="H108" i="4"/>
  <c r="I108" i="4" s="1"/>
  <c r="J108" i="4" s="1"/>
  <c r="H109" i="4"/>
  <c r="I109" i="4" s="1"/>
  <c r="J109" i="4" s="1"/>
  <c r="H110" i="4"/>
  <c r="I110" i="4" s="1"/>
  <c r="J110" i="4" s="1"/>
  <c r="H111" i="4"/>
  <c r="I111" i="4" s="1"/>
  <c r="J111" i="4" s="1"/>
  <c r="H112" i="4"/>
  <c r="I112" i="4" s="1"/>
  <c r="J112" i="4" s="1"/>
  <c r="H113" i="4"/>
  <c r="I113" i="4" s="1"/>
  <c r="J113" i="4" s="1"/>
  <c r="H114" i="4"/>
  <c r="I114" i="4" s="1"/>
  <c r="J114" i="4" s="1"/>
  <c r="H115" i="4"/>
  <c r="I115" i="4" s="1"/>
  <c r="J115" i="4" s="1"/>
  <c r="H116" i="4"/>
  <c r="I116" i="4" s="1"/>
  <c r="J116" i="4" s="1"/>
  <c r="H117" i="4"/>
  <c r="I117" i="4" s="1"/>
  <c r="J117" i="4" s="1"/>
  <c r="H118" i="4"/>
  <c r="I118" i="4" s="1"/>
  <c r="J118" i="4" s="1"/>
  <c r="H119" i="4"/>
  <c r="I119" i="4" s="1"/>
  <c r="J119" i="4" s="1"/>
  <c r="H120" i="4"/>
  <c r="I120" i="4" s="1"/>
  <c r="J120" i="4" s="1"/>
  <c r="H121" i="4"/>
  <c r="I121" i="4" s="1"/>
  <c r="J121" i="4" s="1"/>
  <c r="H122" i="4"/>
  <c r="I122" i="4" s="1"/>
  <c r="J122" i="4" s="1"/>
  <c r="H123" i="4"/>
  <c r="I123" i="4" s="1"/>
  <c r="J123" i="4" s="1"/>
  <c r="H124" i="4"/>
  <c r="I124" i="4" s="1"/>
  <c r="J124" i="4" s="1"/>
  <c r="H125" i="4"/>
  <c r="I125" i="4" s="1"/>
  <c r="J125" i="4" s="1"/>
  <c r="H126" i="4"/>
  <c r="I126" i="4" s="1"/>
  <c r="J126" i="4" s="1"/>
  <c r="H127" i="4"/>
  <c r="I127" i="4" s="1"/>
  <c r="J127" i="4" s="1"/>
  <c r="H128" i="4"/>
  <c r="I128" i="4" s="1"/>
  <c r="J128" i="4" s="1"/>
  <c r="H129" i="4"/>
  <c r="I129" i="4" s="1"/>
  <c r="J129" i="4" s="1"/>
  <c r="H130" i="4"/>
  <c r="I130" i="4"/>
  <c r="J130" i="4" s="1"/>
  <c r="H131" i="4"/>
  <c r="I131" i="4" s="1"/>
  <c r="J131" i="4" s="1"/>
  <c r="H132" i="4"/>
  <c r="I132" i="4" s="1"/>
  <c r="J132" i="4" s="1"/>
  <c r="H133" i="4"/>
  <c r="I133" i="4" s="1"/>
  <c r="J133" i="4" s="1"/>
  <c r="H134" i="4"/>
  <c r="I134" i="4" s="1"/>
  <c r="J134" i="4" s="1"/>
  <c r="H135" i="4"/>
  <c r="I135" i="4" s="1"/>
  <c r="J135" i="4" s="1"/>
  <c r="H136" i="4"/>
  <c r="I136" i="4"/>
  <c r="J136" i="4" s="1"/>
  <c r="H137" i="4"/>
  <c r="I137" i="4" s="1"/>
  <c r="J137" i="4" s="1"/>
  <c r="H138" i="4"/>
  <c r="I138" i="4" s="1"/>
  <c r="J138" i="4" s="1"/>
  <c r="H139" i="4"/>
  <c r="I139" i="4" s="1"/>
  <c r="J139" i="4" s="1"/>
  <c r="H140" i="4"/>
  <c r="I140" i="4" s="1"/>
  <c r="J140" i="4" s="1"/>
  <c r="H141" i="4"/>
  <c r="I141" i="4" s="1"/>
  <c r="J141" i="4" s="1"/>
  <c r="H142" i="4"/>
  <c r="I142" i="4" s="1"/>
  <c r="J142" i="4" s="1"/>
  <c r="H143" i="4"/>
  <c r="I143" i="4" s="1"/>
  <c r="J143" i="4" s="1"/>
  <c r="H144" i="4"/>
  <c r="I144" i="4" s="1"/>
  <c r="J144" i="4" s="1"/>
  <c r="H145" i="4"/>
  <c r="I145" i="4" s="1"/>
  <c r="J145" i="4" s="1"/>
  <c r="H146" i="4"/>
  <c r="I146" i="4" s="1"/>
  <c r="J146" i="4" s="1"/>
  <c r="H147" i="4"/>
  <c r="I147" i="4"/>
  <c r="J147" i="4" s="1"/>
  <c r="H148" i="4"/>
  <c r="I148" i="4" s="1"/>
  <c r="J148" i="4" s="1"/>
  <c r="H149" i="4"/>
  <c r="I149" i="4" s="1"/>
  <c r="J149" i="4" s="1"/>
  <c r="H150" i="4"/>
  <c r="I150" i="4" s="1"/>
  <c r="J150" i="4" s="1"/>
  <c r="H151" i="4"/>
  <c r="I151" i="4" s="1"/>
  <c r="J151" i="4" s="1"/>
  <c r="H152" i="4"/>
  <c r="I152" i="4" s="1"/>
  <c r="J152" i="4" s="1"/>
  <c r="H153" i="4"/>
  <c r="I153" i="4" s="1"/>
  <c r="J153" i="4" s="1"/>
  <c r="H154" i="4"/>
  <c r="I154" i="4" s="1"/>
  <c r="J154" i="4" s="1"/>
  <c r="H155" i="4"/>
  <c r="I155" i="4" s="1"/>
  <c r="J155" i="4" s="1"/>
  <c r="H156" i="4"/>
  <c r="I156" i="4" s="1"/>
  <c r="J156" i="4" s="1"/>
  <c r="H157" i="4"/>
  <c r="I157" i="4" s="1"/>
  <c r="J157" i="4" s="1"/>
  <c r="H158" i="4"/>
  <c r="I158" i="4" s="1"/>
  <c r="J158" i="4" s="1"/>
  <c r="H159" i="4"/>
  <c r="I159" i="4" s="1"/>
  <c r="J159" i="4" s="1"/>
  <c r="H160" i="4"/>
  <c r="I160" i="4" s="1"/>
  <c r="J160" i="4" s="1"/>
  <c r="H161" i="4"/>
  <c r="I161" i="4" s="1"/>
  <c r="J161" i="4" s="1"/>
  <c r="H162" i="4"/>
  <c r="I162" i="4" s="1"/>
  <c r="J162" i="4" s="1"/>
  <c r="H163" i="4"/>
  <c r="I163" i="4" s="1"/>
  <c r="J163" i="4" s="1"/>
  <c r="H164" i="4"/>
  <c r="I164" i="4" s="1"/>
  <c r="J164" i="4" s="1"/>
  <c r="H165" i="4"/>
  <c r="I165" i="4" s="1"/>
  <c r="J165" i="4" s="1"/>
  <c r="H166" i="4"/>
  <c r="I166" i="4" s="1"/>
  <c r="J166" i="4"/>
  <c r="H167" i="4"/>
  <c r="I167" i="4" s="1"/>
  <c r="J167" i="4" s="1"/>
  <c r="H168" i="4"/>
  <c r="I168" i="4" s="1"/>
  <c r="J168" i="4" s="1"/>
  <c r="H169" i="4"/>
  <c r="I169" i="4"/>
  <c r="J169" i="4" s="1"/>
  <c r="H170" i="4"/>
  <c r="I170" i="4" s="1"/>
  <c r="J170" i="4" s="1"/>
  <c r="H171" i="4"/>
  <c r="I171" i="4" s="1"/>
  <c r="J171" i="4" s="1"/>
  <c r="H172" i="4"/>
  <c r="I172" i="4" s="1"/>
  <c r="J172" i="4" s="1"/>
  <c r="H173" i="4"/>
  <c r="I173" i="4" s="1"/>
  <c r="J173" i="4" s="1"/>
  <c r="H174" i="4"/>
  <c r="I174" i="4" s="1"/>
  <c r="J174" i="4" s="1"/>
  <c r="H175" i="4"/>
  <c r="I175" i="4" s="1"/>
  <c r="J175" i="4" s="1"/>
  <c r="H176" i="4"/>
  <c r="I176" i="4" s="1"/>
  <c r="J176" i="4" s="1"/>
  <c r="H177" i="4"/>
  <c r="I177" i="4" s="1"/>
  <c r="J177" i="4" s="1"/>
  <c r="H178" i="4"/>
  <c r="I178" i="4" s="1"/>
  <c r="J178" i="4" s="1"/>
  <c r="H179" i="4"/>
  <c r="I179" i="4" s="1"/>
  <c r="J179" i="4" s="1"/>
  <c r="H180" i="4"/>
  <c r="I180" i="4" s="1"/>
  <c r="J180" i="4" s="1"/>
  <c r="H181" i="4"/>
  <c r="I181" i="4" s="1"/>
  <c r="J181" i="4" s="1"/>
  <c r="H182" i="4"/>
  <c r="I182" i="4" s="1"/>
  <c r="J182" i="4" s="1"/>
  <c r="H183" i="4"/>
  <c r="I183" i="4" s="1"/>
  <c r="J183" i="4" s="1"/>
  <c r="H184" i="4"/>
  <c r="I184" i="4" s="1"/>
  <c r="J184" i="4" s="1"/>
  <c r="H185" i="4"/>
  <c r="I185" i="4" s="1"/>
  <c r="J185" i="4" s="1"/>
  <c r="H186" i="4"/>
  <c r="I186" i="4" s="1"/>
  <c r="J186" i="4" s="1"/>
  <c r="H187" i="4"/>
  <c r="I187" i="4" s="1"/>
  <c r="J187" i="4" s="1"/>
  <c r="H188" i="4"/>
  <c r="I188" i="4" s="1"/>
  <c r="J188" i="4" s="1"/>
  <c r="H189" i="4"/>
  <c r="I189" i="4" s="1"/>
  <c r="J189" i="4" s="1"/>
  <c r="H190" i="4"/>
  <c r="I190" i="4" s="1"/>
  <c r="J190" i="4" s="1"/>
  <c r="H191" i="4"/>
  <c r="I191" i="4" s="1"/>
  <c r="J191" i="4" s="1"/>
  <c r="H192" i="4"/>
  <c r="I192" i="4" s="1"/>
  <c r="J192" i="4" s="1"/>
  <c r="H193" i="4"/>
  <c r="I193" i="4" s="1"/>
  <c r="J193" i="4" s="1"/>
  <c r="H194" i="4"/>
  <c r="I194" i="4" s="1"/>
  <c r="J194" i="4" s="1"/>
  <c r="H195" i="4"/>
  <c r="I195" i="4" s="1"/>
  <c r="J195" i="4" s="1"/>
  <c r="H196" i="4"/>
  <c r="I196" i="4" s="1"/>
  <c r="J196" i="4" s="1"/>
  <c r="H197" i="4"/>
  <c r="I197" i="4" s="1"/>
  <c r="J197" i="4" s="1"/>
  <c r="H198" i="4"/>
  <c r="I198" i="4" s="1"/>
  <c r="J198" i="4" s="1"/>
  <c r="H199" i="4"/>
  <c r="I199" i="4" s="1"/>
  <c r="J199" i="4" s="1"/>
  <c r="H200" i="4"/>
  <c r="I200" i="4" s="1"/>
  <c r="J200" i="4" s="1"/>
  <c r="H201" i="4"/>
  <c r="I201" i="4" s="1"/>
  <c r="J201" i="4" s="1"/>
  <c r="H202" i="4"/>
  <c r="I202" i="4" s="1"/>
  <c r="J202" i="4" s="1"/>
  <c r="H203" i="4"/>
  <c r="H204" i="4"/>
  <c r="I204" i="4" s="1"/>
  <c r="J204" i="4" s="1"/>
  <c r="H205" i="4"/>
  <c r="I205" i="4" s="1"/>
  <c r="J205" i="4" s="1"/>
  <c r="H206" i="4"/>
  <c r="I206" i="4" s="1"/>
  <c r="J206" i="4" s="1"/>
  <c r="H207" i="4"/>
  <c r="I207" i="4" s="1"/>
  <c r="J207" i="4" s="1"/>
  <c r="H208" i="4"/>
  <c r="I208" i="4" s="1"/>
  <c r="J208" i="4" s="1"/>
  <c r="H209" i="4"/>
  <c r="I209" i="4" s="1"/>
  <c r="J209" i="4" s="1"/>
  <c r="H210" i="4"/>
  <c r="I210" i="4" s="1"/>
  <c r="J210" i="4" s="1"/>
  <c r="H211" i="4"/>
  <c r="I211" i="4" s="1"/>
  <c r="J211" i="4" s="1"/>
  <c r="H212" i="4"/>
  <c r="I212" i="4" s="1"/>
  <c r="J212" i="4" s="1"/>
  <c r="H213" i="4"/>
  <c r="I213" i="4" s="1"/>
  <c r="J213" i="4" s="1"/>
  <c r="H214" i="4"/>
  <c r="I214" i="4" s="1"/>
  <c r="J214" i="4" s="1"/>
  <c r="H215" i="4"/>
  <c r="I215" i="4" s="1"/>
  <c r="J215" i="4" s="1"/>
  <c r="H216" i="4"/>
  <c r="I216" i="4" s="1"/>
  <c r="J216" i="4" s="1"/>
  <c r="H217" i="4"/>
  <c r="I217" i="4" s="1"/>
  <c r="J217" i="4" s="1"/>
  <c r="H218" i="4"/>
  <c r="I218" i="4" s="1"/>
  <c r="J218" i="4" s="1"/>
  <c r="H219" i="4"/>
  <c r="I219" i="4" s="1"/>
  <c r="J219" i="4" s="1"/>
  <c r="H220" i="4"/>
  <c r="I220" i="4" s="1"/>
  <c r="J220" i="4" s="1"/>
  <c r="H221" i="4"/>
  <c r="I221" i="4" s="1"/>
  <c r="J221" i="4" s="1"/>
  <c r="H222" i="4"/>
  <c r="I222" i="4" s="1"/>
  <c r="J222" i="4" s="1"/>
  <c r="H223" i="4"/>
  <c r="I223" i="4" s="1"/>
  <c r="J223" i="4" s="1"/>
  <c r="H224" i="4"/>
  <c r="I224" i="4" s="1"/>
  <c r="J224" i="4" s="1"/>
  <c r="H225" i="4"/>
  <c r="I225" i="4"/>
  <c r="J225" i="4" s="1"/>
  <c r="H226" i="4"/>
  <c r="I226" i="4" s="1"/>
  <c r="J226" i="4" s="1"/>
  <c r="H227" i="4"/>
  <c r="I227" i="4" s="1"/>
  <c r="J227" i="4" s="1"/>
  <c r="H228" i="4"/>
  <c r="I228" i="4" s="1"/>
  <c r="J228" i="4" s="1"/>
  <c r="H229" i="4"/>
  <c r="I229" i="4" s="1"/>
  <c r="J229" i="4" s="1"/>
  <c r="H230" i="4"/>
  <c r="I230" i="4" s="1"/>
  <c r="J230" i="4" s="1"/>
  <c r="H231" i="4"/>
  <c r="I231" i="4" s="1"/>
  <c r="J231" i="4" s="1"/>
  <c r="H232" i="4"/>
  <c r="I232" i="4" s="1"/>
  <c r="J232" i="4" s="1"/>
  <c r="H233" i="4"/>
  <c r="I233" i="4" s="1"/>
  <c r="J233" i="4" s="1"/>
  <c r="H234" i="4"/>
  <c r="I234" i="4" s="1"/>
  <c r="J234" i="4" s="1"/>
  <c r="H235" i="4"/>
  <c r="I235" i="4" s="1"/>
  <c r="J235" i="4" s="1"/>
  <c r="H236" i="4"/>
  <c r="I236" i="4" s="1"/>
  <c r="J236" i="4" s="1"/>
  <c r="H237" i="4"/>
  <c r="I237" i="4" s="1"/>
  <c r="J237" i="4" s="1"/>
  <c r="H238" i="4"/>
  <c r="I238" i="4" s="1"/>
  <c r="J238" i="4" s="1"/>
  <c r="H239" i="4"/>
  <c r="I239" i="4" s="1"/>
  <c r="J239" i="4" s="1"/>
  <c r="H240" i="4"/>
  <c r="I240" i="4" s="1"/>
  <c r="J240" i="4" s="1"/>
  <c r="H241" i="4"/>
  <c r="I241" i="4" s="1"/>
  <c r="J241" i="4" s="1"/>
  <c r="H242" i="4"/>
  <c r="I242" i="4" s="1"/>
  <c r="J242" i="4" s="1"/>
  <c r="H243" i="4"/>
  <c r="I243" i="4" s="1"/>
  <c r="J243" i="4" s="1"/>
  <c r="H244" i="4"/>
  <c r="I244" i="4" s="1"/>
  <c r="J244" i="4" s="1"/>
  <c r="H245" i="4"/>
  <c r="I245" i="4" s="1"/>
  <c r="J245" i="4" s="1"/>
  <c r="H246" i="4"/>
  <c r="I246" i="4" s="1"/>
  <c r="J246" i="4" s="1"/>
  <c r="H247" i="4"/>
  <c r="I247" i="4" s="1"/>
  <c r="J247" i="4" s="1"/>
  <c r="H248" i="4"/>
  <c r="I248" i="4" s="1"/>
  <c r="J248" i="4" s="1"/>
  <c r="H249" i="4"/>
  <c r="I249" i="4" s="1"/>
  <c r="J249" i="4" s="1"/>
  <c r="H250" i="4"/>
  <c r="I250" i="4" s="1"/>
  <c r="J250" i="4" s="1"/>
  <c r="H251" i="4"/>
  <c r="I251" i="4" s="1"/>
  <c r="J251" i="4" s="1"/>
  <c r="H252" i="4"/>
  <c r="I252" i="4" s="1"/>
  <c r="J252" i="4" s="1"/>
  <c r="H253" i="4"/>
  <c r="I253" i="4" s="1"/>
  <c r="J253" i="4" s="1"/>
  <c r="H254" i="4"/>
  <c r="I254" i="4" s="1"/>
  <c r="J254" i="4" s="1"/>
  <c r="H255" i="4"/>
  <c r="I255" i="4" s="1"/>
  <c r="J255" i="4" s="1"/>
  <c r="H256" i="4"/>
  <c r="I256" i="4" s="1"/>
  <c r="J256" i="4" s="1"/>
  <c r="H257" i="4"/>
  <c r="I257" i="4" s="1"/>
  <c r="J257" i="4" s="1"/>
  <c r="H258" i="4"/>
  <c r="I258" i="4" s="1"/>
  <c r="J258" i="4" s="1"/>
  <c r="H259" i="4"/>
  <c r="I259" i="4" s="1"/>
  <c r="J259" i="4" s="1"/>
  <c r="H260" i="4"/>
  <c r="I260" i="4" s="1"/>
  <c r="J260" i="4" s="1"/>
  <c r="H261" i="4"/>
  <c r="I261" i="4" s="1"/>
  <c r="J261" i="4" s="1"/>
  <c r="H262" i="4"/>
  <c r="I262" i="4" s="1"/>
  <c r="J262" i="4" s="1"/>
  <c r="H263" i="4"/>
  <c r="I263" i="4" s="1"/>
  <c r="J263" i="4" s="1"/>
  <c r="H264" i="4"/>
  <c r="I264" i="4" s="1"/>
  <c r="J264" i="4" s="1"/>
  <c r="H265" i="4"/>
  <c r="I265" i="4" s="1"/>
  <c r="J265" i="4" s="1"/>
  <c r="H266" i="4"/>
  <c r="I266" i="4" s="1"/>
  <c r="J266" i="4" s="1"/>
  <c r="H267" i="4"/>
  <c r="I267" i="4" s="1"/>
  <c r="J267" i="4" s="1"/>
  <c r="H268" i="4"/>
  <c r="I268" i="4" s="1"/>
  <c r="J268" i="4" s="1"/>
  <c r="H269" i="4"/>
  <c r="I269" i="4" s="1"/>
  <c r="J269" i="4" s="1"/>
  <c r="H270" i="4"/>
  <c r="I270" i="4" s="1"/>
  <c r="J270" i="4" s="1"/>
  <c r="H271" i="4"/>
  <c r="I271" i="4" s="1"/>
  <c r="J271" i="4" s="1"/>
  <c r="H272" i="4"/>
  <c r="I272" i="4" s="1"/>
  <c r="J272" i="4" s="1"/>
  <c r="H273" i="4"/>
  <c r="I273" i="4" s="1"/>
  <c r="J273" i="4" s="1"/>
  <c r="H274" i="4"/>
  <c r="I274" i="4" s="1"/>
  <c r="J274" i="4" s="1"/>
  <c r="H275" i="4"/>
  <c r="I275" i="4" s="1"/>
  <c r="J275" i="4" s="1"/>
  <c r="H276" i="4"/>
  <c r="I276" i="4" s="1"/>
  <c r="J276" i="4" s="1"/>
  <c r="H277" i="4"/>
  <c r="I277" i="4" s="1"/>
  <c r="J277" i="4" s="1"/>
  <c r="H278" i="4"/>
  <c r="I278" i="4" s="1"/>
  <c r="J278" i="4" s="1"/>
  <c r="H279" i="4"/>
  <c r="I279" i="4" s="1"/>
  <c r="J279" i="4" s="1"/>
  <c r="H280" i="4"/>
  <c r="I280" i="4" s="1"/>
  <c r="J280" i="4" s="1"/>
  <c r="H281" i="4"/>
  <c r="I281" i="4" s="1"/>
  <c r="J281" i="4" s="1"/>
  <c r="H282" i="4"/>
  <c r="I282" i="4" s="1"/>
  <c r="J282" i="4" s="1"/>
  <c r="H283" i="4"/>
  <c r="I283" i="4" s="1"/>
  <c r="J283" i="4" s="1"/>
  <c r="H284" i="4"/>
  <c r="I284" i="4" s="1"/>
  <c r="J284" i="4" s="1"/>
  <c r="H285" i="4"/>
  <c r="I285" i="4" s="1"/>
  <c r="J285" i="4" s="1"/>
  <c r="H286" i="4"/>
  <c r="I286" i="4" s="1"/>
  <c r="J286" i="4" s="1"/>
  <c r="H287" i="4"/>
  <c r="I287" i="4" s="1"/>
  <c r="J287" i="4" s="1"/>
  <c r="H288" i="4"/>
  <c r="I288" i="4" s="1"/>
  <c r="J288" i="4" s="1"/>
  <c r="H289" i="4"/>
  <c r="I289" i="4" s="1"/>
  <c r="J289" i="4" s="1"/>
  <c r="H290" i="4"/>
  <c r="I290" i="4" s="1"/>
  <c r="J290" i="4" s="1"/>
  <c r="H291" i="4"/>
  <c r="I291" i="4" s="1"/>
  <c r="J291" i="4" s="1"/>
  <c r="H292" i="4"/>
  <c r="I292" i="4" s="1"/>
  <c r="J292" i="4" s="1"/>
  <c r="H293" i="4"/>
  <c r="I293" i="4" s="1"/>
  <c r="J293" i="4" s="1"/>
  <c r="H294" i="4"/>
  <c r="I294" i="4" s="1"/>
  <c r="J294" i="4" s="1"/>
  <c r="H295" i="4"/>
  <c r="I295" i="4" s="1"/>
  <c r="J295" i="4" s="1"/>
  <c r="H296" i="4"/>
  <c r="I296" i="4" s="1"/>
  <c r="J296" i="4" s="1"/>
  <c r="H297" i="4"/>
  <c r="I297" i="4" s="1"/>
  <c r="J297" i="4" s="1"/>
  <c r="H298" i="4"/>
  <c r="I298" i="4" s="1"/>
  <c r="J298" i="4" s="1"/>
  <c r="H299" i="4"/>
  <c r="I299" i="4" s="1"/>
  <c r="J299" i="4" s="1"/>
  <c r="H300" i="4"/>
  <c r="I300" i="4" s="1"/>
  <c r="J300" i="4" s="1"/>
  <c r="H301" i="4"/>
  <c r="I301" i="4" s="1"/>
  <c r="J301" i="4" s="1"/>
  <c r="H302" i="4"/>
  <c r="I302" i="4" s="1"/>
  <c r="J302" i="4" s="1"/>
  <c r="H303" i="4"/>
  <c r="I303" i="4" s="1"/>
  <c r="J303" i="4" s="1"/>
  <c r="H304" i="4"/>
  <c r="I304" i="4" s="1"/>
  <c r="J304" i="4" s="1"/>
  <c r="H305" i="4"/>
  <c r="I305" i="4" s="1"/>
  <c r="J305" i="4" s="1"/>
  <c r="H306" i="4"/>
  <c r="I306" i="4" s="1"/>
  <c r="J306" i="4" s="1"/>
  <c r="H307" i="4"/>
  <c r="I307" i="4" s="1"/>
  <c r="J307" i="4" s="1"/>
  <c r="H308" i="4"/>
  <c r="I308" i="4" s="1"/>
  <c r="J308" i="4" s="1"/>
  <c r="H309" i="4"/>
  <c r="I309" i="4" s="1"/>
  <c r="J309" i="4" s="1"/>
  <c r="H310" i="4"/>
  <c r="I310" i="4" s="1"/>
  <c r="J310" i="4" s="1"/>
  <c r="H311" i="4"/>
  <c r="I311" i="4" s="1"/>
  <c r="J311" i="4" s="1"/>
  <c r="H312" i="4"/>
  <c r="I312" i="4" s="1"/>
  <c r="J312" i="4" s="1"/>
  <c r="H313" i="4"/>
  <c r="I313" i="4" s="1"/>
  <c r="J313" i="4" s="1"/>
  <c r="H314" i="4"/>
  <c r="I314" i="4" s="1"/>
  <c r="J314" i="4" s="1"/>
  <c r="H315" i="4"/>
  <c r="I315" i="4" s="1"/>
  <c r="J315" i="4" s="1"/>
  <c r="H316" i="4"/>
  <c r="I316" i="4" s="1"/>
  <c r="J316" i="4" s="1"/>
  <c r="H317" i="4"/>
  <c r="I317" i="4" s="1"/>
  <c r="J317" i="4" s="1"/>
  <c r="H318" i="4"/>
  <c r="I318" i="4" s="1"/>
  <c r="J318" i="4" s="1"/>
  <c r="H319" i="4"/>
  <c r="I319" i="4" s="1"/>
  <c r="J319" i="4" s="1"/>
  <c r="H320" i="4"/>
  <c r="I320" i="4" s="1"/>
  <c r="J320" i="4" s="1"/>
  <c r="H321" i="4"/>
  <c r="I321" i="4" s="1"/>
  <c r="J321" i="4" s="1"/>
  <c r="H322" i="4"/>
  <c r="I322" i="4" s="1"/>
  <c r="J322" i="4" s="1"/>
  <c r="H323" i="4"/>
  <c r="I323" i="4" s="1"/>
  <c r="J323" i="4" s="1"/>
  <c r="H324" i="4"/>
  <c r="I324" i="4" s="1"/>
  <c r="J324" i="4" s="1"/>
  <c r="H325" i="4"/>
  <c r="I325" i="4" s="1"/>
  <c r="J325" i="4" s="1"/>
  <c r="H326" i="4"/>
  <c r="I326" i="4" s="1"/>
  <c r="J326" i="4" s="1"/>
  <c r="H327" i="4"/>
  <c r="I327" i="4" s="1"/>
  <c r="J327" i="4" s="1"/>
  <c r="H328" i="4"/>
  <c r="I328" i="4" s="1"/>
  <c r="J328" i="4" s="1"/>
  <c r="H329" i="4"/>
  <c r="I329" i="4" s="1"/>
  <c r="J329" i="4" s="1"/>
  <c r="H330" i="4"/>
  <c r="I330" i="4" s="1"/>
  <c r="J330" i="4" s="1"/>
  <c r="H331" i="4"/>
  <c r="I331" i="4" s="1"/>
  <c r="J331" i="4" s="1"/>
  <c r="H332" i="4"/>
  <c r="I332" i="4" s="1"/>
  <c r="J332" i="4" s="1"/>
  <c r="H333" i="4"/>
  <c r="I333" i="4" s="1"/>
  <c r="J333" i="4" s="1"/>
  <c r="H334" i="4"/>
  <c r="I334" i="4"/>
  <c r="J334" i="4" s="1"/>
  <c r="H335" i="4"/>
  <c r="I335" i="4" s="1"/>
  <c r="J335" i="4" s="1"/>
  <c r="H336" i="4"/>
  <c r="I336" i="4" s="1"/>
  <c r="J336" i="4" s="1"/>
  <c r="H337" i="4"/>
  <c r="I337" i="4" s="1"/>
  <c r="J337" i="4" s="1"/>
  <c r="H338" i="4"/>
  <c r="I338" i="4" s="1"/>
  <c r="J338" i="4" s="1"/>
  <c r="H339" i="4"/>
  <c r="I339" i="4" s="1"/>
  <c r="J339" i="4" s="1"/>
  <c r="H340" i="4"/>
  <c r="I340" i="4"/>
  <c r="J340" i="4" s="1"/>
  <c r="H341" i="4"/>
  <c r="I341" i="4" s="1"/>
  <c r="J341" i="4" s="1"/>
  <c r="H342" i="4"/>
  <c r="I342" i="4" s="1"/>
  <c r="J342" i="4" s="1"/>
  <c r="H343" i="4"/>
  <c r="I343" i="4" s="1"/>
  <c r="J343" i="4" s="1"/>
  <c r="H344" i="4"/>
  <c r="I344" i="4" s="1"/>
  <c r="J344" i="4" s="1"/>
  <c r="H345" i="4"/>
  <c r="I345" i="4" s="1"/>
  <c r="J345" i="4" s="1"/>
  <c r="H346" i="4"/>
  <c r="I346" i="4" s="1"/>
  <c r="J346" i="4" s="1"/>
  <c r="H347" i="4"/>
  <c r="I347" i="4" s="1"/>
  <c r="J347" i="4" s="1"/>
  <c r="H348" i="4"/>
  <c r="I348" i="4" s="1"/>
  <c r="J348" i="4" s="1"/>
  <c r="H349" i="4"/>
  <c r="I349" i="4" s="1"/>
  <c r="J349" i="4" s="1"/>
  <c r="H350" i="4"/>
  <c r="I350" i="4" s="1"/>
  <c r="J350" i="4" s="1"/>
  <c r="H351" i="4"/>
  <c r="I351" i="4" s="1"/>
  <c r="J351" i="4" s="1"/>
  <c r="H352" i="4"/>
  <c r="I352" i="4" s="1"/>
  <c r="J352" i="4" s="1"/>
  <c r="H353" i="4"/>
  <c r="I353" i="4" s="1"/>
  <c r="J353" i="4" s="1"/>
  <c r="H354" i="4"/>
  <c r="I354" i="4" s="1"/>
  <c r="J354" i="4" s="1"/>
  <c r="H355" i="4"/>
  <c r="I355" i="4" s="1"/>
  <c r="J355" i="4" s="1"/>
  <c r="H356" i="4"/>
  <c r="I356" i="4" s="1"/>
  <c r="J356" i="4" s="1"/>
  <c r="H357" i="4"/>
  <c r="I357" i="4" s="1"/>
  <c r="J357" i="4" s="1"/>
  <c r="H358" i="4"/>
  <c r="I358" i="4" s="1"/>
  <c r="J358" i="4" s="1"/>
  <c r="H359" i="4"/>
  <c r="I359" i="4" s="1"/>
  <c r="J359" i="4" s="1"/>
  <c r="H360" i="4"/>
  <c r="I360" i="4" s="1"/>
  <c r="J360" i="4" s="1"/>
  <c r="H361" i="4"/>
  <c r="I361" i="4" s="1"/>
  <c r="J361" i="4" s="1"/>
  <c r="H362" i="4"/>
  <c r="I362" i="4" s="1"/>
  <c r="J362" i="4" s="1"/>
  <c r="H363" i="4"/>
  <c r="I363" i="4" s="1"/>
  <c r="J363" i="4" s="1"/>
  <c r="H364" i="4"/>
  <c r="I364" i="4" s="1"/>
  <c r="J364" i="4" s="1"/>
  <c r="H365" i="4"/>
  <c r="I365" i="4" s="1"/>
  <c r="J365" i="4" s="1"/>
  <c r="H366" i="4"/>
  <c r="I366" i="4" s="1"/>
  <c r="J366" i="4" s="1"/>
  <c r="H367" i="4"/>
  <c r="I367" i="4" s="1"/>
  <c r="J367" i="4" s="1"/>
  <c r="H368" i="4"/>
  <c r="I368" i="4"/>
  <c r="J368" i="4" s="1"/>
  <c r="H369" i="4"/>
  <c r="I369" i="4" s="1"/>
  <c r="J369" i="4" s="1"/>
  <c r="H370" i="4"/>
  <c r="I370" i="4" s="1"/>
  <c r="J370" i="4" s="1"/>
  <c r="H371" i="4"/>
  <c r="I371" i="4" s="1"/>
  <c r="J371" i="4" s="1"/>
  <c r="H372" i="4"/>
  <c r="I372" i="4" s="1"/>
  <c r="J372" i="4" s="1"/>
  <c r="H373" i="4"/>
  <c r="I373" i="4" s="1"/>
  <c r="J373" i="4" s="1"/>
  <c r="H374" i="4"/>
  <c r="I374" i="4" s="1"/>
  <c r="J374" i="4" s="1"/>
  <c r="H375" i="4"/>
  <c r="I375" i="4" s="1"/>
  <c r="J375" i="4" s="1"/>
  <c r="H376" i="4"/>
  <c r="I376" i="4" s="1"/>
  <c r="J376" i="4" s="1"/>
  <c r="H377" i="4"/>
  <c r="I377" i="4" s="1"/>
  <c r="J377" i="4" s="1"/>
  <c r="H378" i="4"/>
  <c r="I378" i="4" s="1"/>
  <c r="J378" i="4" s="1"/>
  <c r="H379" i="4"/>
  <c r="I379" i="4" s="1"/>
  <c r="J379" i="4" s="1"/>
  <c r="H380" i="4"/>
  <c r="I380" i="4" s="1"/>
  <c r="J380" i="4" s="1"/>
  <c r="H381" i="4"/>
  <c r="I381" i="4" s="1"/>
  <c r="J381" i="4" s="1"/>
  <c r="H382" i="4"/>
  <c r="I382" i="4" s="1"/>
  <c r="J382" i="4" s="1"/>
  <c r="H383" i="4"/>
  <c r="I383" i="4" s="1"/>
  <c r="J383" i="4" s="1"/>
  <c r="H384" i="4"/>
  <c r="I384" i="4" s="1"/>
  <c r="J384" i="4" s="1"/>
  <c r="H385" i="4"/>
  <c r="I385" i="4" s="1"/>
  <c r="J385" i="4" s="1"/>
  <c r="H386" i="4"/>
  <c r="I386" i="4"/>
  <c r="J386" i="4" s="1"/>
  <c r="H387" i="4"/>
  <c r="I387" i="4" s="1"/>
  <c r="J387" i="4" s="1"/>
  <c r="H388" i="4"/>
  <c r="I388" i="4" s="1"/>
  <c r="J388" i="4" s="1"/>
  <c r="H389" i="4"/>
  <c r="I389" i="4"/>
  <c r="J389" i="4" s="1"/>
  <c r="H390" i="4"/>
  <c r="I390" i="4" s="1"/>
  <c r="J390" i="4" s="1"/>
  <c r="H391" i="4"/>
  <c r="I391" i="4" s="1"/>
  <c r="J391" i="4" s="1"/>
  <c r="H392" i="4"/>
  <c r="I392" i="4" s="1"/>
  <c r="J392" i="4" s="1"/>
  <c r="H393" i="4"/>
  <c r="I393" i="4" s="1"/>
  <c r="J393" i="4" s="1"/>
  <c r="H394" i="4"/>
  <c r="I394" i="4" s="1"/>
  <c r="J394" i="4" s="1"/>
  <c r="H395" i="4"/>
  <c r="I395" i="4" s="1"/>
  <c r="J395" i="4" s="1"/>
  <c r="H396" i="4"/>
  <c r="I396" i="4"/>
  <c r="J396" i="4" s="1"/>
  <c r="H397" i="4"/>
  <c r="I397" i="4" s="1"/>
  <c r="J397" i="4" s="1"/>
  <c r="H398" i="4"/>
  <c r="I398" i="4"/>
  <c r="J398" i="4" s="1"/>
  <c r="H399" i="4"/>
  <c r="I399" i="4" s="1"/>
  <c r="J399" i="4" s="1"/>
  <c r="H400" i="4"/>
  <c r="I400" i="4" s="1"/>
  <c r="J400" i="4" s="1"/>
  <c r="H401" i="4"/>
  <c r="I401" i="4" s="1"/>
  <c r="J401" i="4" s="1"/>
  <c r="H402" i="4"/>
  <c r="I402" i="4"/>
  <c r="J402" i="4" s="1"/>
  <c r="H403" i="4"/>
  <c r="I403" i="4" s="1"/>
  <c r="J403" i="4" s="1"/>
  <c r="H404" i="4"/>
  <c r="I404" i="4"/>
  <c r="J404" i="4" s="1"/>
  <c r="H405" i="4"/>
  <c r="I405" i="4" s="1"/>
  <c r="J405" i="4" s="1"/>
  <c r="H406" i="4"/>
  <c r="I406" i="4" s="1"/>
  <c r="J406" i="4" s="1"/>
  <c r="H407" i="4"/>
  <c r="I407" i="4" s="1"/>
  <c r="J407" i="4" s="1"/>
  <c r="H408" i="4"/>
  <c r="I408" i="4" s="1"/>
  <c r="J408" i="4" s="1"/>
  <c r="H409" i="4"/>
  <c r="I409" i="4" s="1"/>
  <c r="J409" i="4" s="1"/>
  <c r="H410" i="4"/>
  <c r="I410" i="4" s="1"/>
  <c r="J410" i="4" s="1"/>
  <c r="H411" i="4"/>
  <c r="I411" i="4" s="1"/>
  <c r="J411" i="4" s="1"/>
  <c r="H412" i="4"/>
  <c r="I412" i="4"/>
  <c r="J412" i="4" s="1"/>
  <c r="H413" i="4"/>
  <c r="I413" i="4" s="1"/>
  <c r="J413" i="4" s="1"/>
  <c r="H414" i="4"/>
  <c r="I414" i="4" s="1"/>
  <c r="J414" i="4" s="1"/>
  <c r="H415" i="4"/>
  <c r="I415" i="4" s="1"/>
  <c r="J415" i="4" s="1"/>
  <c r="H416" i="4"/>
  <c r="I416" i="4" s="1"/>
  <c r="J416" i="4" s="1"/>
  <c r="H417" i="4"/>
  <c r="I417" i="4" s="1"/>
  <c r="J417" i="4" s="1"/>
  <c r="H418" i="4"/>
  <c r="I418" i="4" s="1"/>
  <c r="J418" i="4" s="1"/>
  <c r="H419" i="4"/>
  <c r="I419" i="4"/>
  <c r="J419" i="4" s="1"/>
  <c r="H420" i="4"/>
  <c r="I420" i="4" s="1"/>
  <c r="J420" i="4" s="1"/>
  <c r="H421" i="4"/>
  <c r="I421" i="4" s="1"/>
  <c r="J421" i="4" s="1"/>
  <c r="H422" i="4"/>
  <c r="I422" i="4" s="1"/>
  <c r="J422" i="4" s="1"/>
  <c r="H423" i="4"/>
  <c r="I423" i="4" s="1"/>
  <c r="J423" i="4" s="1"/>
  <c r="H424" i="4"/>
  <c r="I424" i="4" s="1"/>
  <c r="J424" i="4" s="1"/>
  <c r="H425" i="4"/>
  <c r="I425" i="4" s="1"/>
  <c r="J425" i="4" s="1"/>
  <c r="H426" i="4"/>
  <c r="I426" i="4" s="1"/>
  <c r="J426" i="4" s="1"/>
  <c r="H427" i="4"/>
  <c r="I427" i="4" s="1"/>
  <c r="J427" i="4" s="1"/>
  <c r="H428" i="4"/>
  <c r="I428" i="4" s="1"/>
  <c r="J428" i="4" s="1"/>
  <c r="H429" i="4"/>
  <c r="I429" i="4"/>
  <c r="J429" i="4" s="1"/>
  <c r="H430" i="4"/>
  <c r="I430" i="4" s="1"/>
  <c r="J430" i="4" s="1"/>
  <c r="H431" i="4"/>
  <c r="I431" i="4" s="1"/>
  <c r="J431" i="4" s="1"/>
  <c r="H432" i="4"/>
  <c r="I432" i="4" s="1"/>
  <c r="J432" i="4" s="1"/>
  <c r="H433" i="4"/>
  <c r="I433" i="4" s="1"/>
  <c r="J433" i="4" s="1"/>
  <c r="H434" i="4"/>
  <c r="I434" i="4" s="1"/>
  <c r="J434" i="4" s="1"/>
  <c r="AF427" i="10"/>
  <c r="AF426" i="10"/>
  <c r="AF425" i="10"/>
  <c r="AF424" i="10"/>
  <c r="AF423" i="10"/>
  <c r="AF422" i="10"/>
  <c r="AF421" i="10"/>
  <c r="AF420" i="10"/>
  <c r="AF419" i="10"/>
  <c r="AF418" i="10"/>
  <c r="AF417" i="10"/>
  <c r="AF416" i="10"/>
  <c r="AF415" i="10"/>
  <c r="AF414" i="10"/>
  <c r="AF413" i="10"/>
  <c r="AF412" i="10"/>
  <c r="AF411" i="10"/>
  <c r="AF410" i="10"/>
  <c r="AF409" i="10"/>
  <c r="AF408" i="10"/>
  <c r="AF407" i="10"/>
  <c r="AF406" i="10"/>
  <c r="AF405" i="10"/>
  <c r="AF404" i="10"/>
  <c r="AF403" i="10"/>
  <c r="AF402" i="10"/>
  <c r="AF401" i="10"/>
  <c r="AF400" i="10"/>
  <c r="AF399" i="10"/>
  <c r="AF398" i="10"/>
  <c r="AF397" i="10"/>
  <c r="AF396" i="10"/>
  <c r="AF395" i="10"/>
  <c r="AF394" i="10"/>
  <c r="AF393" i="10"/>
  <c r="AF392" i="10"/>
  <c r="AF391" i="10"/>
  <c r="AF390" i="10"/>
  <c r="AF389" i="10"/>
  <c r="AF388" i="10"/>
  <c r="AF387" i="10"/>
  <c r="AF386" i="10"/>
  <c r="AF385" i="10"/>
  <c r="AF384" i="10"/>
  <c r="AF383" i="10"/>
  <c r="AF382" i="10"/>
  <c r="AF381" i="10"/>
  <c r="AF380" i="10"/>
  <c r="AF379" i="10"/>
  <c r="AF378" i="10"/>
  <c r="AF377" i="10"/>
  <c r="AF376" i="10"/>
  <c r="AF375" i="10"/>
  <c r="AF374" i="10"/>
  <c r="AF373" i="10"/>
  <c r="AF372" i="10"/>
  <c r="AF371" i="10"/>
  <c r="AF370" i="10"/>
  <c r="AF369" i="10"/>
  <c r="AF368" i="10"/>
  <c r="AF367" i="10"/>
  <c r="AF366" i="10"/>
  <c r="AF365" i="10"/>
  <c r="AF364" i="10"/>
  <c r="AF363" i="10"/>
  <c r="AF362" i="10"/>
  <c r="AF361" i="10"/>
  <c r="AF360" i="10"/>
  <c r="AF359" i="10"/>
  <c r="AF358" i="10"/>
  <c r="AF357" i="10"/>
  <c r="AF356" i="10"/>
  <c r="AF355" i="10"/>
  <c r="AF354" i="10"/>
  <c r="AF353" i="10"/>
  <c r="AF352" i="10"/>
  <c r="AF351" i="10"/>
  <c r="AF350" i="10"/>
  <c r="AF349" i="10"/>
  <c r="AF348" i="10"/>
  <c r="AF347" i="10"/>
  <c r="AF346" i="10"/>
  <c r="AF345" i="10"/>
  <c r="AF344" i="10"/>
  <c r="AF343" i="10"/>
  <c r="AF342" i="10"/>
  <c r="AF341" i="10"/>
  <c r="AF340" i="10"/>
  <c r="AF339" i="10"/>
  <c r="AF338" i="10"/>
  <c r="AF337" i="10"/>
  <c r="AF336" i="10"/>
  <c r="AF335" i="10"/>
  <c r="AF334" i="10"/>
  <c r="AF333" i="10"/>
  <c r="AF332" i="10"/>
  <c r="AF331" i="10"/>
  <c r="AF330" i="10"/>
  <c r="AF329" i="10"/>
  <c r="AF328" i="10"/>
  <c r="AF327" i="10"/>
  <c r="AF326" i="10"/>
  <c r="AF325" i="10"/>
  <c r="AF324" i="10"/>
  <c r="AF323" i="10"/>
  <c r="AF322" i="10"/>
  <c r="AF321" i="10"/>
  <c r="AF320" i="10"/>
  <c r="AF319" i="10"/>
  <c r="AF318" i="10"/>
  <c r="AF317" i="10"/>
  <c r="AF316" i="10"/>
  <c r="AF315" i="10"/>
  <c r="AF314" i="10"/>
  <c r="AF313" i="10"/>
  <c r="AF312" i="10"/>
  <c r="AF311" i="10"/>
  <c r="AF310" i="10"/>
  <c r="AF309" i="10"/>
  <c r="AF308" i="10"/>
  <c r="AF307" i="10"/>
  <c r="AF306" i="10"/>
  <c r="AF305" i="10"/>
  <c r="AF304" i="10"/>
  <c r="AF303" i="10"/>
  <c r="AF302" i="10"/>
  <c r="AF301" i="10"/>
  <c r="AF300" i="10"/>
  <c r="AF299" i="10"/>
  <c r="AF298" i="10"/>
  <c r="AF297" i="10"/>
  <c r="AF296" i="10"/>
  <c r="AF295" i="10"/>
  <c r="AF294" i="10"/>
  <c r="AF293" i="10"/>
  <c r="AF292" i="10"/>
  <c r="AF291" i="10"/>
  <c r="AF290" i="10"/>
  <c r="AF289" i="10"/>
  <c r="AF288" i="10"/>
  <c r="AF287" i="10"/>
  <c r="AF286" i="10"/>
  <c r="AF285" i="10"/>
  <c r="AF284" i="10"/>
  <c r="AF283" i="10"/>
  <c r="AF282" i="10"/>
  <c r="AF281" i="10"/>
  <c r="AF280" i="10"/>
  <c r="AF279" i="10"/>
  <c r="AF278" i="10"/>
  <c r="AF277" i="10"/>
  <c r="AF276" i="10"/>
  <c r="AF275" i="10"/>
  <c r="AF274" i="10"/>
  <c r="AF273" i="10"/>
  <c r="AF272" i="10"/>
  <c r="AF271" i="10"/>
  <c r="AF270" i="10"/>
  <c r="AF269" i="10"/>
  <c r="AF268" i="10"/>
  <c r="AF267" i="10"/>
  <c r="AF266" i="10"/>
  <c r="AF265" i="10"/>
  <c r="AF264" i="10"/>
  <c r="AF263" i="10"/>
  <c r="AF262" i="10"/>
  <c r="AF261" i="10"/>
  <c r="AF260" i="10"/>
  <c r="AF259" i="10"/>
  <c r="AF258" i="10"/>
  <c r="AF257" i="10"/>
  <c r="AF256" i="10"/>
  <c r="AF255" i="10"/>
  <c r="AF254" i="10"/>
  <c r="AF253" i="10"/>
  <c r="AF252" i="10"/>
  <c r="AF251" i="10"/>
  <c r="AF250" i="10"/>
  <c r="AF249" i="10"/>
  <c r="AF248" i="10"/>
  <c r="AF247" i="10"/>
  <c r="AF246" i="10"/>
  <c r="AF245" i="10"/>
  <c r="AF244" i="10"/>
  <c r="AF243" i="10"/>
  <c r="AF242" i="10"/>
  <c r="AF241" i="10"/>
  <c r="AF240" i="10"/>
  <c r="AF239" i="10"/>
  <c r="AF238" i="10"/>
  <c r="AF237" i="10"/>
  <c r="AF236" i="10"/>
  <c r="AF235" i="10"/>
  <c r="AF234" i="10"/>
  <c r="AF233" i="10"/>
  <c r="AF232" i="10"/>
  <c r="AF231" i="10"/>
  <c r="AF230" i="10"/>
  <c r="AF229" i="10"/>
  <c r="AF228" i="10"/>
  <c r="AF227" i="10"/>
  <c r="AF226" i="10"/>
  <c r="AF225" i="10"/>
  <c r="AF224" i="10"/>
  <c r="AF223" i="10"/>
  <c r="AF222" i="10"/>
  <c r="AF221" i="10"/>
  <c r="AF220" i="10"/>
  <c r="AF219" i="10"/>
  <c r="AF218" i="10"/>
  <c r="AF217" i="10"/>
  <c r="AF216" i="10"/>
  <c r="AF215" i="10"/>
  <c r="AF214" i="10"/>
  <c r="AF213" i="10"/>
  <c r="AF212" i="10"/>
  <c r="AF211" i="10"/>
  <c r="AF210" i="10"/>
  <c r="AF209" i="10"/>
  <c r="AF208" i="10"/>
  <c r="AF207" i="10"/>
  <c r="AF206" i="10"/>
  <c r="AF205" i="10"/>
  <c r="AF204" i="10"/>
  <c r="AF203" i="10"/>
  <c r="AF202" i="10"/>
  <c r="AF201" i="10"/>
  <c r="AF200" i="10"/>
  <c r="AF199" i="10"/>
  <c r="AF198" i="10"/>
  <c r="AF197" i="10"/>
  <c r="AF196" i="10"/>
  <c r="AF195" i="10"/>
  <c r="AF194" i="10"/>
  <c r="AF193" i="10"/>
  <c r="AF192" i="10"/>
  <c r="AF191" i="10"/>
  <c r="AF190" i="10"/>
  <c r="AF189" i="10"/>
  <c r="AF188" i="10"/>
  <c r="AF187" i="10"/>
  <c r="AF186" i="10"/>
  <c r="AF185" i="10"/>
  <c r="AF184" i="10"/>
  <c r="AF183" i="10"/>
  <c r="AF182" i="10"/>
  <c r="AF181" i="10"/>
  <c r="AF180" i="10"/>
  <c r="AF179" i="10"/>
  <c r="AF178" i="10"/>
  <c r="AF177" i="10"/>
  <c r="AF176" i="10"/>
  <c r="AF175" i="10"/>
  <c r="AF174" i="10"/>
  <c r="AF173" i="10"/>
  <c r="AF172" i="10"/>
  <c r="AF171" i="10"/>
  <c r="AF170" i="10"/>
  <c r="AF169" i="10"/>
  <c r="AF168" i="10"/>
  <c r="AF167" i="10"/>
  <c r="AF166" i="10"/>
  <c r="AF165" i="10"/>
  <c r="AF164" i="10"/>
  <c r="AF163" i="10"/>
  <c r="AF162" i="10"/>
  <c r="AF161" i="10"/>
  <c r="AF160" i="10"/>
  <c r="AF159" i="10"/>
  <c r="AF158"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8" i="10"/>
  <c r="AF117" i="10"/>
  <c r="AF116" i="10"/>
  <c r="AF115" i="10"/>
  <c r="AF114" i="10"/>
  <c r="AF113" i="10"/>
  <c r="AF112" i="10"/>
  <c r="AF111" i="10"/>
  <c r="AF110" i="10"/>
  <c r="AF109" i="10"/>
  <c r="AF108" i="10"/>
  <c r="AF107" i="10"/>
  <c r="AF106" i="10"/>
  <c r="AF105" i="10"/>
  <c r="AF104" i="10"/>
  <c r="AF103" i="10"/>
  <c r="AF102" i="10"/>
  <c r="AF101" i="10"/>
  <c r="AF100" i="10"/>
  <c r="AF99" i="10"/>
  <c r="AF98"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H20" i="4"/>
  <c r="B7" i="4" s="1"/>
  <c r="E13" i="4"/>
  <c r="E12" i="4"/>
  <c r="E4" i="2"/>
  <c r="E3" i="2"/>
  <c r="B4" i="5"/>
  <c r="E5" i="5"/>
  <c r="G5" i="5"/>
  <c r="E6" i="5"/>
  <c r="G6" i="5"/>
  <c r="F4" i="1"/>
  <c r="B4" i="2"/>
  <c r="B7" i="5"/>
  <c r="B13" i="4"/>
  <c r="AA434" i="4"/>
  <c r="AA433" i="4"/>
  <c r="AA432" i="4"/>
  <c r="AA431" i="4"/>
  <c r="AA430" i="4"/>
  <c r="AA429" i="4"/>
  <c r="AA428" i="4"/>
  <c r="AA427" i="4"/>
  <c r="AA426" i="4"/>
  <c r="AA425" i="4"/>
  <c r="AA424" i="4"/>
  <c r="AA423" i="4"/>
  <c r="AA422" i="4"/>
  <c r="AA421" i="4"/>
  <c r="AA420" i="4"/>
  <c r="AA419" i="4"/>
  <c r="AA418" i="4"/>
  <c r="AA417" i="4"/>
  <c r="AA416" i="4"/>
  <c r="AA415" i="4"/>
  <c r="AA414" i="4"/>
  <c r="AA413" i="4"/>
  <c r="AA412" i="4"/>
  <c r="AA411" i="4"/>
  <c r="AA410" i="4"/>
  <c r="AA409" i="4"/>
  <c r="AA408" i="4"/>
  <c r="AA407" i="4"/>
  <c r="AA406" i="4"/>
  <c r="AA405" i="4"/>
  <c r="AA404" i="4"/>
  <c r="AA403" i="4"/>
  <c r="AA402" i="4"/>
  <c r="AA401" i="4"/>
  <c r="AA400" i="4"/>
  <c r="AA399" i="4"/>
  <c r="AA398" i="4"/>
  <c r="AA397" i="4"/>
  <c r="AA396" i="4"/>
  <c r="AA395" i="4"/>
  <c r="AA394" i="4"/>
  <c r="AA393" i="4"/>
  <c r="AA392" i="4"/>
  <c r="AA391" i="4"/>
  <c r="AA390" i="4"/>
  <c r="AA389" i="4"/>
  <c r="AA388" i="4"/>
  <c r="AA387" i="4"/>
  <c r="AA386" i="4"/>
  <c r="AA385" i="4"/>
  <c r="AA384" i="4"/>
  <c r="AA383" i="4"/>
  <c r="AA382" i="4"/>
  <c r="AA381" i="4"/>
  <c r="AA380" i="4"/>
  <c r="AA379" i="4"/>
  <c r="AA378" i="4"/>
  <c r="AA377" i="4"/>
  <c r="AA376" i="4"/>
  <c r="AA375" i="4"/>
  <c r="AA374" i="4"/>
  <c r="AA373" i="4"/>
  <c r="AA372" i="4"/>
  <c r="AA371" i="4"/>
  <c r="AA370" i="4"/>
  <c r="AA369" i="4"/>
  <c r="AA368" i="4"/>
  <c r="AA367" i="4"/>
  <c r="AA366" i="4"/>
  <c r="AA365" i="4"/>
  <c r="AA364" i="4"/>
  <c r="AA363" i="4"/>
  <c r="AA362" i="4"/>
  <c r="AA361" i="4"/>
  <c r="AA360" i="4"/>
  <c r="AA359" i="4"/>
  <c r="AA358" i="4"/>
  <c r="AA357" i="4"/>
  <c r="AA356" i="4"/>
  <c r="AA355" i="4"/>
  <c r="AA354" i="4"/>
  <c r="AA353" i="4"/>
  <c r="AA352" i="4"/>
  <c r="AA351" i="4"/>
  <c r="AA350" i="4"/>
  <c r="AA349" i="4"/>
  <c r="AA348" i="4"/>
  <c r="AA347" i="4"/>
  <c r="AA346" i="4"/>
  <c r="AA345" i="4"/>
  <c r="AA344" i="4"/>
  <c r="AA343" i="4"/>
  <c r="AA342" i="4"/>
  <c r="AA341" i="4"/>
  <c r="AA340" i="4"/>
  <c r="AA339" i="4"/>
  <c r="AA338" i="4"/>
  <c r="AA337" i="4"/>
  <c r="AA336" i="4"/>
  <c r="AA335" i="4"/>
  <c r="AA334" i="4"/>
  <c r="AA333" i="4"/>
  <c r="AA332" i="4"/>
  <c r="AA331" i="4"/>
  <c r="AA330" i="4"/>
  <c r="AA329" i="4"/>
  <c r="AA328" i="4"/>
  <c r="AA327" i="4"/>
  <c r="AA326" i="4"/>
  <c r="AA325" i="4"/>
  <c r="AA324" i="4"/>
  <c r="AA323" i="4"/>
  <c r="AA322" i="4"/>
  <c r="AA321" i="4"/>
  <c r="AA320" i="4"/>
  <c r="AA319" i="4"/>
  <c r="AA318" i="4"/>
  <c r="AA317" i="4"/>
  <c r="AA316" i="4"/>
  <c r="AA315" i="4"/>
  <c r="AA314" i="4"/>
  <c r="AA313" i="4"/>
  <c r="AA312" i="4"/>
  <c r="AA311" i="4"/>
  <c r="AA310" i="4"/>
  <c r="AA309" i="4"/>
  <c r="AA308" i="4"/>
  <c r="AA307" i="4"/>
  <c r="AA306" i="4"/>
  <c r="AA305" i="4"/>
  <c r="AA304" i="4"/>
  <c r="AA303" i="4"/>
  <c r="AA302" i="4"/>
  <c r="AA301" i="4"/>
  <c r="AA300" i="4"/>
  <c r="AA299" i="4"/>
  <c r="AA298" i="4"/>
  <c r="AA297" i="4"/>
  <c r="AA296" i="4"/>
  <c r="AA295" i="4"/>
  <c r="AA294" i="4"/>
  <c r="AA293" i="4"/>
  <c r="AA292" i="4"/>
  <c r="AA291" i="4"/>
  <c r="AA290" i="4"/>
  <c r="AA289" i="4"/>
  <c r="AA288" i="4"/>
  <c r="AA287" i="4"/>
  <c r="AA286" i="4"/>
  <c r="AA285" i="4"/>
  <c r="AA284" i="4"/>
  <c r="AA283" i="4"/>
  <c r="AA282" i="4"/>
  <c r="AA281" i="4"/>
  <c r="AA280" i="4"/>
  <c r="AA279" i="4"/>
  <c r="AA278" i="4"/>
  <c r="AA277" i="4"/>
  <c r="AA276" i="4"/>
  <c r="AA275" i="4"/>
  <c r="AA274" i="4"/>
  <c r="AA273" i="4"/>
  <c r="AA272" i="4"/>
  <c r="AA271" i="4"/>
  <c r="AA270" i="4"/>
  <c r="AA269" i="4"/>
  <c r="AA268" i="4"/>
  <c r="AA267" i="4"/>
  <c r="AA266" i="4"/>
  <c r="AA265" i="4"/>
  <c r="AA264" i="4"/>
  <c r="AA263" i="4"/>
  <c r="AA262" i="4"/>
  <c r="AA261" i="4"/>
  <c r="AA260" i="4"/>
  <c r="AA259" i="4"/>
  <c r="AA258" i="4"/>
  <c r="AA257" i="4"/>
  <c r="AA256" i="4"/>
  <c r="AA255" i="4"/>
  <c r="AA254" i="4"/>
  <c r="AA253" i="4"/>
  <c r="AA252" i="4"/>
  <c r="AA251" i="4"/>
  <c r="AA250" i="4"/>
  <c r="AA249" i="4"/>
  <c r="AA248" i="4"/>
  <c r="AA247" i="4"/>
  <c r="AA246" i="4"/>
  <c r="AA245" i="4"/>
  <c r="AA244" i="4"/>
  <c r="AA243" i="4"/>
  <c r="AA242" i="4"/>
  <c r="AA241" i="4"/>
  <c r="AA240" i="4"/>
  <c r="AA239" i="4"/>
  <c r="AA238" i="4"/>
  <c r="AA237" i="4"/>
  <c r="AA236" i="4"/>
  <c r="AA235" i="4"/>
  <c r="AA234" i="4"/>
  <c r="AA233" i="4"/>
  <c r="AA232" i="4"/>
  <c r="AA231" i="4"/>
  <c r="AA230" i="4"/>
  <c r="AA229" i="4"/>
  <c r="AA228" i="4"/>
  <c r="AA227" i="4"/>
  <c r="AA226" i="4"/>
  <c r="AA225" i="4"/>
  <c r="AA224" i="4"/>
  <c r="AA223" i="4"/>
  <c r="AA222" i="4"/>
  <c r="AA221" i="4"/>
  <c r="AA220" i="4"/>
  <c r="AA219" i="4"/>
  <c r="AA218" i="4"/>
  <c r="AA217" i="4"/>
  <c r="AA216" i="4"/>
  <c r="AA215" i="4"/>
  <c r="AA214" i="4"/>
  <c r="AA213" i="4"/>
  <c r="AA212" i="4"/>
  <c r="AA211" i="4"/>
  <c r="AA210" i="4"/>
  <c r="AA209" i="4"/>
  <c r="AA208" i="4"/>
  <c r="AA207" i="4"/>
  <c r="AA206" i="4"/>
  <c r="AA205" i="4"/>
  <c r="AA204" i="4"/>
  <c r="AA203" i="4"/>
  <c r="AA202" i="4"/>
  <c r="AA201" i="4"/>
  <c r="AA200" i="4"/>
  <c r="AA199" i="4"/>
  <c r="AA198" i="4"/>
  <c r="AA197" i="4"/>
  <c r="AA196" i="4"/>
  <c r="AA195" i="4"/>
  <c r="AA194" i="4"/>
  <c r="AA193" i="4"/>
  <c r="AA192" i="4"/>
  <c r="AA191" i="4"/>
  <c r="AA190" i="4"/>
  <c r="AA189" i="4"/>
  <c r="AA188" i="4"/>
  <c r="AA187" i="4"/>
  <c r="AA186" i="4"/>
  <c r="AA185" i="4"/>
  <c r="AA184" i="4"/>
  <c r="AA183" i="4"/>
  <c r="AA182" i="4"/>
  <c r="AA181" i="4"/>
  <c r="AA180" i="4"/>
  <c r="AA179" i="4"/>
  <c r="AA178" i="4"/>
  <c r="AA177" i="4"/>
  <c r="AA176" i="4"/>
  <c r="AA175" i="4"/>
  <c r="AA174" i="4"/>
  <c r="AA173" i="4"/>
  <c r="AA172" i="4"/>
  <c r="AA171" i="4"/>
  <c r="AA170" i="4"/>
  <c r="AA169" i="4"/>
  <c r="AA168" i="4"/>
  <c r="AA167" i="4"/>
  <c r="AA166" i="4"/>
  <c r="AA165" i="4"/>
  <c r="AA164" i="4"/>
  <c r="AA163" i="4"/>
  <c r="AA162" i="4"/>
  <c r="AA161" i="4"/>
  <c r="AA160" i="4"/>
  <c r="AA159" i="4"/>
  <c r="AA158" i="4"/>
  <c r="AA157" i="4"/>
  <c r="AA156" i="4"/>
  <c r="AA155" i="4"/>
  <c r="AA154" i="4"/>
  <c r="AA153" i="4"/>
  <c r="AA152" i="4"/>
  <c r="AA151" i="4"/>
  <c r="AA150" i="4"/>
  <c r="AA149" i="4"/>
  <c r="AA148"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100" i="4"/>
  <c r="AA99" i="4"/>
  <c r="AA98"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12" i="5"/>
  <c r="B5" i="5" s="1"/>
  <c r="B8" i="5"/>
  <c r="B2" i="2"/>
  <c r="B4" i="4"/>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AO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10" i="2"/>
  <c r="Y13" i="1"/>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243" i="5"/>
  <c r="W244" i="5"/>
  <c r="W245" i="5"/>
  <c r="W246" i="5"/>
  <c r="W247" i="5"/>
  <c r="W248" i="5"/>
  <c r="W249" i="5"/>
  <c r="W250" i="5"/>
  <c r="W251" i="5"/>
  <c r="W252" i="5"/>
  <c r="W253" i="5"/>
  <c r="W254" i="5"/>
  <c r="W255" i="5"/>
  <c r="W256" i="5"/>
  <c r="W257" i="5"/>
  <c r="W258" i="5"/>
  <c r="W259" i="5"/>
  <c r="W260" i="5"/>
  <c r="W261" i="5"/>
  <c r="W262" i="5"/>
  <c r="W263" i="5"/>
  <c r="W264" i="5"/>
  <c r="W265" i="5"/>
  <c r="W266" i="5"/>
  <c r="W267" i="5"/>
  <c r="W268" i="5"/>
  <c r="W269" i="5"/>
  <c r="W270" i="5"/>
  <c r="W271" i="5"/>
  <c r="W272" i="5"/>
  <c r="W273" i="5"/>
  <c r="W274" i="5"/>
  <c r="W275" i="5"/>
  <c r="W276" i="5"/>
  <c r="W277" i="5"/>
  <c r="W278" i="5"/>
  <c r="W279" i="5"/>
  <c r="W280" i="5"/>
  <c r="W281" i="5"/>
  <c r="W282" i="5"/>
  <c r="W283" i="5"/>
  <c r="W284" i="5"/>
  <c r="W285" i="5"/>
  <c r="W286" i="5"/>
  <c r="W287" i="5"/>
  <c r="W288" i="5"/>
  <c r="W289" i="5"/>
  <c r="W290" i="5"/>
  <c r="W291" i="5"/>
  <c r="W292" i="5"/>
  <c r="W293" i="5"/>
  <c r="W294" i="5"/>
  <c r="W295" i="5"/>
  <c r="W296" i="5"/>
  <c r="W297" i="5"/>
  <c r="W298" i="5"/>
  <c r="W299" i="5"/>
  <c r="W300" i="5"/>
  <c r="W301" i="5"/>
  <c r="W302" i="5"/>
  <c r="W303" i="5"/>
  <c r="W304" i="5"/>
  <c r="W305" i="5"/>
  <c r="W306" i="5"/>
  <c r="W307" i="5"/>
  <c r="W308" i="5"/>
  <c r="W309" i="5"/>
  <c r="W310" i="5"/>
  <c r="W311" i="5"/>
  <c r="W312" i="5"/>
  <c r="W313" i="5"/>
  <c r="W314" i="5"/>
  <c r="W315" i="5"/>
  <c r="W316" i="5"/>
  <c r="W317" i="5"/>
  <c r="W318" i="5"/>
  <c r="W319" i="5"/>
  <c r="W320" i="5"/>
  <c r="W321" i="5"/>
  <c r="W322" i="5"/>
  <c r="W323" i="5"/>
  <c r="W324" i="5"/>
  <c r="W325" i="5"/>
  <c r="W326" i="5"/>
  <c r="W327" i="5"/>
  <c r="W328" i="5"/>
  <c r="W329" i="5"/>
  <c r="W330" i="5"/>
  <c r="W331" i="5"/>
  <c r="W332" i="5"/>
  <c r="W333" i="5"/>
  <c r="W334" i="5"/>
  <c r="W335" i="5"/>
  <c r="W336" i="5"/>
  <c r="W337" i="5"/>
  <c r="W338" i="5"/>
  <c r="W339" i="5"/>
  <c r="W340" i="5"/>
  <c r="W341" i="5"/>
  <c r="W342" i="5"/>
  <c r="W343" i="5"/>
  <c r="W344" i="5"/>
  <c r="W345" i="5"/>
  <c r="W346" i="5"/>
  <c r="W347" i="5"/>
  <c r="W348" i="5"/>
  <c r="W349" i="5"/>
  <c r="W350" i="5"/>
  <c r="W351" i="5"/>
  <c r="W352" i="5"/>
  <c r="W353" i="5"/>
  <c r="W354" i="5"/>
  <c r="W355" i="5"/>
  <c r="W356" i="5"/>
  <c r="W357" i="5"/>
  <c r="W358" i="5"/>
  <c r="W359" i="5"/>
  <c r="W360" i="5"/>
  <c r="W361" i="5"/>
  <c r="W362" i="5"/>
  <c r="W363" i="5"/>
  <c r="W364" i="5"/>
  <c r="W365" i="5"/>
  <c r="W366" i="5"/>
  <c r="W367" i="5"/>
  <c r="W368" i="5"/>
  <c r="W369" i="5"/>
  <c r="W370" i="5"/>
  <c r="W371" i="5"/>
  <c r="W372" i="5"/>
  <c r="W373" i="5"/>
  <c r="W374" i="5"/>
  <c r="W375" i="5"/>
  <c r="W376" i="5"/>
  <c r="W377" i="5"/>
  <c r="W378" i="5"/>
  <c r="W379" i="5"/>
  <c r="W380" i="5"/>
  <c r="W381" i="5"/>
  <c r="W382" i="5"/>
  <c r="W383" i="5"/>
  <c r="W384" i="5"/>
  <c r="W385" i="5"/>
  <c r="W386" i="5"/>
  <c r="W387" i="5"/>
  <c r="W388" i="5"/>
  <c r="W389" i="5"/>
  <c r="W390" i="5"/>
  <c r="W391" i="5"/>
  <c r="W392" i="5"/>
  <c r="W393" i="5"/>
  <c r="W394" i="5"/>
  <c r="W395" i="5"/>
  <c r="W396" i="5"/>
  <c r="W397" i="5"/>
  <c r="W398" i="5"/>
  <c r="W399" i="5"/>
  <c r="W400" i="5"/>
  <c r="W401" i="5"/>
  <c r="W402" i="5"/>
  <c r="W403" i="5"/>
  <c r="W404" i="5"/>
  <c r="W405" i="5"/>
  <c r="W406" i="5"/>
  <c r="W407" i="5"/>
  <c r="W408" i="5"/>
  <c r="W409" i="5"/>
  <c r="W410" i="5"/>
  <c r="W411" i="5"/>
  <c r="W412" i="5"/>
  <c r="W413" i="5"/>
  <c r="W414" i="5"/>
  <c r="W415" i="5"/>
  <c r="W416" i="5"/>
  <c r="W417" i="5"/>
  <c r="W418" i="5"/>
  <c r="W419" i="5"/>
  <c r="W420" i="5"/>
  <c r="W421" i="5"/>
  <c r="W422" i="5"/>
  <c r="W423" i="5"/>
  <c r="W424" i="5"/>
  <c r="W425" i="5"/>
  <c r="W426" i="5"/>
  <c r="W427" i="5"/>
  <c r="W428" i="5"/>
  <c r="W429" i="5"/>
  <c r="W430" i="5"/>
  <c r="W431" i="5"/>
  <c r="W432" i="5"/>
  <c r="W433" i="5"/>
  <c r="W434" i="5"/>
  <c r="W435" i="5"/>
  <c r="W436" i="5"/>
  <c r="W437" i="5"/>
  <c r="W438" i="5"/>
  <c r="W439" i="5"/>
  <c r="W440" i="5"/>
  <c r="W441" i="5"/>
  <c r="W442" i="5"/>
  <c r="W443" i="5"/>
  <c r="W444" i="5"/>
  <c r="W445" i="5"/>
  <c r="W446" i="5"/>
  <c r="W447" i="5"/>
  <c r="W448" i="5"/>
  <c r="W449" i="5"/>
  <c r="W450" i="5"/>
  <c r="W451" i="5"/>
  <c r="W452" i="5"/>
  <c r="W453" i="5"/>
  <c r="W454" i="5"/>
  <c r="W455" i="5"/>
  <c r="W456" i="5"/>
  <c r="W457" i="5"/>
  <c r="W458" i="5"/>
  <c r="W459" i="5"/>
  <c r="W460" i="5"/>
  <c r="W461" i="5"/>
  <c r="W462" i="5"/>
  <c r="W463" i="5"/>
  <c r="W464" i="5"/>
  <c r="W465" i="5"/>
  <c r="W466" i="5"/>
  <c r="W467" i="5"/>
  <c r="W468" i="5"/>
  <c r="W469" i="5"/>
  <c r="W470" i="5"/>
  <c r="W471" i="5"/>
  <c r="W472" i="5"/>
  <c r="W473" i="5"/>
  <c r="W474" i="5"/>
  <c r="W475" i="5"/>
  <c r="W476" i="5"/>
  <c r="W477" i="5"/>
  <c r="W478" i="5"/>
  <c r="W479" i="5"/>
  <c r="W480" i="5"/>
  <c r="W481" i="5"/>
  <c r="W482" i="5"/>
  <c r="W483" i="5"/>
  <c r="W484" i="5"/>
  <c r="W485" i="5"/>
  <c r="W486" i="5"/>
  <c r="W487" i="5"/>
  <c r="W488" i="5"/>
  <c r="W489" i="5"/>
  <c r="W490" i="5"/>
  <c r="W491" i="5"/>
  <c r="W492" i="5"/>
  <c r="W493" i="5"/>
  <c r="W494" i="5"/>
  <c r="W495" i="5"/>
  <c r="W496" i="5"/>
  <c r="W497" i="5"/>
  <c r="W498" i="5"/>
  <c r="W499" i="5"/>
  <c r="W500" i="5"/>
  <c r="W501" i="5"/>
  <c r="W502" i="5"/>
  <c r="W503" i="5"/>
  <c r="W504" i="5"/>
  <c r="W505" i="5"/>
  <c r="W506" i="5"/>
  <c r="W507" i="5"/>
  <c r="W508" i="5"/>
  <c r="W509" i="5"/>
  <c r="W510" i="5"/>
  <c r="W511" i="5"/>
  <c r="W512" i="5"/>
  <c r="W513" i="5"/>
  <c r="W514" i="5"/>
  <c r="W515" i="5"/>
  <c r="W516" i="5"/>
  <c r="W517" i="5"/>
  <c r="W518" i="5"/>
  <c r="W519" i="5"/>
  <c r="W520" i="5"/>
  <c r="W521" i="5"/>
  <c r="W522" i="5"/>
  <c r="W523" i="5"/>
  <c r="W524" i="5"/>
  <c r="W525" i="5"/>
  <c r="W526" i="5"/>
  <c r="W527" i="5"/>
  <c r="W528" i="5"/>
  <c r="W529" i="5"/>
  <c r="W530" i="5"/>
  <c r="W531" i="5"/>
  <c r="W532" i="5"/>
  <c r="W533" i="5"/>
  <c r="W534" i="5"/>
  <c r="W535" i="5"/>
  <c r="W536" i="5"/>
  <c r="W537" i="5"/>
  <c r="W538" i="5"/>
  <c r="W539" i="5"/>
  <c r="W540" i="5"/>
  <c r="W541" i="5"/>
  <c r="W542" i="5"/>
  <c r="W543" i="5"/>
  <c r="W544" i="5"/>
  <c r="W545" i="5"/>
  <c r="W546" i="5"/>
  <c r="W547" i="5"/>
  <c r="W548" i="5"/>
  <c r="W549" i="5"/>
  <c r="W550" i="5"/>
  <c r="W551" i="5"/>
  <c r="W552" i="5"/>
  <c r="W553" i="5"/>
  <c r="W554" i="5"/>
  <c r="W555" i="5"/>
  <c r="W556" i="5"/>
  <c r="W557" i="5"/>
  <c r="W558" i="5"/>
  <c r="W559" i="5"/>
  <c r="W560" i="5"/>
  <c r="W561" i="5"/>
  <c r="W562" i="5"/>
  <c r="W563" i="5"/>
  <c r="W564" i="5"/>
  <c r="W565" i="5"/>
  <c r="W566" i="5"/>
  <c r="W567" i="5"/>
  <c r="W568" i="5"/>
  <c r="W569" i="5"/>
  <c r="W570" i="5"/>
  <c r="W571" i="5"/>
  <c r="W572" i="5"/>
  <c r="W573" i="5"/>
  <c r="W574" i="5"/>
  <c r="W575" i="5"/>
  <c r="W576" i="5"/>
  <c r="W577" i="5"/>
  <c r="W12" i="5"/>
  <c r="B6" i="4" l="1"/>
  <c r="F12" i="4"/>
  <c r="F6" i="5"/>
  <c r="F5" i="5"/>
  <c r="L149" i="10"/>
  <c r="L13" i="10"/>
  <c r="K321" i="10"/>
  <c r="L320" i="10" s="1"/>
  <c r="K257" i="10"/>
  <c r="L256" i="10" s="1"/>
  <c r="K177" i="10"/>
  <c r="L176" i="10" s="1"/>
  <c r="K113" i="10"/>
  <c r="L112" i="10" s="1"/>
  <c r="K68" i="10"/>
  <c r="L67" i="10" s="1"/>
  <c r="L386" i="10"/>
  <c r="L427" i="10"/>
  <c r="L416" i="10"/>
  <c r="L408" i="10"/>
  <c r="L389" i="10"/>
  <c r="L385" i="10"/>
  <c r="L381" i="10"/>
  <c r="L373" i="10"/>
  <c r="L369" i="10"/>
  <c r="L365" i="10"/>
  <c r="B4" i="10"/>
  <c r="L72" i="10"/>
  <c r="L341" i="10"/>
  <c r="L325" i="10"/>
  <c r="L225" i="10"/>
  <c r="L133" i="10"/>
  <c r="L48" i="10"/>
  <c r="L301" i="10"/>
  <c r="L205" i="10"/>
  <c r="L113" i="10"/>
  <c r="L24" i="10"/>
  <c r="L277" i="10"/>
  <c r="L181" i="10"/>
  <c r="L87" i="10"/>
  <c r="L192" i="10"/>
  <c r="L412" i="10"/>
  <c r="L397" i="10"/>
  <c r="L364" i="10"/>
  <c r="L337" i="10"/>
  <c r="L317" i="10"/>
  <c r="L296" i="10"/>
  <c r="L273" i="10"/>
  <c r="L245" i="10"/>
  <c r="L220" i="10"/>
  <c r="L197" i="10"/>
  <c r="L177" i="10"/>
  <c r="L145" i="10"/>
  <c r="L125" i="10"/>
  <c r="L109" i="10"/>
  <c r="L83" i="10"/>
  <c r="L64" i="10"/>
  <c r="L43" i="10"/>
  <c r="L20" i="10"/>
  <c r="L128" i="10"/>
  <c r="L401" i="10"/>
  <c r="L370" i="10"/>
  <c r="L396" i="10"/>
  <c r="L357" i="10"/>
  <c r="L333" i="10"/>
  <c r="L309" i="10"/>
  <c r="L289" i="10"/>
  <c r="L269" i="10"/>
  <c r="L241" i="10"/>
  <c r="L213" i="10"/>
  <c r="L189" i="10"/>
  <c r="L173" i="10"/>
  <c r="L141" i="10"/>
  <c r="L120" i="10"/>
  <c r="L104" i="10"/>
  <c r="L56" i="10"/>
  <c r="L36" i="10"/>
  <c r="L16" i="10"/>
  <c r="L420" i="10"/>
  <c r="L417" i="10"/>
  <c r="L404" i="10"/>
  <c r="L376" i="10"/>
  <c r="L353" i="10"/>
  <c r="L332" i="10"/>
  <c r="L305" i="10"/>
  <c r="L284" i="10"/>
  <c r="L261" i="10"/>
  <c r="L237" i="10"/>
  <c r="L209" i="10"/>
  <c r="L184" i="10"/>
  <c r="L161" i="10"/>
  <c r="L140" i="10"/>
  <c r="L117" i="10"/>
  <c r="L98" i="10"/>
  <c r="L79" i="10"/>
  <c r="L52" i="10"/>
  <c r="L31" i="10"/>
  <c r="L399" i="10"/>
  <c r="L391" i="10"/>
  <c r="L387" i="10"/>
  <c r="L379" i="10"/>
  <c r="L375" i="10"/>
  <c r="L367" i="10"/>
  <c r="L363" i="10"/>
  <c r="L355" i="10"/>
  <c r="L279" i="10"/>
  <c r="L243" i="10"/>
  <c r="L231" i="10"/>
  <c r="L195" i="10"/>
  <c r="L179" i="10"/>
  <c r="L131" i="10"/>
  <c r="L103" i="10"/>
  <c r="L42" i="10"/>
  <c r="L422" i="10"/>
  <c r="L331" i="10"/>
  <c r="L299" i="10"/>
  <c r="L235" i="10"/>
  <c r="L171" i="10"/>
  <c r="L139" i="10"/>
  <c r="L418" i="10"/>
  <c r="L247" i="10"/>
  <c r="L211" i="10"/>
  <c r="L199" i="10"/>
  <c r="L46" i="10"/>
  <c r="L394" i="10"/>
  <c r="L378" i="10"/>
  <c r="L338" i="10"/>
  <c r="L334" i="10"/>
  <c r="L425" i="10"/>
  <c r="L410" i="10"/>
  <c r="L405" i="10"/>
  <c r="L255" i="10"/>
  <c r="L406" i="10"/>
  <c r="L374" i="10"/>
  <c r="L354" i="10"/>
  <c r="L283" i="10"/>
  <c r="L183" i="10"/>
  <c r="L147" i="10"/>
  <c r="L135" i="10"/>
  <c r="L100" i="10"/>
  <c r="L393" i="10"/>
  <c r="L377" i="10"/>
  <c r="L361" i="10"/>
  <c r="L398" i="10"/>
  <c r="L390" i="10"/>
  <c r="L366" i="10"/>
  <c r="L358" i="10"/>
  <c r="L347" i="10"/>
  <c r="L326" i="10"/>
  <c r="L315" i="10"/>
  <c r="L304" i="10"/>
  <c r="L240" i="10"/>
  <c r="L219" i="10"/>
  <c r="L155" i="10"/>
  <c r="L123" i="10"/>
  <c r="L92" i="10"/>
  <c r="L51" i="10"/>
  <c r="L30" i="10"/>
  <c r="L413" i="10"/>
  <c r="L402" i="10"/>
  <c r="L392" i="10"/>
  <c r="L360" i="10"/>
  <c r="L339" i="10"/>
  <c r="L327" i="10"/>
  <c r="L312" i="10"/>
  <c r="L291" i="10"/>
  <c r="L268" i="10"/>
  <c r="L232" i="10"/>
  <c r="L156" i="10"/>
  <c r="L119" i="10"/>
  <c r="L85" i="10"/>
  <c r="L74" i="10"/>
  <c r="L59" i="10"/>
  <c r="L38" i="10"/>
  <c r="L15" i="10"/>
  <c r="L414" i="10"/>
  <c r="L395" i="10"/>
  <c r="L383" i="10"/>
  <c r="L371" i="10"/>
  <c r="L359" i="10"/>
  <c r="L351" i="10"/>
  <c r="L343" i="10"/>
  <c r="L323" i="10"/>
  <c r="L307" i="10"/>
  <c r="L295" i="10"/>
  <c r="L267" i="10"/>
  <c r="L259" i="10"/>
  <c r="L251" i="10"/>
  <c r="L215" i="10"/>
  <c r="L191" i="10"/>
  <c r="L187" i="10"/>
  <c r="L167" i="10"/>
  <c r="L159" i="10"/>
  <c r="L151" i="10"/>
  <c r="L115" i="10"/>
  <c r="L78" i="10"/>
  <c r="L70" i="10"/>
  <c r="L62" i="10"/>
  <c r="L54" i="10"/>
  <c r="L26" i="10"/>
  <c r="L203" i="10"/>
  <c r="L107" i="10"/>
  <c r="L14" i="10"/>
  <c r="L163" i="10"/>
  <c r="L424" i="10"/>
  <c r="L409" i="10"/>
  <c r="L382" i="10"/>
  <c r="L362" i="10"/>
  <c r="L350" i="10"/>
  <c r="L342" i="10"/>
  <c r="L330" i="10"/>
  <c r="L318" i="10"/>
  <c r="L421" i="10"/>
  <c r="L319" i="10"/>
  <c r="L287" i="10"/>
  <c r="L223" i="10"/>
  <c r="L127" i="10"/>
  <c r="L96" i="10"/>
  <c r="L66" i="10"/>
  <c r="L34" i="10"/>
  <c r="L426" i="10"/>
  <c r="L423" i="10"/>
  <c r="L419" i="10"/>
  <c r="L415" i="10"/>
  <c r="L411" i="10"/>
  <c r="L407" i="10"/>
  <c r="L403" i="10"/>
  <c r="L388" i="10"/>
  <c r="L384" i="10"/>
  <c r="L372" i="10"/>
  <c r="L368" i="10"/>
  <c r="L352" i="10"/>
  <c r="L344" i="10"/>
  <c r="L340" i="10"/>
  <c r="L336" i="10"/>
  <c r="L328" i="10"/>
  <c r="L316" i="10"/>
  <c r="L308" i="10"/>
  <c r="L300" i="10"/>
  <c r="L288" i="10"/>
  <c r="L280" i="10"/>
  <c r="L276" i="10"/>
  <c r="L272" i="10"/>
  <c r="L264" i="10"/>
  <c r="L252" i="10"/>
  <c r="L244" i="10"/>
  <c r="L236" i="10"/>
  <c r="L224" i="10"/>
  <c r="L216" i="10"/>
  <c r="L212" i="10"/>
  <c r="L208" i="10"/>
  <c r="L200" i="10"/>
  <c r="L188" i="10"/>
  <c r="L180" i="10"/>
  <c r="L172" i="10"/>
  <c r="L160" i="10"/>
  <c r="L152" i="10"/>
  <c r="L148" i="10"/>
  <c r="L144" i="10"/>
  <c r="L136" i="10"/>
  <c r="L124" i="10"/>
  <c r="L116" i="10"/>
  <c r="L108" i="10"/>
  <c r="L97" i="10"/>
  <c r="L89" i="10"/>
  <c r="L86" i="10"/>
  <c r="L82" i="10"/>
  <c r="L75" i="10"/>
  <c r="L63" i="10"/>
  <c r="L55" i="10"/>
  <c r="L47" i="10"/>
  <c r="L35" i="10"/>
  <c r="L27" i="10"/>
  <c r="L23" i="10"/>
  <c r="L19" i="10"/>
  <c r="L356" i="10"/>
  <c r="L346" i="10"/>
  <c r="L335" i="10"/>
  <c r="L324" i="10"/>
  <c r="L303" i="10"/>
  <c r="L292" i="10"/>
  <c r="L271" i="10"/>
  <c r="L260" i="10"/>
  <c r="L239" i="10"/>
  <c r="L228" i="10"/>
  <c r="L207" i="10"/>
  <c r="L196" i="10"/>
  <c r="L175" i="10"/>
  <c r="L164" i="10"/>
  <c r="L143" i="10"/>
  <c r="L132" i="10"/>
  <c r="L111" i="10"/>
  <c r="L101" i="10"/>
  <c r="L81" i="10"/>
  <c r="L71" i="10"/>
  <c r="L50" i="10"/>
  <c r="L39" i="10"/>
  <c r="L18" i="10"/>
  <c r="L380" i="10"/>
  <c r="L348" i="10"/>
  <c r="L311" i="10"/>
  <c r="L275" i="10"/>
  <c r="L263" i="10"/>
  <c r="L248" i="10"/>
  <c r="L227" i="10"/>
  <c r="L204" i="10"/>
  <c r="L168" i="10"/>
  <c r="L93" i="10"/>
  <c r="L58" i="10"/>
  <c r="L22" i="10"/>
  <c r="L310" i="10"/>
  <c r="L294" i="10"/>
  <c r="L282" i="10"/>
  <c r="L262" i="10"/>
  <c r="L230" i="10"/>
  <c r="L214" i="10"/>
  <c r="L194" i="10"/>
  <c r="L182" i="10"/>
  <c r="L166" i="10"/>
  <c r="L150" i="10"/>
  <c r="L102" i="10"/>
  <c r="L77" i="10"/>
  <c r="L45" i="10"/>
  <c r="L206" i="10"/>
  <c r="L95" i="10"/>
  <c r="L314" i="10"/>
  <c r="L298" i="10"/>
  <c r="L278" i="10"/>
  <c r="L266" i="10"/>
  <c r="L250" i="10"/>
  <c r="L246" i="10"/>
  <c r="L238" i="10"/>
  <c r="L234" i="10"/>
  <c r="L218" i="10"/>
  <c r="L202" i="10"/>
  <c r="L198" i="10"/>
  <c r="L186" i="10"/>
  <c r="L170" i="10"/>
  <c r="L158" i="10"/>
  <c r="L154" i="10"/>
  <c r="L138" i="10"/>
  <c r="L134" i="10"/>
  <c r="L126" i="10"/>
  <c r="L122" i="10"/>
  <c r="L118" i="10"/>
  <c r="L106" i="10"/>
  <c r="L91" i="10"/>
  <c r="L88" i="10"/>
  <c r="L73" i="10"/>
  <c r="L61" i="10"/>
  <c r="L57" i="10"/>
  <c r="L49" i="10"/>
  <c r="L41" i="10"/>
  <c r="L29" i="10"/>
  <c r="L25" i="10"/>
  <c r="L302" i="10"/>
  <c r="L286" i="10"/>
  <c r="L270" i="10"/>
  <c r="L254" i="10"/>
  <c r="L222" i="10"/>
  <c r="L190" i="10"/>
  <c r="L174" i="10"/>
  <c r="L142" i="10"/>
  <c r="L110" i="10"/>
  <c r="L80" i="10"/>
  <c r="L65" i="10"/>
  <c r="L33" i="10"/>
  <c r="L17" i="10"/>
  <c r="L345" i="10"/>
  <c r="L329" i="10"/>
  <c r="L313" i="10"/>
  <c r="L297" i="10"/>
  <c r="L281" i="10"/>
  <c r="L265" i="10"/>
  <c r="L249" i="10"/>
  <c r="L233" i="10"/>
  <c r="L217" i="10"/>
  <c r="L201" i="10"/>
  <c r="L185" i="10"/>
  <c r="L169" i="10"/>
  <c r="L153" i="10"/>
  <c r="L137" i="10"/>
  <c r="L121" i="10"/>
  <c r="L105" i="10"/>
  <c r="L90" i="10"/>
  <c r="L76" i="10"/>
  <c r="L60" i="10"/>
  <c r="L44" i="10"/>
  <c r="L28" i="10"/>
  <c r="L322" i="10"/>
  <c r="L306" i="10"/>
  <c r="L290" i="10"/>
  <c r="L274" i="10"/>
  <c r="L258" i="10"/>
  <c r="L242" i="10"/>
  <c r="L226" i="10"/>
  <c r="L210" i="10"/>
  <c r="L178" i="10"/>
  <c r="L162" i="10"/>
  <c r="L146" i="10"/>
  <c r="L130" i="10"/>
  <c r="L114" i="10"/>
  <c r="L99" i="10"/>
  <c r="L84" i="10"/>
  <c r="L69" i="10"/>
  <c r="L53" i="10"/>
  <c r="L37" i="10"/>
  <c r="L21" i="10"/>
  <c r="L349" i="10"/>
  <c r="L321" i="10"/>
  <c r="L293" i="10"/>
  <c r="L285" i="10"/>
  <c r="L257" i="10"/>
  <c r="L229" i="10"/>
  <c r="L221" i="10"/>
  <c r="L193" i="10"/>
  <c r="L165" i="10"/>
  <c r="L157" i="10"/>
  <c r="L129" i="10"/>
  <c r="L94" i="10"/>
  <c r="L68" i="10"/>
  <c r="L40" i="10"/>
  <c r="L32" i="10"/>
  <c r="L400" i="10"/>
  <c r="G3" i="10"/>
  <c r="G5" i="10" s="1"/>
  <c r="F13" i="4"/>
  <c r="B14" i="4"/>
  <c r="B5" i="2"/>
  <c r="AP54" i="2"/>
  <c r="G3" i="2"/>
  <c r="F4" i="2"/>
  <c r="F3" i="2"/>
  <c r="AP15" i="2"/>
  <c r="AP11" i="2"/>
  <c r="G4" i="2"/>
  <c r="B9" i="4"/>
  <c r="I20" i="4"/>
  <c r="J20" i="4" s="1"/>
  <c r="AP22" i="2"/>
  <c r="AP38" i="2"/>
  <c r="AP58" i="2"/>
  <c r="AP46" i="2"/>
  <c r="AP30" i="2"/>
  <c r="AP18" i="2"/>
  <c r="AP50" i="2"/>
  <c r="AP34" i="2"/>
  <c r="AP14" i="2"/>
  <c r="AP42" i="2"/>
  <c r="AP26" i="2"/>
  <c r="AP10" i="2"/>
  <c r="AP57" i="2"/>
  <c r="AP53" i="2"/>
  <c r="AP49" i="2"/>
  <c r="AP45" i="2"/>
  <c r="AP41" i="2"/>
  <c r="AP37" i="2"/>
  <c r="AP33" i="2"/>
  <c r="AP29" i="2"/>
  <c r="AP25" i="2"/>
  <c r="AP21" i="2"/>
  <c r="AP17" i="2"/>
  <c r="AP13" i="2"/>
  <c r="AP60" i="2"/>
  <c r="AP56" i="2"/>
  <c r="AP52" i="2"/>
  <c r="AP48" i="2"/>
  <c r="AP44" i="2"/>
  <c r="AP40" i="2"/>
  <c r="AP36" i="2"/>
  <c r="AP32" i="2"/>
  <c r="AP28" i="2"/>
  <c r="AP24" i="2"/>
  <c r="AP20" i="2"/>
  <c r="AP16" i="2"/>
  <c r="AP12" i="2"/>
  <c r="AP59" i="2"/>
  <c r="AP55" i="2"/>
  <c r="AP51" i="2"/>
  <c r="AP47" i="2"/>
  <c r="AP43" i="2"/>
  <c r="AP39" i="2"/>
  <c r="AP35" i="2"/>
  <c r="AP31" i="2"/>
  <c r="AP27" i="2"/>
  <c r="AP23" i="2"/>
  <c r="AP19" i="2"/>
  <c r="G4" i="10" l="1"/>
  <c r="G6" i="10" s="1"/>
  <c r="B11" i="4"/>
  <c r="B10" i="4" s="1"/>
  <c r="H4" i="2"/>
  <c r="H3" i="2"/>
</calcChain>
</file>

<file path=xl/sharedStrings.xml><?xml version="1.0" encoding="utf-8"?>
<sst xmlns="http://schemas.openxmlformats.org/spreadsheetml/2006/main" count="5353" uniqueCount="601">
  <si>
    <t>Test:</t>
  </si>
  <si>
    <t>Název:</t>
  </si>
  <si>
    <t>Škála asexuality</t>
  </si>
  <si>
    <t>GUIDE:</t>
  </si>
  <si>
    <t>Autoři:</t>
  </si>
  <si>
    <t>Lenka Grulichová, Eliška Pavlová, Daniel Rájecký, Mira Schejbalová</t>
  </si>
  <si>
    <t>ZELENÉ ZÁLOŽKY JSOU AKTUÁLNĚ PLATNÉ</t>
  </si>
  <si>
    <t>Náhled:</t>
  </si>
  <si>
    <t>www.pmlab.vyzkum-psychologie.cz/vitejte.php?nahled=321</t>
  </si>
  <si>
    <t>ZBYLÉ ZÁLOŽKY OBSAHUJÍ MEZIKROKY A POPIC TOHO, CO BYLO S DATY PROVÁDĚNO</t>
  </si>
  <si>
    <t>Stupně a položky:</t>
  </si>
  <si>
    <t>zcela_x000D__x000D_
nesouhlasím</t>
  </si>
  <si>
    <t>poznámky:</t>
  </si>
  <si>
    <t>spíše_x000D__x000D_
nesouhlasím</t>
  </si>
  <si>
    <t>do aktuálního sheetu nebylo nijak zasahováno</t>
  </si>
  <si>
    <t>ani souhlasím_x000D__x000D_
ani nesouhlasím</t>
  </si>
  <si>
    <r>
      <t xml:space="preserve">data </t>
    </r>
    <r>
      <rPr>
        <b/>
        <sz val="11"/>
        <color theme="1"/>
        <rFont val="Aptos Narrow"/>
        <family val="2"/>
        <scheme val="minor"/>
      </rPr>
      <t>nemají</t>
    </r>
    <r>
      <rPr>
        <sz val="11"/>
        <color theme="1"/>
        <rFont val="Aptos Narrow"/>
        <family val="2"/>
        <charset val="238"/>
        <scheme val="minor"/>
      </rPr>
      <t xml:space="preserve"> převrácené hodnoty u reverzních položek</t>
    </r>
  </si>
  <si>
    <t>spíše_x000D__x000D_
souhlasím</t>
  </si>
  <si>
    <t>zcela_x000D__x000D_
souhlasím</t>
  </si>
  <si>
    <t>Mám pocit, že konvenční sexuální orientace jako heterosexuální, homosexuální nebo bisexuální na mě nesedí.</t>
  </si>
  <si>
    <t>Těžko se mi chápe význam slov „hot” nebo „sexy“.</t>
  </si>
  <si>
    <t>3R</t>
  </si>
  <si>
    <t xml:space="preserve">Vím, jaké to je cítit sexuální přitažlivost._x000D__x000D_
</t>
  </si>
  <si>
    <t>Mám pocit, že ostatní lidé myslí na sex častěji než já.</t>
  </si>
  <si>
    <t>Udivuje mě, kolik času a zájmu věnují ostatní lidé sexuálním vztahům.</t>
  </si>
  <si>
    <t>6R</t>
  </si>
  <si>
    <t>Ostatní lidé mě sexuálně přitahují.</t>
  </si>
  <si>
    <t>7R</t>
  </si>
  <si>
    <t xml:space="preserve"> Sexuální aktivity jsou mi příjemné.</t>
  </si>
  <si>
    <t>Nikdy jsem s jiným člověkem nechtěl provozovat žádné sexuální aktivity.</t>
  </si>
  <si>
    <t>Nikdy jsem s jiným člověkem nechtěla provozovat žádné sexuální aktivity.</t>
  </si>
  <si>
    <t>Sex nepatří do mého života.</t>
  </si>
  <si>
    <t>Můj ideální vztah by nezahrnoval sexuální aktivity.</t>
  </si>
  <si>
    <t>Nemám zájem o sexuální aktivity.</t>
  </si>
  <si>
    <t>Kdybych se dozvěděl, že už nikdy nebudu muset provozovat žádné sexuální aktivity, cítil bych úlevu.</t>
  </si>
  <si>
    <t xml:space="preserve">Kdybych se dozvěděla, že už nikdy nebudu muset provozovat žádné sexuální aktivity, cítila bych úlevu. </t>
  </si>
  <si>
    <t>Při pomyšlení na sexuální aktivity cítím odpor.</t>
  </si>
  <si>
    <t>Dělám všechno proto, abych se vyhnul situacím, ve kterých by se ode mě očekával sex.</t>
  </si>
  <si>
    <t>Dělám všechno proto, abych se vyhnula situacím, ve kterých by se ode mě očekával sex.</t>
  </si>
  <si>
    <t>Pokud bych už nikdy neměl sex, byl bych spokojený.</t>
  </si>
  <si>
    <t>Pokud bych už nikdy neměla sex, byla bych spokojená.</t>
  </si>
  <si>
    <t>Termín „nesexuální“ mou sexualitu přesně vystihuje.</t>
  </si>
  <si>
    <t>respondent</t>
  </si>
  <si>
    <t>pohlavi</t>
  </si>
  <si>
    <t>rocnik</t>
  </si>
  <si>
    <t>timestamp</t>
  </si>
  <si>
    <t>text</t>
  </si>
  <si>
    <t>p1</t>
  </si>
  <si>
    <t>p2</t>
  </si>
  <si>
    <t>p3</t>
  </si>
  <si>
    <t>p4</t>
  </si>
  <si>
    <t>p5</t>
  </si>
  <si>
    <t>p6</t>
  </si>
  <si>
    <t>p7</t>
  </si>
  <si>
    <t>p8</t>
  </si>
  <si>
    <t>p9</t>
  </si>
  <si>
    <t>p10</t>
  </si>
  <si>
    <t>p11</t>
  </si>
  <si>
    <t>p12</t>
  </si>
  <si>
    <t>p13</t>
  </si>
  <si>
    <t>p14</t>
  </si>
  <si>
    <t>p15</t>
  </si>
  <si>
    <t>p16</t>
  </si>
  <si>
    <t>t1</t>
  </si>
  <si>
    <t>t2</t>
  </si>
  <si>
    <t>t3</t>
  </si>
  <si>
    <t>t4</t>
  </si>
  <si>
    <t>t5</t>
  </si>
  <si>
    <t>t6</t>
  </si>
  <si>
    <t>t7</t>
  </si>
  <si>
    <t>t8</t>
  </si>
  <si>
    <t>t9</t>
  </si>
  <si>
    <t>t10</t>
  </si>
  <si>
    <t>t11</t>
  </si>
  <si>
    <t>t12</t>
  </si>
  <si>
    <t>t13</t>
  </si>
  <si>
    <t>t14</t>
  </si>
  <si>
    <t>t15</t>
  </si>
  <si>
    <t>t16</t>
  </si>
  <si>
    <t>nekompatibilita</t>
  </si>
  <si>
    <t xml:space="preserve"> Aromantický asexuál</t>
  </si>
  <si>
    <t xml:space="preserve"> demisexuální (bi)</t>
  </si>
  <si>
    <t xml:space="preserve"> Hetero</t>
  </si>
  <si>
    <t xml:space="preserve"> Homosexuál</t>
  </si>
  <si>
    <t xml:space="preserve"> Heterosexuální </t>
  </si>
  <si>
    <t xml:space="preserve"> </t>
  </si>
  <si>
    <t xml:space="preserve"> Normální </t>
  </si>
  <si>
    <t xml:space="preserve"> Bisexuál</t>
  </si>
  <si>
    <t xml:space="preserve"> asi jsem na chlapy, momentálně na nikoho :D</t>
  </si>
  <si>
    <t xml:space="preserve"> Heterosexual</t>
  </si>
  <si>
    <t xml:space="preserve"> Heterosexuálka</t>
  </si>
  <si>
    <t xml:space="preserve"> Heterosexuál</t>
  </si>
  <si>
    <t xml:space="preserve"> heterosexuální</t>
  </si>
  <si>
    <t xml:space="preserve"> Heterosexuální</t>
  </si>
  <si>
    <t xml:space="preserve"> Nevím </t>
  </si>
  <si>
    <t xml:space="preserve"> homosexuální</t>
  </si>
  <si>
    <t xml:space="preserve"> Bisexuální</t>
  </si>
  <si>
    <t xml:space="preserve"> Asexualita</t>
  </si>
  <si>
    <t xml:space="preserve"> Straight (asi) </t>
  </si>
  <si>
    <t xml:space="preserve"> Bisexuální </t>
  </si>
  <si>
    <t xml:space="preserve"> Heterosexual </t>
  </si>
  <si>
    <t xml:space="preserve"> Pansexuální</t>
  </si>
  <si>
    <t xml:space="preserve"> bisexuální</t>
  </si>
  <si>
    <t xml:space="preserve"> Heterosexuál </t>
  </si>
  <si>
    <t xml:space="preserve"> hetero</t>
  </si>
  <si>
    <t xml:space="preserve"> heterosexuál</t>
  </si>
  <si>
    <t xml:space="preserve"> heterosexual</t>
  </si>
  <si>
    <t xml:space="preserve"> Nevím. </t>
  </si>
  <si>
    <t xml:space="preserve"> heterosexuální </t>
  </si>
  <si>
    <t xml:space="preserve"> heterosexualni</t>
  </si>
  <si>
    <t xml:space="preserve"> Asexuální </t>
  </si>
  <si>
    <t xml:space="preserve"> asexuální</t>
  </si>
  <si>
    <t xml:space="preserve"> Heterosexualni</t>
  </si>
  <si>
    <t xml:space="preserve"> Aroace</t>
  </si>
  <si>
    <t xml:space="preserve"> Asi bi</t>
  </si>
  <si>
    <t xml:space="preserve"> Asexuální gay</t>
  </si>
  <si>
    <t xml:space="preserve"> Asexuál</t>
  </si>
  <si>
    <t xml:space="preserve"> pravděpodobně asexuál</t>
  </si>
  <si>
    <t xml:space="preserve"> Hetero-romantický asexuál</t>
  </si>
  <si>
    <t xml:space="preserve"> nedefinovaná (nejblíže bisexuál)</t>
  </si>
  <si>
    <t xml:space="preserve">  Som heterosexuálka</t>
  </si>
  <si>
    <t xml:space="preserve"> Lesba </t>
  </si>
  <si>
    <t xml:space="preserve"> Asexuální</t>
  </si>
  <si>
    <t xml:space="preserve"> Asi heterosexualní.Píšu ASI,protože jsem nikdy nebyla do nikoho zamilovaná a odhaduji jen na základě toho,když mě někdy nějaká sex.scéna ve filmu vzrušila.</t>
  </si>
  <si>
    <t xml:space="preserve"> asexuál</t>
  </si>
  <si>
    <t xml:space="preserve"> Asi hetero snad, možná mírně spadlé do demisexuality nebo tak něčeho</t>
  </si>
  <si>
    <t xml:space="preserve"> Bisexuálna</t>
  </si>
  <si>
    <t xml:space="preserve"> Homosexuál </t>
  </si>
  <si>
    <t xml:space="preserve"> Asexuální, konkrétněji nejspíš aegosexuál, + aromantik</t>
  </si>
  <si>
    <t xml:space="preserve"> Homosexuální </t>
  </si>
  <si>
    <t xml:space="preserve"> Nejsem si jistá </t>
  </si>
  <si>
    <t xml:space="preserve"> Asi někde na spektru asexuality</t>
  </si>
  <si>
    <t xml:space="preserve"> Pansexual</t>
  </si>
  <si>
    <t xml:space="preserve"> .</t>
  </si>
  <si>
    <t xml:space="preserve"> Homosexualita, asexualita </t>
  </si>
  <si>
    <t xml:space="preserve"> Asexualita a apothisexualita (sex-repulsed asexuality)</t>
  </si>
  <si>
    <t xml:space="preserve"> Asexuální (biromantic)</t>
  </si>
  <si>
    <t xml:space="preserve"> Heterosexuální.</t>
  </si>
  <si>
    <t xml:space="preserve"> Pansexuál, vztahy polyamorní.</t>
  </si>
  <si>
    <t xml:space="preserve"> asi bisexuální</t>
  </si>
  <si>
    <t xml:space="preserve"> Demisexuální</t>
  </si>
  <si>
    <t xml:space="preserve"> Asexuál, biromantik </t>
  </si>
  <si>
    <t xml:space="preserve"> Heterosexuální a demisexuální (protože jsem nikdy neměla sexuální zájem o nikoho kromě svého manžela, a to jen díky tomu, že má mou plnou důvěru).</t>
  </si>
  <si>
    <t xml:space="preserve"> Ještě se hledám ale asi pansexualni </t>
  </si>
  <si>
    <t xml:space="preserve"> aromanticky asexual :)</t>
  </si>
  <si>
    <t xml:space="preserve"> Asi asexuální.. Dokážu se zamilovat i do ženy, i do muže, ale jen na základě povahy, i když člověka miluji a jsou mi příjemné jeho doteky, při pohledu na něj/jeho tělo necítím žádnou fyzickou přitažlivost, u náhodných lidí pak už vůbec ne, ať vypadají sebelépe...</t>
  </si>
  <si>
    <t xml:space="preserve"> asexuální </t>
  </si>
  <si>
    <t xml:space="preserve"> asi bisexual ale mel/a jsem jen jeden vztah</t>
  </si>
  <si>
    <t xml:space="preserve"> Ještě si nejsem jistá</t>
  </si>
  <si>
    <t xml:space="preserve"> Asexual</t>
  </si>
  <si>
    <t xml:space="preserve"> Jsem hetero asexuálka. Líbí se mi kluci, ale nechci mít sex.</t>
  </si>
  <si>
    <t xml:space="preserve"> Polyromantická asexuálka</t>
  </si>
  <si>
    <t xml:space="preserve"> Demisexuání (asi)</t>
  </si>
  <si>
    <t xml:space="preserve"> Asexualní</t>
  </si>
  <si>
    <t xml:space="preserve"> Asexuální biromantik</t>
  </si>
  <si>
    <t xml:space="preserve"> Bisexualní</t>
  </si>
  <si>
    <t xml:space="preserve"> bisexuál, greysexuál</t>
  </si>
  <si>
    <t xml:space="preserve"> Jsem asexuální vůči ženám, ale romanticky mě přitahují, zatímco vůči mužům mám standardně sexuální přitažlivost </t>
  </si>
  <si>
    <t xml:space="preserve"> Pansexuál</t>
  </si>
  <si>
    <t xml:space="preserve"> Bisexuální Demisexual</t>
  </si>
  <si>
    <t xml:space="preserve"> Demisexual/asexual</t>
  </si>
  <si>
    <t xml:space="preserve"> Nejsem si plně jistá, ale nejspíše na asexuálním spektru</t>
  </si>
  <si>
    <t xml:space="preserve"> demisexuál, aro</t>
  </si>
  <si>
    <t xml:space="preserve"> Hetero-demi-romantický asexuál</t>
  </si>
  <si>
    <t xml:space="preserve"> Pravděpodobně asexualní </t>
  </si>
  <si>
    <t xml:space="preserve"> homosexualna</t>
  </si>
  <si>
    <t xml:space="preserve"> bi/pan</t>
  </si>
  <si>
    <t xml:space="preserve"> Asexiál biromantik</t>
  </si>
  <si>
    <t xml:space="preserve"> Asexuální (Aegosexuální)</t>
  </si>
  <si>
    <t xml:space="preserve"> Asi hetero ?</t>
  </si>
  <si>
    <t xml:space="preserve"> asexualní</t>
  </si>
  <si>
    <t xml:space="preserve"> Homosexuální, dříve spíše bisexuální. Myslím si, že jsem asi zároveň demisexuál, obecně sex není moc pro mě, ale s tou pravou osobou to miluju.</t>
  </si>
  <si>
    <t xml:space="preserve"> Homosexuální, Asexuální</t>
  </si>
  <si>
    <t xml:space="preserve"> demiromantic asexual</t>
  </si>
  <si>
    <t xml:space="preserve"> Bi</t>
  </si>
  <si>
    <t xml:space="preserve"> Asexualita, pravděpodobně i aromanticita</t>
  </si>
  <si>
    <t xml:space="preserve"> pansexual/demisexual</t>
  </si>
  <si>
    <t xml:space="preserve"> Jsem na ženy </t>
  </si>
  <si>
    <t xml:space="preserve"> Asexuál. Ale pro pořádek - s vysokým libidem. Což nic nemění na mé orientaci, ale ovlivnilo to moji odpověď na některé otázky v testu (protože libido a aktivita a myšlenky =/= orientace).</t>
  </si>
  <si>
    <t xml:space="preserve"> Bisexuálka </t>
  </si>
  <si>
    <t xml:space="preserve"> asexualita</t>
  </si>
  <si>
    <t xml:space="preserve"> Jedině chlapi </t>
  </si>
  <si>
    <t xml:space="preserve"> Lesba</t>
  </si>
  <si>
    <t xml:space="preserve"> stále si nejsem jistá ale vypadáto že demisexual- bisexual</t>
  </si>
  <si>
    <t xml:space="preserve"> aktuálně se identifikuji jako asexuální </t>
  </si>
  <si>
    <t xml:space="preserve"> Hetero-demisexuál</t>
  </si>
  <si>
    <t xml:space="preserve"> Starý heterosexuál</t>
  </si>
  <si>
    <t xml:space="preserve"> Bisexual/pansexual</t>
  </si>
  <si>
    <t xml:space="preserve"> Homosexuální</t>
  </si>
  <si>
    <t xml:space="preserve"> Aroace (asexual, aromantic)</t>
  </si>
  <si>
    <t xml:space="preserve"> Jsem bi, ale párkát mě napadlo, jestli by mi víc nevěděla identita demisexuálky. Pak mě ale vždy napadne, že jak to mám vědět, když jsem ještě nebyla v pořádném vztahu...</t>
  </si>
  <si>
    <t xml:space="preserve"> bisexuál</t>
  </si>
  <si>
    <t xml:space="preserve"> Jako in my opinion si myslím, že by mi nevadilo být s oběma pohlavími. </t>
  </si>
  <si>
    <t xml:space="preserve"> homosexuální / bisexuální </t>
  </si>
  <si>
    <t xml:space="preserve"> Queer</t>
  </si>
  <si>
    <t xml:space="preserve"> Homosexuální.</t>
  </si>
  <si>
    <t xml:space="preserve"> nevím</t>
  </si>
  <si>
    <t xml:space="preserve"> Bisexuál </t>
  </si>
  <si>
    <t xml:space="preserve"> Myslím že nejde označit člověka za hetero/homo/bi. Mám to nastavené jako škálu hetero—homo a každý je někde na ní. Já osobně jsem jako 80% hetero. Neumím si představit žít se ženou ve vztahu, ale že bych si s ní nedala pusu, neměla sex taky nemůžu říct. Taky mě svým způsobem přitahují. </t>
  </si>
  <si>
    <t xml:space="preserve"> nevim</t>
  </si>
  <si>
    <t xml:space="preserve"> aegosexuál </t>
  </si>
  <si>
    <t xml:space="preserve"> Pansexual </t>
  </si>
  <si>
    <t xml:space="preserve"> demisexual</t>
  </si>
  <si>
    <t xml:space="preserve"> queer</t>
  </si>
  <si>
    <t xml:space="preserve"> bi/ace?</t>
  </si>
  <si>
    <t xml:space="preserve"> Biromantický a/demisexuál</t>
  </si>
  <si>
    <t xml:space="preserve"> bi</t>
  </si>
  <si>
    <t xml:space="preserve"> hetero </t>
  </si>
  <si>
    <t xml:space="preserve"> normalna</t>
  </si>
  <si>
    <t xml:space="preserve"> Heteroromantický asexuál</t>
  </si>
  <si>
    <t xml:space="preserve"> Asexual a aromatik </t>
  </si>
  <si>
    <t xml:space="preserve"> Hetero </t>
  </si>
  <si>
    <t xml:space="preserve"> Gay</t>
  </si>
  <si>
    <t xml:space="preserve"> Kluci!! Teda teď už jen snoubenec samozřejmě </t>
  </si>
  <si>
    <t xml:space="preserve"> Demisexual</t>
  </si>
  <si>
    <t xml:space="preserve"> Jsem muž.</t>
  </si>
  <si>
    <t xml:space="preserve"> asexuál a aromantik</t>
  </si>
  <si>
    <t xml:space="preserve"> Hetero asexuál</t>
  </si>
  <si>
    <t xml:space="preserve"> Asi asexuální, ale nejsem si tím jistá </t>
  </si>
  <si>
    <t xml:space="preserve"> Bisexuálka</t>
  </si>
  <si>
    <t xml:space="preserve"> Bisexuální &amp; demisexuální</t>
  </si>
  <si>
    <t xml:space="preserve"> Heteroflexibilni</t>
  </si>
  <si>
    <t xml:space="preserve"> Bisexuální, aromantická, pravděpodobný sklon k hypersexualitě</t>
  </si>
  <si>
    <t xml:space="preserve"> Pred tým ako som spoznala môjho manžela, tak som si myslela, že som asexual. Nikdy ma nikto nepřitahoval. Nakoniec sa prikláňam k termínu demisexual, pretože môj manžel ma veľmi priťahuje a chcem s ním mať sex, ale predstava iného sexu mi spôsobuje grc a úzkost. </t>
  </si>
  <si>
    <t xml:space="preserve"> Pan/bi</t>
  </si>
  <si>
    <t xml:space="preserve"> Demisexuální + Pansexuální</t>
  </si>
  <si>
    <t xml:space="preserve"> Bisexual/Pansexual (still not 100% sure)</t>
  </si>
  <si>
    <t xml:space="preserve"> Žádná. Žiju pro lásku, orientuju se k lásce. Miluju všechny. Různě, ale stejně.</t>
  </si>
  <si>
    <t xml:space="preserve"> Sžila jsem se s nalepkou “bisexualni“ ckoliv me pritahuji i osoby mimo “binarni“ rozdeleni genderu.</t>
  </si>
  <si>
    <t xml:space="preserve"> lesba</t>
  </si>
  <si>
    <t xml:space="preserve"> Omnisexuál</t>
  </si>
  <si>
    <t xml:space="preserve"> Asexual (aegosexual) </t>
  </si>
  <si>
    <t xml:space="preserve"> Nedokážu říct, jaká je má sexuální orientace. Už dlouhodobě nevím, jak bych se označila a spíše to neřeším. Přitahují mě však spíše ženy a trochu muži, ale vztahy nevyhledávám ani romanticky, ani sexuálně.</t>
  </si>
  <si>
    <t xml:space="preserve"> Asexual lesbian</t>
  </si>
  <si>
    <t xml:space="preserve"> Normální</t>
  </si>
  <si>
    <t xml:space="preserve"> Nejsem dostatečně vzdělaný v tomto oboru, abych věděl, jakým slovem se označit.</t>
  </si>
  <si>
    <t xml:space="preserve"> Hetero/bi-curious</t>
  </si>
  <si>
    <t xml:space="preserve"> Asi pan</t>
  </si>
  <si>
    <t xml:space="preserve"> Aroace (asexuál, aromantik)</t>
  </si>
  <si>
    <t xml:space="preserve"> libi se mi romaniticky muzi, zeny i trans nebo nebinarni lide. sexu jsem schopna, ale neni to neco co vyhledavam, takze bych rekla ze budu nekde na asexualnim spektru.</t>
  </si>
  <si>
    <t xml:space="preserve"> Bisexual + asexual </t>
  </si>
  <si>
    <t xml:space="preserve"> hetero, ale fyzicky mě přitahuje i stejné pohlaví, ale ne na vztahové rovině </t>
  </si>
  <si>
    <t xml:space="preserve"> Těžko říct </t>
  </si>
  <si>
    <t xml:space="preserve"> heterosexualita</t>
  </si>
  <si>
    <t xml:space="preserve"> Heterosexuál.</t>
  </si>
  <si>
    <t xml:space="preserve"> asexuál, vedle toho i aromantik, takže partnerský vztah nevyhledávám z žádného hlediska</t>
  </si>
  <si>
    <t xml:space="preserve"> Heterosexuální možná bisexuální </t>
  </si>
  <si>
    <t xml:space="preserve"> aseuxál</t>
  </si>
  <si>
    <t xml:space="preserve"> Nevím</t>
  </si>
  <si>
    <t xml:space="preserve"> Ještě nevím </t>
  </si>
  <si>
    <t xml:space="preserve"> Heterosexuální s mírnými tendencemi k bisexualitě. Primárně mě přitahují muži, ale měla jsem zajímavé a příjemné zkušenosti se ženami.</t>
  </si>
  <si>
    <t xml:space="preserve"> převážně heterosexuální</t>
  </si>
  <si>
    <t xml:space="preserve"> hetesexual</t>
  </si>
  <si>
    <t xml:space="preserve"> Spíše heretosexuální, ale jsem otevřen i bisexualitě.</t>
  </si>
  <si>
    <t xml:space="preserve"> Něco mezi heterosexuální a bisexuální, mění se to</t>
  </si>
  <si>
    <t xml:space="preserve"> demisexuální/pansexuální</t>
  </si>
  <si>
    <t xml:space="preserve"> Bisexuální, asi. </t>
  </si>
  <si>
    <t xml:space="preserve"> Demisexualní</t>
  </si>
  <si>
    <t xml:space="preserve"> heterosexualita j</t>
  </si>
  <si>
    <t xml:space="preserve"> heterosexuálna</t>
  </si>
  <si>
    <t xml:space="preserve"> bisexualni</t>
  </si>
  <si>
    <t xml:space="preserve"> převážně gay</t>
  </si>
  <si>
    <t xml:space="preserve"> Bi/pan (still not 100% sure, I did this test again just for fun lol)</t>
  </si>
  <si>
    <t xml:space="preserve"> homosexuální </t>
  </si>
  <si>
    <t xml:space="preserve"> Demisexuál, gay </t>
  </si>
  <si>
    <t xml:space="preserve"> Na muže.</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</si>
  <si>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</si>
  <si>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</si>
  <si>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</si>
  <si>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</si>
  <si>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</si>
  <si>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</si>
  <si>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</si>
  <si>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</si>
  <si>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</si>
  <si>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</si>
  <si>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</si>
  <si>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</si>
  <si>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</si>
  <si>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</si>
  <si>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</si>
  <si>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</si>
  <si>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</si>
  <si>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</si>
  <si>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</si>
  <si>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</si>
  <si>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p1_2</t>
  </si>
  <si>
    <t>p2_2</t>
  </si>
  <si>
    <t>p3_2</t>
  </si>
  <si>
    <t>p4_2</t>
  </si>
  <si>
    <t>p5_2</t>
  </si>
  <si>
    <t>p6_2</t>
  </si>
  <si>
    <t>p7_2</t>
  </si>
  <si>
    <t>p8_2</t>
  </si>
  <si>
    <t>p9_2</t>
  </si>
  <si>
    <t>p10_2</t>
  </si>
  <si>
    <t>p11_2</t>
  </si>
  <si>
    <t>p12_2</t>
  </si>
  <si>
    <t>p13_2</t>
  </si>
  <si>
    <t>p14_2</t>
  </si>
  <si>
    <t>p15_2</t>
  </si>
  <si>
    <t>p16_2</t>
  </si>
  <si>
    <t xml:space="preserve"> Jsem heteroromantický asexuál. :)</t>
  </si>
  <si>
    <t xml:space="preserve"> Aghh to už tu jednou bylo, patrně převážně hetero</t>
  </si>
  <si>
    <t xml:space="preserve"> Asexualni/aegosexualni aromantik</t>
  </si>
  <si>
    <t xml:space="preserve"> Homoromantický aegosexuál</t>
  </si>
  <si>
    <t xml:space="preserve"> Asexualita (a apothisexualita, jsem tedy sex-repulsed)</t>
  </si>
  <si>
    <t xml:space="preserve"> ace/demi, aro</t>
  </si>
  <si>
    <t xml:space="preserve"> asexuál/greysexuál</t>
  </si>
  <si>
    <t xml:space="preserve"> Asi homosexuální/homoromantická s nízkým zájmem o sexuální vztah, vlastně nevím</t>
  </si>
  <si>
    <t>polozka</t>
  </si>
  <si>
    <t>vzkaz</t>
  </si>
  <si>
    <t xml:space="preserve"> musela jsem se chvilku zamyslet, co zaskrtnout, kdyz na me sedi - ale skrtam odpoved se zaporem</t>
  </si>
  <si>
    <t xml:space="preserve"> Tam je rozdíl? </t>
  </si>
  <si>
    <t xml:space="preserve"> Já je chápu svým způsobem, když je používám. Neřeším, jestli neasexuálové je berou jinak.</t>
  </si>
  <si>
    <t xml:space="preserve"> Došlo mi, že je vnímám extrémně stereotypně. Co je pro mě osobně, subjektivně, přitažlivé - “sexy“ - optikou stereotypu pravděpodobně vůbec sexy není. A co je tak nějak stereotypně sexy zase kdovíjak nevzrušuje mě. </t>
  </si>
  <si>
    <t xml:space="preserve"> Sexuální přitažlivost je velmi krátká záležitost. Většinou velmi brzy omrzí.</t>
  </si>
  <si>
    <t xml:space="preserve"> netusiim</t>
  </si>
  <si>
    <t xml:space="preserve"> Protože nejsem ve vztahu a vztah nehledám, tím pádem tuhle oblast aktuálně moc neřeším</t>
  </si>
  <si>
    <t xml:space="preserve"> Ano, hlavně protože trpím diagnózou PGAD (Persistant Genital Arousal Disorder). Proto je pro mě sex většinou frustrací.</t>
  </si>
  <si>
    <t xml:space="preserve"> Hlavne manzel</t>
  </si>
  <si>
    <t xml:space="preserve"> ostatni lide - celkem siroky pojem, kazdy to ma jinak a u nekoho se divit muzu u nekoho nope </t>
  </si>
  <si>
    <t xml:space="preserve"> Nevím, zda udivuje je to spravné slovo. Spíše “frustruje“ mě, kolik pozornosti upírají lidé na to, zda je někdo “hot“, tzn. krásnx, cool, sexy</t>
  </si>
  <si>
    <t xml:space="preserve"> Vim ze se vyzkum tyka asexuality, ale zajima mne, zda je kvuli zamereni vyzkumu zde predpoklad, ze pri odpovedi “zcela souhlasim“ zaroven implikuji, ze me udivuje “jak moc“ času ostatní věnují sex. vztahům. Jsem allosexuální a tedy pro mě by byla odpoved 5 - zcela souhlasim v naprosto opacnem vyznamu - udivuje mne jak malo se lide o sexu bavi, napriklad v partnerskych vztazich. </t>
  </si>
  <si>
    <t xml:space="preserve"> Nestaram se o to</t>
  </si>
  <si>
    <t xml:space="preserve"> ostatni lide - ???</t>
  </si>
  <si>
    <t xml:space="preserve"> Přitahují mě, ale nemám potřebu s nimi mít sex.</t>
  </si>
  <si>
    <t xml:space="preserve"> Já neoperuji vůbec se slovy jako sex, sexuální přitažlivost.</t>
  </si>
  <si>
    <t xml:space="preserve"> Já jich moc nemám </t>
  </si>
  <si>
    <t xml:space="preserve"> Záleží co je jimi myšleno. O jakýkoli kontakt genitálií nemám zájem. </t>
  </si>
  <si>
    <t xml:space="preserve"> Jako asexuální jedinec mám s těmito otázkami obtíže. Nemám na ně jak odpověď, jelikož se automaticky předpokládaná, že člověk v mém věku již zákonitě musí mít nějakou sexuální zkušenost a pokud ji nemá, je to hodnoceno negativně či jako vztahově nevyzrálá osobnost.</t>
  </si>
  <si>
    <t xml:space="preserve"> Vzhledem k diagnóze PGAD obvykle ne.</t>
  </si>
  <si>
    <t xml:space="preserve"> S konkrétním existujícím člověkem tak jednou dvakrát, v archetypálních představách s tím počítám (“kdybych byla ve vztahu, patřilo by to k němu“) </t>
  </si>
  <si>
    <t xml:space="preserve"> nikdy jsem s nikým nechtela- moc zaporu</t>
  </si>
  <si>
    <t xml:space="preserve"> zatím-</t>
  </si>
  <si>
    <t xml:space="preserve"> Double zápor je trochu matoucí :)</t>
  </si>
  <si>
    <t xml:space="preserve"> Příliš mnoho záporů v jedné větě. Nejednoznačná odpověď</t>
  </si>
  <si>
    <t xml:space="preserve"> Aktuálně ne</t>
  </si>
  <si>
    <t xml:space="preserve"> Aktuálně </t>
  </si>
  <si>
    <t xml:space="preserve"> zatím</t>
  </si>
  <si>
    <t xml:space="preserve"> Protože jsem single</t>
  </si>
  <si>
    <t xml:space="preserve"> Záleží na tom, co se považuje za sexuální aktivitu. Existují věci, které člověka vzrušují, ale nemají co společného s přitažlivostí. Říká se jim fetiše. Fyziologicky je to forma vzrušení a orgasmu, ale sex při tom provozován nemusí být a v mém případě ani není.</t>
  </si>
  <si>
    <t xml:space="preserve"> Spíš pořád doufám, že bych to mohla s někým cítit jinak.</t>
  </si>
  <si>
    <t xml:space="preserve"> Stejná věc jako v minulé otázce. :)</t>
  </si>
  <si>
    <t xml:space="preserve"> s další osobou</t>
  </si>
  <si>
    <t xml:space="preserve"> Jak kdy</t>
  </si>
  <si>
    <t xml:space="preserve"> kdybych - uz nikdy - nebudu muset - žádné …. why??</t>
  </si>
  <si>
    <t xml:space="preserve"> Já mám jen zmatek,zda se do sex.aktivit počítá masturbace.Tohle mě mate...Protože sex jsem nikdy neměla a nepotřebuji ho k životu,ale s mast.nějakou zkuš.mám.Nic méně,kdybych to už nemohla dělat z xy důvodů,nevadilo by mi to v životě.Takže jelikož do této aktivity nejsem nucena a když to dělám,dělám to dobrovolně,tak vlastně nevím,zda bych cítila úlevu.</t>
  </si>
  <si>
    <t xml:space="preserve"> Nemusím a nikdy jsem nemusela.</t>
  </si>
  <si>
    <t xml:space="preserve"> Dokonce i představa odejít ze světa bez sexu mi nedělá žádné problémy</t>
  </si>
  <si>
    <t xml:space="preserve"> Nikdo nemusi. Nikdy.</t>
  </si>
  <si>
    <t xml:space="preserve"> Tak to, že nemusím, když nebudu chtít, beru jako samozřejmě.</t>
  </si>
  <si>
    <t xml:space="preserve"> Spíš strach, nejistotu, odtažitost, ne že by se mi dělalo zle </t>
  </si>
  <si>
    <t xml:space="preserve"> pokud bych se jich měla účastnit, s další osobou, tak ano. Považuji se za aegosexuála, pomyšlení na sexuální aktivity dvou jiných osob, ideálně fiktivních, mi nevadí</t>
  </si>
  <si>
    <t xml:space="preserve"> S jiným člověkem a pokud zahrnují mě, tak ano. </t>
  </si>
  <si>
    <t xml:space="preserve"> Záleží, zda jde o sex s muži nebo s ženami. U mužů cítím větší odpor. U žen spíše ne. Ale zároveň se neidentifikuji jako lesba.</t>
  </si>
  <si>
    <t xml:space="preserve"> V takových situacích se neocitám</t>
  </si>
  <si>
    <t xml:space="preserve"> Do takových situací se nedostávám. </t>
  </si>
  <si>
    <t xml:space="preserve"> zase trochu divny… evidentne se nejedna o bezne situace…? nebo kdy ( v jakych situacich) je od nekoho ocekavan sex? asi ne v tech ok</t>
  </si>
  <si>
    <t xml:space="preserve"> No nikdy se mi nenaskytla situace,kde by se to odě mě očekávalo...a s lidma jsem v kontaktu.Ale dobrovolně bych nešla někde,kde by se sex očekával</t>
  </si>
  <si>
    <t xml:space="preserve"> jakoby… spokojenost muze spocivat i v jinych vecech… bere se sex jako s nekym? Nebo i nejake sebeuspokojeni? </t>
  </si>
  <si>
    <t xml:space="preserve"> Opět otázka, která předpokládá, že člověk musí zákonitě mít sexuální zkušenost, aby věděl, že je asexuální. Na danou otázku nemohu odpovědět tak, aby odpovídala realitě.</t>
  </si>
  <si>
    <t xml:space="preserve"> Ne, protože by mě to vadilo vzhledem k mé diagnóze PGAD, kdy sex někdy přináší dočasnou úlevu.</t>
  </si>
  <si>
    <t xml:space="preserve"> Nevím, co znamená “nesexuální“</t>
  </si>
  <si>
    <t xml:space="preserve"> jsem zvyklá na slovo asexuální, nevím, jaký mám ze slova nesexuální pocit</t>
  </si>
  <si>
    <t xml:space="preserve"> Spíše stáří </t>
  </si>
  <si>
    <t>Jak vznikla záložka: Z  originálních dat byla vykopírována první tabulka všech repondentů co vyplnili</t>
  </si>
  <si>
    <t>N=</t>
  </si>
  <si>
    <t>ročník</t>
  </si>
  <si>
    <t>suma</t>
  </si>
  <si>
    <t>nekomp</t>
  </si>
  <si>
    <t xml:space="preserve">reverzní položky jsou převráceny </t>
  </si>
  <si>
    <t>N (bez valid. Kritéria)=</t>
  </si>
  <si>
    <t>max</t>
  </si>
  <si>
    <r>
      <t xml:space="preserve">byly vypočítány </t>
    </r>
    <r>
      <rPr>
        <b/>
        <sz val="11"/>
        <color theme="1"/>
        <rFont val="Aptos Narrow"/>
        <family val="2"/>
        <scheme val="minor"/>
      </rPr>
      <t>počty participantů</t>
    </r>
    <r>
      <rPr>
        <sz val="11"/>
        <color theme="1"/>
        <rFont val="Aptos Narrow"/>
        <family val="2"/>
        <charset val="238"/>
        <scheme val="minor"/>
      </rPr>
      <t xml:space="preserve"> celkem i bez validizačního kritéria, počty mužů a žen a </t>
    </r>
    <r>
      <rPr>
        <b/>
        <sz val="11"/>
        <color theme="1"/>
        <rFont val="Aptos Narrow"/>
        <family val="2"/>
        <scheme val="minor"/>
      </rPr>
      <t>minima a maxima</t>
    </r>
    <r>
      <rPr>
        <sz val="11"/>
        <color theme="1"/>
        <rFont val="Aptos Narrow"/>
        <family val="2"/>
        <charset val="238"/>
        <scheme val="minor"/>
      </rPr>
      <t xml:space="preserve"> ročníku, sumy i nekompatibility</t>
    </r>
  </si>
  <si>
    <t>min</t>
  </si>
  <si>
    <r>
      <t xml:space="preserve">byl </t>
    </r>
    <r>
      <rPr>
        <b/>
        <sz val="11"/>
        <color theme="1"/>
        <rFont val="Aptos Narrow"/>
        <family val="2"/>
        <scheme val="minor"/>
      </rPr>
      <t>vypočítán hrubý skór</t>
    </r>
    <r>
      <rPr>
        <sz val="11"/>
        <color theme="1"/>
        <rFont val="Aptos Narrow"/>
        <family val="2"/>
        <charset val="238"/>
        <scheme val="minor"/>
      </rPr>
      <t xml:space="preserve"> (s ohledem na reverzní položky)</t>
    </r>
  </si>
  <si>
    <t>muži=</t>
  </si>
  <si>
    <r>
      <t xml:space="preserve">byly </t>
    </r>
    <r>
      <rPr>
        <b/>
        <sz val="11"/>
        <color theme="1"/>
        <rFont val="Aptos Narrow"/>
        <family val="2"/>
        <scheme val="minor"/>
      </rPr>
      <t>zkontrolován ročník narození i nekompatibilita</t>
    </r>
    <r>
      <rPr>
        <sz val="11"/>
        <color theme="1"/>
        <rFont val="Aptos Narrow"/>
        <family val="2"/>
        <charset val="238"/>
        <scheme val="minor"/>
      </rPr>
      <t xml:space="preserve"> a všechny případy se zdají být správně vyplněné</t>
    </r>
  </si>
  <si>
    <t>ženy=</t>
  </si>
  <si>
    <t>Data všech participantů- pro výpočty reliability mimo test retest</t>
  </si>
  <si>
    <t>val_krit- tento sloupec slouží pouze ke spočítání lidís nevyplněným validizačním kritériem</t>
  </si>
  <si>
    <t>p3_r</t>
  </si>
  <si>
    <t>p6_r</t>
  </si>
  <si>
    <t>p7_r</t>
  </si>
  <si>
    <t>HS</t>
  </si>
  <si>
    <t>Jak vznikla záložka: z předchozího sheetu byli vykopírováni všichni participanti, kterí vyplnili validizační kritérium -&gt; nejspíš ji využijeme pouze pro deskriptivní popis toho, jak se participanti identifikovali (včetně queer a nevím ad., které nemůžeme zahrnout do analýzy validity)</t>
  </si>
  <si>
    <t>n=</t>
  </si>
  <si>
    <t>z předchozího sheetu byly ostraněny všechny případy, kterým chybí kritérium validity</t>
  </si>
  <si>
    <t>reverzní položky jsou převáceny</t>
  </si>
  <si>
    <t>byli přidáni participanti (4, fialoví na konci), kteří vyplnili i retest a tam uvedli sexuální orientaci: hetero (2), ace (1), aego (1)</t>
  </si>
  <si>
    <r>
      <t xml:space="preserve">byl přidán sloupec "sexuální orientace" ve kterém je sexuální orientace participantů shrnuta do jednotné zkratky, v případě že uvedly dvě </t>
    </r>
    <r>
      <rPr>
        <b/>
        <sz val="11"/>
        <color theme="1"/>
        <rFont val="Aptos Narrow"/>
        <family val="2"/>
        <scheme val="minor"/>
      </rPr>
      <t>sexuální</t>
    </r>
    <r>
      <rPr>
        <sz val="11"/>
        <color theme="1"/>
        <rFont val="Aptos Narrow"/>
        <family val="2"/>
        <scheme val="minor"/>
      </rPr>
      <t xml:space="preserve"> jsou odděleny lomítkem /, v případě, že sexuální a romantickou tak jsou spojeny pomlčkou -</t>
    </r>
  </si>
  <si>
    <t>byl přidán sloupec allo x ace ve kterém 0 značí všechny allosexuální orientace (hetero, homo, bi, pan, omni) a 1 asexuální (ace, gray, demi, aego)</t>
  </si>
  <si>
    <t xml:space="preserve">byl přidán sloupec allo (0) x ace(1) x aroace (2) pro případ, že bychom měli možnost ověřit dříve nalezený  statisticky významný rozdíl HS mezi ace a aroace lidmi </t>
  </si>
  <si>
    <t>sexuální orientace</t>
  </si>
  <si>
    <t>asexualita</t>
  </si>
  <si>
    <t>asexualita a aromantičnost</t>
  </si>
  <si>
    <t>hetero</t>
  </si>
  <si>
    <t>aego</t>
  </si>
  <si>
    <t>ace</t>
  </si>
  <si>
    <t>aroace</t>
  </si>
  <si>
    <t>bi-ace</t>
  </si>
  <si>
    <t>homo/ace</t>
  </si>
  <si>
    <t>ace/apothi</t>
  </si>
  <si>
    <t>aroaego</t>
  </si>
  <si>
    <t xml:space="preserve"> Asi asexuální.. Dokážu se zamilovat i do ženy, i do muže, ale jen na základě povahy, i když člověka miluji a jsou mi příjemné jeho doteky, při pohledu na něj/jeho tělo necítím žádnou fyzickou přitažlivost, u náhodných lidí pak už vůbec ne, ať vypadají se</t>
  </si>
  <si>
    <t>bi</t>
  </si>
  <si>
    <t>hetero/demi??</t>
  </si>
  <si>
    <t>pan</t>
  </si>
  <si>
    <t>bi/ace</t>
  </si>
  <si>
    <t>bi/pan</t>
  </si>
  <si>
    <t xml:space="preserve"> Bi/pan (still not 100% sure, I did this test again just for fun lol) - znovu participant 42928?????</t>
  </si>
  <si>
    <t>bi-demi</t>
  </si>
  <si>
    <t>bi/grey</t>
  </si>
  <si>
    <t xml:space="preserve"> Bisexual/Pansexual (still not 100% sure)- asi zas ten stejnej člověk???</t>
  </si>
  <si>
    <t>bi/demi</t>
  </si>
  <si>
    <t>aro-bi</t>
  </si>
  <si>
    <t>demi-ace</t>
  </si>
  <si>
    <t>demi</t>
  </si>
  <si>
    <t>aro-demi</t>
  </si>
  <si>
    <t>demi/ace</t>
  </si>
  <si>
    <t>homo</t>
  </si>
  <si>
    <t>hetero/ace</t>
  </si>
  <si>
    <t>hetero/bi</t>
  </si>
  <si>
    <t>heterodemi-ace</t>
  </si>
  <si>
    <t>hetero-demiace</t>
  </si>
  <si>
    <t>heteroflexibilni</t>
  </si>
  <si>
    <t>hetero-ace</t>
  </si>
  <si>
    <t>hetero/demi</t>
  </si>
  <si>
    <t>homo/bi</t>
  </si>
  <si>
    <t>Homo/ace</t>
  </si>
  <si>
    <t>bi-hetero</t>
  </si>
  <si>
    <t xml:space="preserve"> Myslím že nejde označit člověka za hetero/homo/bi. Mám to nastavené jako škálu hetero—homo a každý je někde na ní. Já osobně jsem jako 80% hetero. Neumím si představit žít se ženou ve vztahu, ale že bych si s ní nedala pusu, neměla sex taky nemůžu říct. </t>
  </si>
  <si>
    <t>nondefin/bi</t>
  </si>
  <si>
    <t>omni</t>
  </si>
  <si>
    <t>pan/demi</t>
  </si>
  <si>
    <t>poly-ace</t>
  </si>
  <si>
    <t xml:space="preserve"> Pred tým ako som spoznala môjho manžela, tak som si myslela, že som asexual. Nikdy ma nikto nepřitahoval. Nakoniec sa prikláňam k termínu demisexual, pretože môj manžel ma veľmi priťahuje a chcem s ním mať sex, ale predstava iného sexu mi spôsobuje grc a</t>
  </si>
  <si>
    <t>demi/bi</t>
  </si>
  <si>
    <t>heterosexuální</t>
  </si>
  <si>
    <t>homoromantický aegosexuál</t>
  </si>
  <si>
    <t>homo-aego</t>
  </si>
  <si>
    <t>Jak vznikla záložka: ze všech participantů co vyplnili validitu byli vybráni ti relevantní, se kterými můžeme pracovat (viz popis níže)</t>
  </si>
  <si>
    <r>
      <t xml:space="preserve">z minuléjho sheetu byli </t>
    </r>
    <r>
      <rPr>
        <b/>
        <sz val="11"/>
        <color theme="1"/>
        <rFont val="Aptos Narrow"/>
        <family val="2"/>
        <scheme val="minor"/>
      </rPr>
      <t>odstraněni participanti (21)</t>
    </r>
    <r>
      <rPr>
        <sz val="11"/>
        <color theme="1"/>
        <rFont val="Aptos Narrow"/>
        <family val="2"/>
        <charset val="238"/>
        <scheme val="minor"/>
      </rPr>
      <t>:</t>
    </r>
    <r>
      <rPr>
        <b/>
        <sz val="11"/>
        <color theme="1"/>
        <rFont val="Aptos Narrow"/>
        <family val="2"/>
        <scheme val="minor"/>
      </rPr>
      <t xml:space="preserve"> 42317</t>
    </r>
    <r>
      <rPr>
        <sz val="11"/>
        <color theme="1"/>
        <rFont val="Aptos Narrow"/>
        <family val="2"/>
        <charset val="238"/>
        <scheme val="minor"/>
      </rPr>
      <t xml:space="preserve"> (.), </t>
    </r>
    <r>
      <rPr>
        <b/>
        <sz val="11"/>
        <color theme="1"/>
        <rFont val="Aptos Narrow"/>
        <family val="2"/>
        <scheme val="minor"/>
      </rPr>
      <t>41926</t>
    </r>
    <r>
      <rPr>
        <sz val="11"/>
        <color theme="1"/>
        <rFont val="Aptos Narrow"/>
        <family val="2"/>
        <charset val="238"/>
        <scheme val="minor"/>
      </rPr>
      <t xml:space="preserve"> (vzrušení u filmu), </t>
    </r>
    <r>
      <rPr>
        <b/>
        <sz val="11"/>
        <color theme="1"/>
        <rFont val="Aptos Narrow"/>
        <family val="2"/>
        <scheme val="minor"/>
      </rPr>
      <t>46769 a 45531</t>
    </r>
    <r>
      <rPr>
        <sz val="11"/>
        <color theme="1"/>
        <rFont val="Aptos Narrow"/>
        <family val="2"/>
        <charset val="238"/>
        <scheme val="minor"/>
      </rPr>
      <t xml:space="preserve"> (podezření že je to participant 42928), </t>
    </r>
    <r>
      <rPr>
        <b/>
        <sz val="11"/>
        <color theme="1"/>
        <rFont val="Aptos Narrow"/>
        <family val="2"/>
        <scheme val="minor"/>
      </rPr>
      <t>42643 a 42158</t>
    </r>
    <r>
      <rPr>
        <sz val="11"/>
        <color theme="1"/>
        <rFont val="Aptos Narrow"/>
        <family val="2"/>
        <charset val="238"/>
        <scheme val="minor"/>
      </rPr>
      <t xml:space="preserve"> (nejistí), </t>
    </r>
    <r>
      <rPr>
        <b/>
        <sz val="11"/>
        <color theme="1"/>
        <rFont val="Aptos Narrow"/>
        <family val="2"/>
        <scheme val="minor"/>
      </rPr>
      <t xml:space="preserve"> 45360</t>
    </r>
    <r>
      <rPr>
        <sz val="11"/>
        <color theme="1"/>
        <rFont val="Aptos Narrow"/>
        <family val="2"/>
        <charset val="238"/>
        <scheme val="minor"/>
      </rPr>
      <t xml:space="preserve"> (jsem muž),</t>
    </r>
    <r>
      <rPr>
        <b/>
        <sz val="11"/>
        <color theme="1"/>
        <rFont val="Aptos Narrow"/>
        <family val="2"/>
        <scheme val="minor"/>
      </rPr>
      <t xml:space="preserve"> 45450</t>
    </r>
    <r>
      <rPr>
        <sz val="11"/>
        <color theme="1"/>
        <rFont val="Aptos Narrow"/>
        <family val="2"/>
        <charset val="238"/>
        <scheme val="minor"/>
      </rPr>
      <t xml:space="preserve"> (nevyhledává sex/rom vztahy), </t>
    </r>
    <r>
      <rPr>
        <b/>
        <sz val="11"/>
        <color theme="1"/>
        <rFont val="Aptos Narrow"/>
        <family val="2"/>
        <scheme val="minor"/>
      </rPr>
      <t>45601</t>
    </r>
    <r>
      <rPr>
        <sz val="11"/>
        <color theme="1"/>
        <rFont val="Aptos Narrow"/>
        <family val="2"/>
        <charset val="238"/>
        <scheme val="minor"/>
      </rPr>
      <t xml:space="preserve"> (nedostatečně vzdělaný v oboru),</t>
    </r>
    <r>
      <rPr>
        <b/>
        <sz val="11"/>
        <color theme="1"/>
        <rFont val="Aptos Narrow"/>
        <family val="2"/>
        <scheme val="minor"/>
      </rPr>
      <t xml:space="preserve"> 42879 - 41286 - 45747 - 41014 - 41514 </t>
    </r>
    <r>
      <rPr>
        <sz val="11"/>
        <color theme="1"/>
        <rFont val="Aptos Narrow"/>
        <family val="2"/>
        <charset val="238"/>
        <scheme val="minor"/>
      </rPr>
      <t xml:space="preserve">(nevím), </t>
    </r>
    <r>
      <rPr>
        <b/>
        <sz val="11"/>
        <color theme="1"/>
        <rFont val="Aptos Narrow"/>
        <family val="2"/>
        <scheme val="minor"/>
      </rPr>
      <t>44373 - 44170 - 44938 - 45445</t>
    </r>
    <r>
      <rPr>
        <sz val="11"/>
        <color theme="1"/>
        <rFont val="Aptos Narrow"/>
        <family val="2"/>
        <charset val="238"/>
        <scheme val="minor"/>
      </rPr>
      <t xml:space="preserve"> (queer), </t>
    </r>
    <r>
      <rPr>
        <b/>
        <sz val="11"/>
        <color theme="1"/>
        <rFont val="Aptos Narrow"/>
        <family val="2"/>
        <scheme val="minor"/>
      </rPr>
      <t>45647</t>
    </r>
    <r>
      <rPr>
        <sz val="11"/>
        <color theme="1"/>
        <rFont val="Aptos Narrow"/>
        <family val="2"/>
        <charset val="238"/>
        <scheme val="minor"/>
      </rPr>
      <t xml:space="preserve"> (těžko říct), </t>
    </r>
    <r>
      <rPr>
        <b/>
        <sz val="11"/>
        <color theme="1"/>
        <rFont val="Aptos Narrow"/>
        <family val="2"/>
        <scheme val="minor"/>
      </rPr>
      <t>45533</t>
    </r>
    <r>
      <rPr>
        <sz val="11"/>
        <color theme="1"/>
        <rFont val="Aptos Narrow"/>
        <family val="2"/>
        <charset val="238"/>
        <scheme val="minor"/>
      </rPr>
      <t xml:space="preserve"> (žiju pro lásku)</t>
    </r>
  </si>
  <si>
    <t>reverzní položky jsou převráceny</t>
  </si>
  <si>
    <t>allo=</t>
  </si>
  <si>
    <t>byly vypočítány počty allo x ace; allo x ace x aroace; mužů a žen</t>
  </si>
  <si>
    <t>ace=</t>
  </si>
  <si>
    <r>
      <t xml:space="preserve">byl přidán </t>
    </r>
    <r>
      <rPr>
        <b/>
        <sz val="11"/>
        <color theme="1"/>
        <rFont val="Aptos Narrow"/>
        <family val="2"/>
        <scheme val="minor"/>
      </rPr>
      <t xml:space="preserve">šedý </t>
    </r>
    <r>
      <rPr>
        <sz val="11"/>
        <color theme="1"/>
        <rFont val="Aptos Narrow"/>
        <family val="2"/>
        <charset val="238"/>
        <scheme val="minor"/>
      </rPr>
      <t>sloupec asexualita- ano (1), ne (0); šedý sloupec asexualita a aromantičnost- allosexuál (0), asexuál (1), aromantický asexuál (2); a šedá sloupec aro? Sloužící k součtu aromantických asexuálů</t>
    </r>
  </si>
  <si>
    <t>byl přidán sloupec aro? Který slouží pouze jak vodítko pro mechanický výpočet</t>
  </si>
  <si>
    <t>udělat:</t>
  </si>
  <si>
    <t>aroace=</t>
  </si>
  <si>
    <t>prokonzultovat otázku popisné statistiky alias co s lidmi, kteří popisují nějakou sexuální orientaci, ale sami se jí neoznačili?</t>
  </si>
  <si>
    <t>prokonzultovat zbývající žluté participanty (5)</t>
  </si>
  <si>
    <r>
      <t xml:space="preserve">prokonzultovat co s lidma se dvěma sexuálními orientacemi (přičemž jedna je na ace spektru) - </t>
    </r>
    <r>
      <rPr>
        <b/>
        <sz val="11"/>
        <color theme="1"/>
        <rFont val="Aptos Narrow"/>
        <family val="2"/>
        <scheme val="minor"/>
      </rPr>
      <t>nebudeme z toho abstrahovat romantickou orientaci, jen to zmíníme jako možnost označení (jelikož 30% napsalo romantickou orientaci i když jsme se nepatli)</t>
    </r>
  </si>
  <si>
    <r>
      <t xml:space="preserve">prokonzultovat co s tím jedním muž, 2005, bi; pan člověkem, co to asi vyplnil 3x podle všeho - </t>
    </r>
    <r>
      <rPr>
        <b/>
        <sz val="11"/>
        <color theme="1"/>
        <rFont val="Aptos Narrow"/>
        <family val="2"/>
        <scheme val="minor"/>
      </rPr>
      <t>jeho další dva záznamy byly smazány</t>
    </r>
  </si>
  <si>
    <r>
      <t xml:space="preserve">aby někdo jiný zařadil participanty do asexuality; neasexualita a allo; ace; aroace a mohli jsme spočítat shodu pozorovatelů- </t>
    </r>
    <r>
      <rPr>
        <b/>
        <sz val="11"/>
        <color theme="1"/>
        <rFont val="Aptos Narrow"/>
        <family val="2"/>
        <scheme val="minor"/>
      </rPr>
      <t>vyplní každ</t>
    </r>
    <r>
      <rPr>
        <sz val="11"/>
        <color theme="1"/>
        <rFont val="Aptos Narrow"/>
        <family val="2"/>
        <charset val="238"/>
        <scheme val="minor"/>
      </rPr>
      <t>ý</t>
    </r>
  </si>
  <si>
    <t>NEAKTUÁLNÍ VERZE PROČIŠTĚNÝCH DAT PRO VALIDITU</t>
  </si>
  <si>
    <t>Položky</t>
  </si>
  <si>
    <t>Časová stopa</t>
  </si>
  <si>
    <t>Pohlaví</t>
  </si>
  <si>
    <t>Ročník_narození</t>
  </si>
  <si>
    <t>Kritétium</t>
  </si>
  <si>
    <t>Sex_orientace</t>
  </si>
  <si>
    <t>zkratka</t>
  </si>
  <si>
    <t>Asexualita</t>
  </si>
  <si>
    <t>Asexualita_aromantičnost</t>
  </si>
  <si>
    <t>aro? -tahle buňka slouží jenom k tomu, abych mohl strojově spočítat, kolik máme aroace lidí</t>
  </si>
  <si>
    <t>Nekompatibilita</t>
  </si>
  <si>
    <t xml:space="preserve"> asexuál (; greyasexuál)-doplněno z druhého vyplnění z test retest</t>
  </si>
  <si>
    <t>ace; grey</t>
  </si>
  <si>
    <t>homo; ace</t>
  </si>
  <si>
    <t xml:space="preserve"> Asexuál. Ale pro pořádek - s vysokým libidem. Což nic nemění na mé orientaci, ale ovlivnilo to moji odpověď na některé otázky v testu (protože libido a aktivita a myšlenky =; = orientace).</t>
  </si>
  <si>
    <t>ace; apothi</t>
  </si>
  <si>
    <t xml:space="preserve"> Asi asexuální.. Dokážu se zamilovat i do ženy, i do muže, ale jen na základě povahy, i když člověka miluji a jsou mi příjemné jeho doteky, při pohledu na něj; jeho tělo necítím žádnou fyzickou přitažlivost, u náhodných lidí pak už vůbec ne, ať vypadají se</t>
  </si>
  <si>
    <t>???</t>
  </si>
  <si>
    <t xml:space="preserve"> asi bisexual ale mel; a jsem jen jeden vztah</t>
  </si>
  <si>
    <t>hetero; demi??</t>
  </si>
  <si>
    <t xml:space="preserve"> bi; ace?</t>
  </si>
  <si>
    <t>bi; ace</t>
  </si>
  <si>
    <t xml:space="preserve"> bi; pan</t>
  </si>
  <si>
    <t>bi; pan</t>
  </si>
  <si>
    <t xml:space="preserve"> Biromantický a; demisexuál</t>
  </si>
  <si>
    <t>bi; grey</t>
  </si>
  <si>
    <t xml:space="preserve"> Bisexual; pansexual</t>
  </si>
  <si>
    <t>bi; demi</t>
  </si>
  <si>
    <t>homo; demi</t>
  </si>
  <si>
    <t xml:space="preserve"> Demisexual; asexual</t>
  </si>
  <si>
    <t>ace; demi</t>
  </si>
  <si>
    <t>pan; demi</t>
  </si>
  <si>
    <t xml:space="preserve"> demisexuální; pansexuální</t>
  </si>
  <si>
    <t>hetero; ace</t>
  </si>
  <si>
    <t xml:space="preserve"> Hetero; bi-curious</t>
  </si>
  <si>
    <t>hetero; bi-curious</t>
  </si>
  <si>
    <t>hetero; bi</t>
  </si>
  <si>
    <t>hetero; demi</t>
  </si>
  <si>
    <t xml:space="preserve"> homosexuální ;  bisexuální </t>
  </si>
  <si>
    <t>homo; bi</t>
  </si>
  <si>
    <t>Homo; demi</t>
  </si>
  <si>
    <t>pan-ace</t>
  </si>
  <si>
    <t xml:space="preserve"> Myslím že nejde označit člověka za hetero; homo; bi. Mám to nastavené jako škálu hetero—homo a každý je někde na ní. Já osobně jsem jako 80% hetero. Neumím si představit žít se ženou ve vztahu, ale že bych si s ní nedala pusu, neměla sex taky nemůžu říct. </t>
  </si>
  <si>
    <t xml:space="preserve"> Pan; bi</t>
  </si>
  <si>
    <t>pan (polyamorie)</t>
  </si>
  <si>
    <t xml:space="preserve"> pansexual; demisexual</t>
  </si>
  <si>
    <t xml:space="preserve"> Asi homosexuální; homoromantická s nízkým zájmem o sexuální vztah, vlastně nevím</t>
  </si>
  <si>
    <t>tabulka, kterou mi vyplivla statistica a kde mi došlo, že bude dávat smysl rozdělovat sexuální a romantickou orientaci, jinak budou popisný statistiky hell + tabulky  z sheetu data validita</t>
  </si>
  <si>
    <t>sexuální orientace sheet "data relativně pročištěná"</t>
  </si>
  <si>
    <t>sexuální orientace sheetu "rom orientace"</t>
  </si>
  <si>
    <t>romantická orientace</t>
  </si>
  <si>
    <t>lidi co uvedli víc než 1</t>
  </si>
  <si>
    <t>mono</t>
  </si>
  <si>
    <t>aro</t>
  </si>
  <si>
    <t>heterodemi</t>
  </si>
  <si>
    <t>poly</t>
  </si>
  <si>
    <t>bi, demi</t>
  </si>
  <si>
    <t>n celkem=</t>
  </si>
  <si>
    <t>Jak vznikl tento sheet: došlo mi, že rozlišovat jen sexuální orientaci dělá zmatek v popisných statistikách a tak jsem si vykopíroval sheet "data relativně pročištěná" a rozdělil i romantickou a sexuální orientaci</t>
  </si>
  <si>
    <t>N zde=</t>
  </si>
  <si>
    <t>n(ace)=</t>
  </si>
  <si>
    <t>kolik z těch lidí je ace</t>
  </si>
  <si>
    <t>byl přidán sloupec romantická orientace a oranžové sloupce</t>
  </si>
  <si>
    <t>kolik je to procent všech lidí co vyplnili</t>
  </si>
  <si>
    <r>
      <rPr>
        <b/>
        <sz val="11"/>
        <color theme="1"/>
        <rFont val="Aptos Narrow"/>
        <family val="2"/>
        <scheme val="minor"/>
      </rPr>
      <t>oranžové sloupce</t>
    </r>
    <r>
      <rPr>
        <sz val="11"/>
        <color theme="1"/>
        <rFont val="Aptos Narrow"/>
        <family val="2"/>
        <charset val="238"/>
        <scheme val="minor"/>
      </rPr>
      <t xml:space="preserve"> slouží pouze pro mechanický výpočet či vyhledávání specifických participantů</t>
    </r>
  </si>
  <si>
    <t>kolik je to procent ace lidí</t>
  </si>
  <si>
    <t>Téměř úplně pročitěná data- pro následující výpočet validity testu</t>
  </si>
  <si>
    <t>Ročník</t>
  </si>
  <si>
    <t>Rom_orientace</t>
  </si>
  <si>
    <t>buňka sloužící ke spočítání lidí s romantickou orientací</t>
  </si>
  <si>
    <t>Validita kontrola Mira (0=allo, 1=ace)</t>
  </si>
  <si>
    <t>buňka sloužící k strojovému spočítání, kolik allo lidí napsalo romantickou orientaci</t>
  </si>
  <si>
    <t>buňka pro vyhledávání lidí, co mají romantickou orientaci ale nejsou ace</t>
  </si>
  <si>
    <t>buňka k tomu, abych mohl strojově spočítat, kolik máme aroace lidí</t>
  </si>
  <si>
    <t xml:space="preserve">pan </t>
  </si>
  <si>
    <t>Čeněk</t>
  </si>
  <si>
    <t>Mira</t>
  </si>
  <si>
    <t>PO=</t>
  </si>
  <si>
    <t xml:space="preserve">PE= </t>
  </si>
  <si>
    <t>cojen kap=</t>
  </si>
  <si>
    <t>po-pe/(1-pe)</t>
  </si>
  <si>
    <t>kappa=</t>
  </si>
  <si>
    <t> </t>
  </si>
  <si>
    <t>cutt-off</t>
  </si>
  <si>
    <t>počet lidí</t>
  </si>
  <si>
    <t>p=</t>
  </si>
  <si>
    <t>počet asexuálů</t>
  </si>
  <si>
    <t>q=</t>
  </si>
  <si>
    <t>asexuál</t>
  </si>
  <si>
    <t>min HS</t>
  </si>
  <si>
    <t>youdenův index ale funguje jen v tom případě, že má senzitivita a specitifita stejnou váhu alias v tom souboru je  stejně lidí asexuálních i allosexuálních</t>
  </si>
  <si>
    <t>ANO</t>
  </si>
  <si>
    <t>NE</t>
  </si>
  <si>
    <t>max HS</t>
  </si>
  <si>
    <t>senzitivita= pravděpodobnost, že test správně zachytí člověka, co má charakteristiku</t>
  </si>
  <si>
    <t>Test</t>
  </si>
  <si>
    <t>pozitivní</t>
  </si>
  <si>
    <t>specificita= pravděpodobnost, že test správně vyřadí člověka, který charakteristiku nemá</t>
  </si>
  <si>
    <t>negativní</t>
  </si>
  <si>
    <t>youdenův index po zohlednění prevalence výskytu obou kategorií v souboru</t>
  </si>
  <si>
    <t xml:space="preserve">Youdenův index </t>
  </si>
  <si>
    <t>cut-off</t>
  </si>
  <si>
    <t>ace-&gt;jo</t>
  </si>
  <si>
    <t>není-&gt;jo</t>
  </si>
  <si>
    <t>ace-&gt;ne</t>
  </si>
  <si>
    <t>není-&gt;ne</t>
  </si>
  <si>
    <t>co</t>
  </si>
  <si>
    <t>senzitivita</t>
  </si>
  <si>
    <t>specifita</t>
  </si>
  <si>
    <t>1-senz</t>
  </si>
  <si>
    <t>1-spec</t>
  </si>
  <si>
    <t>J</t>
  </si>
  <si>
    <t>Jzohled</t>
  </si>
  <si>
    <t>Jpopul</t>
  </si>
  <si>
    <t>youdenův index se zohledněním výskytu obou kategorií v souboru</t>
  </si>
  <si>
    <t>TP</t>
  </si>
  <si>
    <t>FP</t>
  </si>
  <si>
    <t>FN</t>
  </si>
  <si>
    <t>TN</t>
  </si>
  <si>
    <t>vážený průměr</t>
  </si>
  <si>
    <t xml:space="preserve">N= </t>
  </si>
  <si>
    <t>HS_1</t>
  </si>
  <si>
    <t>HS_2</t>
  </si>
  <si>
    <t>rozdíl HS</t>
  </si>
  <si>
    <r>
      <t xml:space="preserve">byla vypočítány </t>
    </r>
    <r>
      <rPr>
        <b/>
        <sz val="11"/>
        <color theme="1"/>
        <rFont val="Aptos Narrow"/>
        <family val="2"/>
        <scheme val="minor"/>
      </rPr>
      <t xml:space="preserve">hrubé skóry </t>
    </r>
    <r>
      <rPr>
        <sz val="11"/>
        <color theme="1"/>
        <rFont val="Aptos Narrow"/>
        <family val="2"/>
        <scheme val="minor"/>
      </rPr>
      <t>(s ohledem na reverzní položky)</t>
    </r>
    <r>
      <rPr>
        <sz val="11"/>
        <color theme="1"/>
        <rFont val="Aptos Narrow"/>
        <family val="2"/>
        <charset val="238"/>
        <scheme val="minor"/>
      </rPr>
      <t xml:space="preserve"> a jejich rozdíl, </t>
    </r>
    <r>
      <rPr>
        <b/>
        <sz val="11"/>
        <color theme="1"/>
        <rFont val="Aptos Narrow"/>
        <family val="2"/>
        <scheme val="minor"/>
      </rPr>
      <t>minima a maxima</t>
    </r>
    <r>
      <rPr>
        <sz val="11"/>
        <color theme="1"/>
        <rFont val="Aptos Narrow"/>
        <family val="2"/>
        <charset val="238"/>
        <scheme val="minor"/>
      </rPr>
      <t xml:space="preserve"> a </t>
    </r>
    <r>
      <rPr>
        <b/>
        <sz val="11"/>
        <color theme="1"/>
        <rFont val="Aptos Narrow"/>
        <family val="2"/>
        <scheme val="minor"/>
      </rPr>
      <t>počet žen a mužů</t>
    </r>
  </si>
  <si>
    <t>fialově jsou lidé přidaní do sheetu pro výpočet validity (viz "validita relativně pročištěná")</t>
  </si>
  <si>
    <t>žena=</t>
  </si>
  <si>
    <t>byly překontrolovány validizační kritéria z pokusu 1 a 2- u jednoho člověka bylo v rámci druhého vyplnění rozšířeno (ace-&gt; ace/grey) - greysexualita tak byla přidána i do předchozího sheetu, ze kterého budeme brát demografické údaje, aby byly přesnější</t>
  </si>
  <si>
    <t>Data pro výpočet test-retest reliability</t>
  </si>
  <si>
    <t>Položky 1</t>
  </si>
  <si>
    <t>Položky 2</t>
  </si>
  <si>
    <t>Respondent</t>
  </si>
  <si>
    <t>Čas 1</t>
  </si>
  <si>
    <t>Odpověď 1</t>
  </si>
  <si>
    <t>Odpověď 2</t>
  </si>
  <si>
    <t>p3_1_r</t>
  </si>
  <si>
    <t>p6_1_r</t>
  </si>
  <si>
    <t>p7_1_r</t>
  </si>
  <si>
    <t>p3_2_r</t>
  </si>
  <si>
    <t>p6_2_r</t>
  </si>
  <si>
    <t>p7_2_r</t>
  </si>
  <si>
    <t>Rozdíl HS</t>
  </si>
  <si>
    <t xml:space="preserve"> Aromantický asexuál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</si>
</sst>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charset val="238"/>
      <scheme val="minor"/>
    </font>
    <font>
      <sz val="11"/>
      <color indexed="8"/>
      <name val="Aptos Narrow"/>
      <family val="2"/>
      <charset val="238"/>
    </font>
    <font>
      <sz val="11"/>
      <color theme="1"/>
      <name val="Aptos Narrow"/>
      <family val="2"/>
      <charset val="238"/>
      <scheme val="minor"/>
    </font>
    <font>
      <b/>
      <sz val="11"/>
      <color theme="1"/>
      <name val="Aptos Narrow"/>
      <family val="2"/>
      <charset val="238"/>
      <scheme val="minor"/>
    </font>
    <font>
      <b/>
      <sz val="11"/>
      <color theme="0"/>
      <name val="Aptos Narrow"/>
      <family val="2"/>
      <charset val="238"/>
      <scheme val="minor"/>
    </font>
    <font>
      <b/>
      <sz val="15"/>
      <color indexed="56"/>
      <name val="Aptos Narrow"/>
      <family val="2"/>
      <charset val="238"/>
      <scheme val="minor"/>
    </font>
    <font>
      <b/>
      <sz val="13"/>
      <color indexed="56"/>
      <name val="Aptos Narrow"/>
      <family val="2"/>
      <charset val="238"/>
      <scheme val="minor"/>
    </font>
    <font>
      <b/>
      <sz val="11"/>
      <color indexed="56"/>
      <name val="Aptos Narrow"/>
      <family val="2"/>
      <charset val="238"/>
      <scheme val="minor"/>
    </font>
    <font>
      <sz val="18"/>
      <color indexed="56"/>
      <name val="Aptos Display"/>
      <family val="2"/>
      <charset val="238"/>
      <scheme val="major"/>
    </font>
    <font>
      <sz val="11"/>
      <color rgb="FF9C5700"/>
      <name val="Aptos Narrow"/>
      <family val="2"/>
      <charset val="238"/>
      <scheme val="minor"/>
    </font>
    <font>
      <sz val="11"/>
      <color indexed="52"/>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FF0000"/>
      <name val="Aptos Narrow"/>
      <family val="2"/>
      <charset val="238"/>
      <scheme val="minor"/>
    </font>
    <font>
      <sz val="11"/>
      <color rgb="FF3F3F76"/>
      <name val="Aptos Narrow"/>
      <family val="2"/>
      <charset val="238"/>
      <scheme val="minor"/>
    </font>
    <font>
      <b/>
      <sz val="11"/>
      <color indexed="52"/>
      <name val="Aptos Narrow"/>
      <family val="2"/>
      <charset val="238"/>
      <scheme val="minor"/>
    </font>
    <font>
      <b/>
      <sz val="11"/>
      <color rgb="FF3F3F3F"/>
      <name val="Aptos Narrow"/>
      <family val="2"/>
      <charset val="238"/>
      <scheme val="minor"/>
    </font>
    <font>
      <i/>
      <sz val="11"/>
      <color rgb="FF7F7F7F"/>
      <name val="Aptos Narrow"/>
      <family val="2"/>
      <charset val="238"/>
      <scheme val="minor"/>
    </font>
    <font>
      <sz val="11"/>
      <color theme="0"/>
      <name val="Aptos Narrow"/>
      <family val="2"/>
      <charset val="238"/>
      <scheme val="minor"/>
    </font>
    <font>
      <b/>
      <sz val="11"/>
      <color theme="1"/>
      <name val="Aptos Narrow"/>
      <family val="2"/>
      <scheme val="minor"/>
    </font>
    <font>
      <sz val="11"/>
      <color theme="1"/>
      <name val="Aptos Narrow"/>
      <family val="2"/>
      <scheme val="minor"/>
    </font>
    <font>
      <b/>
      <sz val="11"/>
      <color rgb="FFFF0000"/>
      <name val="Aptos Narrow"/>
      <family val="2"/>
      <scheme val="minor"/>
    </font>
    <font>
      <b/>
      <sz val="12"/>
      <color theme="1"/>
      <name val="Aptos Narrow"/>
      <family val="2"/>
      <scheme val="minor"/>
    </font>
    <font>
      <b/>
      <sz val="14"/>
      <color theme="1"/>
      <name val="Aptos Narrow"/>
      <family val="2"/>
      <scheme val="minor"/>
    </font>
    <font>
      <b/>
      <sz val="14"/>
      <color rgb="FFFF0000"/>
      <name val="Aptos Narrow"/>
      <family val="2"/>
      <scheme val="minor"/>
    </font>
    <font>
      <sz val="10"/>
      <name val="Arial"/>
      <family val="2"/>
      <charset val="238"/>
    </font>
    <font>
      <sz val="10"/>
      <color indexed="8"/>
      <name val="Arial"/>
      <family val="2"/>
      <charset val="238"/>
    </font>
    <font>
      <sz val="11"/>
      <color rgb="FFFFC000"/>
      <name val="Aptos Narrow"/>
      <family val="2"/>
      <scheme val="minor"/>
    </font>
    <font>
      <b/>
      <sz val="11"/>
      <color rgb="FFFFC000"/>
      <name val="Aptos Narrow"/>
      <family val="2"/>
      <scheme val="minor"/>
    </font>
    <font>
      <sz val="11"/>
      <color rgb="FF000000"/>
      <name val="Aptos Narrow"/>
      <family val="2"/>
      <charset val="238"/>
    </font>
    <font>
      <b/>
      <sz val="11"/>
      <color rgb="FF000000"/>
      <name val="Aptos Narrow"/>
      <family val="2"/>
    </font>
    <font>
      <b/>
      <sz val="11"/>
      <color rgb="FF000000"/>
      <name val="Aptos Narrow"/>
      <family val="2"/>
      <charset val="238"/>
    </font>
    <font>
      <sz val="10"/>
      <color rgb="FF000000"/>
      <name val="Arial"/>
      <family val="2"/>
      <charset val="238"/>
    </font>
    <font>
      <sz val="11"/>
      <color rgb="FF000000"/>
      <name val="Aptos Narrow"/>
      <family val="2"/>
    </font>
  </fonts>
  <fills count="192">
    <fill>
      <patternFill patternType="none"/>
    </fill>
    <fill>
      <patternFill patternType="gray125"/>
    </fill>
    <fill>
      <patternFill patternType="solid">
        <fgColor indexed="27"/>
      </patternFill>
    </fill>
    <fill>
      <patternFill patternType="solid">
        <fgColor indexed="22"/>
      </patternFill>
    </fill>
    <fill>
      <patternFill patternType="solid">
        <fgColor indexed="42"/>
      </patternFill>
    </fill>
    <fill>
      <patternFill patternType="solid">
        <fgColor indexed="45"/>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13"/>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theme="7"/>
      </patternFill>
    </fill>
    <fill>
      <patternFill patternType="solid">
        <fgColor theme="8"/>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
      <patternFill patternType="solid">
        <fgColor theme="3" tint="0.89999084444715716"/>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FFCC"/>
        <bgColor rgb="FF000000"/>
      </patternFill>
    </fill>
    <fill>
      <patternFill patternType="solid">
        <fgColor rgb="FFDAF2D0"/>
        <bgColor rgb="FF000000"/>
      </patternFill>
    </fill>
    <fill>
      <patternFill patternType="solid">
        <fgColor rgb="FFF2CEEF"/>
        <bgColor rgb="FF000000"/>
      </patternFill>
    </fill>
    <fill>
      <patternFill patternType="solid">
        <fgColor rgb="FFFFFF00"/>
        <bgColor rgb="FF000000"/>
      </patternFill>
    </fill>
    <fill>
      <patternFill patternType="solid">
        <fgColor rgb="FFFFC000"/>
        <bgColor rgb="FF000000"/>
      </patternFill>
    </fill>
    <fill>
      <patternFill patternType="solid">
        <fgColor rgb="FFCAEDFB"/>
        <bgColor rgb="FF000000"/>
      </patternFill>
    </fill>
    <fill>
      <patternFill patternType="solid">
        <fgColor rgb="FFFCFCFF"/>
        <bgColor rgb="FF000000"/>
      </patternFill>
    </fill>
    <fill>
      <patternFill patternType="solid">
        <fgColor rgb="FFF4F9F8"/>
        <bgColor rgb="FF000000"/>
      </patternFill>
    </fill>
    <fill>
      <patternFill patternType="solid">
        <fgColor rgb="FFF5F9F9"/>
        <bgColor rgb="FF000000"/>
      </patternFill>
    </fill>
    <fill>
      <patternFill patternType="solid">
        <fgColor rgb="FFEEF7F3"/>
        <bgColor rgb="FF000000"/>
      </patternFill>
    </fill>
    <fill>
      <patternFill patternType="solid">
        <fgColor rgb="FFEFF7F4"/>
        <bgColor rgb="FF000000"/>
      </patternFill>
    </fill>
    <fill>
      <patternFill patternType="solid">
        <fgColor rgb="FFF1F8F5"/>
        <bgColor rgb="FF000000"/>
      </patternFill>
    </fill>
    <fill>
      <patternFill patternType="solid">
        <fgColor rgb="FFE4F2EA"/>
        <bgColor rgb="FF000000"/>
      </patternFill>
    </fill>
    <fill>
      <patternFill patternType="solid">
        <fgColor rgb="FFE5F3EB"/>
        <bgColor rgb="FF000000"/>
      </patternFill>
    </fill>
    <fill>
      <patternFill patternType="solid">
        <fgColor rgb="FFE6F3EC"/>
        <bgColor rgb="FF000000"/>
      </patternFill>
    </fill>
    <fill>
      <patternFill patternType="solid">
        <fgColor rgb="FFDCEFE4"/>
        <bgColor rgb="FF000000"/>
      </patternFill>
    </fill>
    <fill>
      <patternFill patternType="solid">
        <fgColor rgb="FFDDF0E5"/>
        <bgColor rgb="FF000000"/>
      </patternFill>
    </fill>
    <fill>
      <patternFill patternType="solid">
        <fgColor rgb="FFE0F1E7"/>
        <bgColor rgb="FF000000"/>
      </patternFill>
    </fill>
    <fill>
      <patternFill patternType="solid">
        <fgColor rgb="FFCFEAD8"/>
        <bgColor rgb="FF000000"/>
      </patternFill>
    </fill>
    <fill>
      <patternFill patternType="solid">
        <fgColor rgb="FFD1EBDA"/>
        <bgColor rgb="FF000000"/>
      </patternFill>
    </fill>
    <fill>
      <patternFill patternType="solid">
        <fgColor rgb="FFD5ECDD"/>
        <bgColor rgb="FF000000"/>
      </patternFill>
    </fill>
    <fill>
      <patternFill patternType="solid">
        <fgColor rgb="FFC4E6CF"/>
        <bgColor rgb="FF000000"/>
      </patternFill>
    </fill>
    <fill>
      <patternFill patternType="solid">
        <fgColor rgb="FFC7E7D1"/>
        <bgColor rgb="FF000000"/>
      </patternFill>
    </fill>
    <fill>
      <patternFill patternType="solid">
        <fgColor rgb="FFCCE9D5"/>
        <bgColor rgb="FF000000"/>
      </patternFill>
    </fill>
    <fill>
      <patternFill patternType="solid">
        <fgColor rgb="FFB9E1C5"/>
        <bgColor rgb="FF000000"/>
      </patternFill>
    </fill>
    <fill>
      <patternFill patternType="solid">
        <fgColor rgb="FFBDE3C9"/>
        <bgColor rgb="FF000000"/>
      </patternFill>
    </fill>
    <fill>
      <patternFill patternType="solid">
        <fgColor rgb="FFC2E5CD"/>
        <bgColor rgb="FF000000"/>
      </patternFill>
    </fill>
    <fill>
      <patternFill patternType="solid">
        <fgColor rgb="FFACDCBA"/>
        <bgColor rgb="FF000000"/>
      </patternFill>
    </fill>
    <fill>
      <patternFill patternType="solid">
        <fgColor rgb="FFB1DEBF"/>
        <bgColor rgb="FF000000"/>
      </patternFill>
    </fill>
    <fill>
      <patternFill patternType="solid">
        <fgColor rgb="FFB8E1C4"/>
        <bgColor rgb="FF000000"/>
      </patternFill>
    </fill>
    <fill>
      <patternFill patternType="solid">
        <fgColor rgb="FFA5D9B4"/>
        <bgColor rgb="FF000000"/>
      </patternFill>
    </fill>
    <fill>
      <patternFill patternType="solid">
        <fgColor rgb="FFAADBB9"/>
        <bgColor rgb="FF000000"/>
      </patternFill>
    </fill>
    <fill>
      <patternFill patternType="solid">
        <fgColor rgb="FF9ED6AE"/>
        <bgColor rgb="FF000000"/>
      </patternFill>
    </fill>
    <fill>
      <patternFill patternType="solid">
        <fgColor rgb="FFA4D9B3"/>
        <bgColor rgb="FF000000"/>
      </patternFill>
    </fill>
    <fill>
      <patternFill patternType="solid">
        <fgColor rgb="FF97D3A8"/>
        <bgColor rgb="FF000000"/>
      </patternFill>
    </fill>
    <fill>
      <patternFill patternType="solid">
        <fgColor rgb="FFA6D9B5"/>
        <bgColor rgb="FF000000"/>
      </patternFill>
    </fill>
    <fill>
      <patternFill patternType="solid">
        <fgColor rgb="FF93D2A5"/>
        <bgColor rgb="FF000000"/>
      </patternFill>
    </fill>
    <fill>
      <patternFill patternType="solid">
        <fgColor rgb="FF99D4AA"/>
        <bgColor rgb="FF000000"/>
      </patternFill>
    </fill>
    <fill>
      <patternFill patternType="solid">
        <fgColor rgb="FFA1D7B1"/>
        <bgColor rgb="FF000000"/>
      </patternFill>
    </fill>
    <fill>
      <patternFill patternType="solid">
        <fgColor rgb="FF8ED0A0"/>
        <bgColor rgb="FF000000"/>
      </patternFill>
    </fill>
    <fill>
      <patternFill patternType="solid">
        <fgColor rgb="FF94D2A5"/>
        <bgColor rgb="FF000000"/>
      </patternFill>
    </fill>
    <fill>
      <patternFill patternType="solid">
        <fgColor rgb="FF9DD6AD"/>
        <bgColor rgb="FF000000"/>
      </patternFill>
    </fill>
    <fill>
      <patternFill patternType="solid">
        <fgColor rgb="FF89CE9B"/>
        <bgColor rgb="FF000000"/>
      </patternFill>
    </fill>
    <fill>
      <patternFill patternType="solid">
        <fgColor rgb="FF8FD0A1"/>
        <bgColor rgb="FF000000"/>
      </patternFill>
    </fill>
    <fill>
      <patternFill patternType="solid">
        <fgColor rgb="FF98D4A9"/>
        <bgColor rgb="FF000000"/>
      </patternFill>
    </fill>
    <fill>
      <patternFill patternType="solid">
        <fgColor rgb="FF83CB96"/>
        <bgColor rgb="FF000000"/>
      </patternFill>
    </fill>
    <fill>
      <patternFill patternType="solid">
        <fgColor rgb="FF8ACE9C"/>
        <bgColor rgb="FF000000"/>
      </patternFill>
    </fill>
    <fill>
      <patternFill patternType="solid">
        <fgColor rgb="FF7CC891"/>
        <bgColor rgb="FF000000"/>
      </patternFill>
    </fill>
    <fill>
      <patternFill patternType="solid">
        <fgColor rgb="FF84CC97"/>
        <bgColor rgb="FF000000"/>
      </patternFill>
    </fill>
    <fill>
      <patternFill patternType="solid">
        <fgColor rgb="FF7AC88F"/>
        <bgColor rgb="FF000000"/>
      </patternFill>
    </fill>
    <fill>
      <patternFill patternType="solid">
        <fgColor rgb="FF81CA95"/>
        <bgColor rgb="FF000000"/>
      </patternFill>
    </fill>
    <fill>
      <patternFill patternType="solid">
        <fgColor rgb="FF8BCE9D"/>
        <bgColor rgb="FF000000"/>
      </patternFill>
    </fill>
    <fill>
      <patternFill patternType="solid">
        <fgColor rgb="FF77C78D"/>
        <bgColor rgb="FF000000"/>
      </patternFill>
    </fill>
    <fill>
      <patternFill patternType="solid">
        <fgColor rgb="FF7EC993"/>
        <bgColor rgb="FF000000"/>
      </patternFill>
    </fill>
    <fill>
      <patternFill patternType="solid">
        <fgColor rgb="FF88CD9B"/>
        <bgColor rgb="FF000000"/>
      </patternFill>
    </fill>
    <fill>
      <patternFill patternType="solid">
        <fgColor rgb="FF77C68C"/>
        <bgColor rgb="FF000000"/>
      </patternFill>
    </fill>
    <fill>
      <patternFill patternType="solid">
        <fgColor rgb="FF7DC991"/>
        <bgColor rgb="FF000000"/>
      </patternFill>
    </fill>
    <fill>
      <patternFill patternType="solid">
        <fgColor rgb="FF86CD99"/>
        <bgColor rgb="FF000000"/>
      </patternFill>
    </fill>
    <fill>
      <patternFill patternType="solid">
        <fgColor rgb="FF72C488"/>
        <bgColor rgb="FF000000"/>
      </patternFill>
    </fill>
    <fill>
      <patternFill patternType="solid">
        <fgColor rgb="FF78C78D"/>
        <bgColor rgb="FF000000"/>
      </patternFill>
    </fill>
    <fill>
      <patternFill patternType="solid">
        <fgColor rgb="FF82CB96"/>
        <bgColor rgb="FF000000"/>
      </patternFill>
    </fill>
    <fill>
      <patternFill patternType="solid">
        <fgColor rgb="FF6DC284"/>
        <bgColor rgb="FF000000"/>
      </patternFill>
    </fill>
    <fill>
      <patternFill patternType="solid">
        <fgColor rgb="FF73C589"/>
        <bgColor rgb="FF000000"/>
      </patternFill>
    </fill>
    <fill>
      <patternFill patternType="solid">
        <fgColor rgb="FF7EC992"/>
        <bgColor rgb="FF000000"/>
      </patternFill>
    </fill>
    <fill>
      <patternFill patternType="solid">
        <fgColor rgb="FF6BC182"/>
        <bgColor rgb="FF000000"/>
      </patternFill>
    </fill>
    <fill>
      <patternFill patternType="solid">
        <fgColor rgb="FF71C487"/>
        <bgColor rgb="FF000000"/>
      </patternFill>
    </fill>
    <fill>
      <patternFill patternType="solid">
        <fgColor rgb="FF69C181"/>
        <bgColor rgb="FF000000"/>
      </patternFill>
    </fill>
    <fill>
      <patternFill patternType="solid">
        <fgColor rgb="FF70C486"/>
        <bgColor rgb="FF000000"/>
      </patternFill>
    </fill>
    <fill>
      <patternFill patternType="solid">
        <fgColor rgb="FF7BC890"/>
        <bgColor rgb="FF000000"/>
      </patternFill>
    </fill>
    <fill>
      <patternFill patternType="solid">
        <fgColor rgb="FF6FC385"/>
        <bgColor rgb="FF000000"/>
      </patternFill>
    </fill>
    <fill>
      <patternFill patternType="solid">
        <fgColor rgb="FF79C78E"/>
        <bgColor rgb="FF000000"/>
      </patternFill>
    </fill>
    <fill>
      <patternFill patternType="solid">
        <fgColor rgb="FF66BF7E"/>
        <bgColor rgb="FF000000"/>
      </patternFill>
    </fill>
    <fill>
      <patternFill patternType="solid">
        <fgColor rgb="FF6CC283"/>
        <bgColor rgb="FF000000"/>
      </patternFill>
    </fill>
    <fill>
      <patternFill patternType="solid">
        <fgColor rgb="FF76C68C"/>
        <bgColor rgb="FF000000"/>
      </patternFill>
    </fill>
    <fill>
      <patternFill patternType="solid">
        <fgColor rgb="FF65BF7D"/>
        <bgColor rgb="FF000000"/>
      </patternFill>
    </fill>
    <fill>
      <patternFill patternType="solid">
        <fgColor rgb="FF74C58A"/>
        <bgColor rgb="FF000000"/>
      </patternFill>
    </fill>
    <fill>
      <patternFill patternType="solid">
        <fgColor rgb="FF63BE7B"/>
        <bgColor rgb="FF000000"/>
      </patternFill>
    </fill>
    <fill>
      <patternFill patternType="solid">
        <fgColor rgb="FF67C07F"/>
        <bgColor rgb="FF000000"/>
      </patternFill>
    </fill>
    <fill>
      <patternFill patternType="solid">
        <fgColor rgb="FF66C07E"/>
        <bgColor rgb="FF000000"/>
      </patternFill>
    </fill>
    <fill>
      <patternFill patternType="solid">
        <fgColor rgb="FF68C07F"/>
        <bgColor rgb="FF000000"/>
      </patternFill>
    </fill>
    <fill>
      <patternFill patternType="solid">
        <fgColor rgb="FF64BF7C"/>
        <bgColor rgb="FF000000"/>
      </patternFill>
    </fill>
    <fill>
      <patternFill patternType="solid">
        <fgColor rgb="FF65BF7C"/>
        <bgColor rgb="FF000000"/>
      </patternFill>
    </fill>
    <fill>
      <patternFill patternType="solid">
        <fgColor rgb="FF6EC384"/>
        <bgColor rgb="FF000000"/>
      </patternFill>
    </fill>
    <fill>
      <patternFill patternType="solid">
        <fgColor rgb="FF67C07E"/>
        <bgColor rgb="FF000000"/>
      </patternFill>
    </fill>
    <fill>
      <patternFill patternType="solid">
        <fgColor rgb="FF6DC283"/>
        <bgColor rgb="FF000000"/>
      </patternFill>
    </fill>
    <fill>
      <patternFill patternType="solid">
        <fgColor rgb="FF6AC181"/>
        <bgColor rgb="FF000000"/>
      </patternFill>
    </fill>
    <fill>
      <patternFill patternType="solid">
        <fgColor rgb="FF6BC282"/>
        <bgColor rgb="FF000000"/>
      </patternFill>
    </fill>
    <fill>
      <patternFill patternType="solid">
        <fgColor rgb="FF69C180"/>
        <bgColor rgb="FF000000"/>
      </patternFill>
    </fill>
    <fill>
      <patternFill patternType="solid">
        <fgColor rgb="FF68C080"/>
        <bgColor rgb="FF000000"/>
      </patternFill>
    </fill>
    <fill>
      <patternFill patternType="solid">
        <fgColor rgb="FF75C68A"/>
        <bgColor rgb="FF000000"/>
      </patternFill>
    </fill>
    <fill>
      <patternFill patternType="solid">
        <fgColor rgb="FF66BF7D"/>
        <bgColor rgb="FF000000"/>
      </patternFill>
    </fill>
    <fill>
      <patternFill patternType="solid">
        <fgColor rgb="FF7FCA93"/>
        <bgColor rgb="FF000000"/>
      </patternFill>
    </fill>
    <fill>
      <patternFill patternType="solid">
        <fgColor rgb="FF87CD9A"/>
        <bgColor rgb="FF000000"/>
      </patternFill>
    </fill>
    <fill>
      <patternFill patternType="solid">
        <fgColor rgb="FF8ED0A1"/>
        <bgColor rgb="FF000000"/>
      </patternFill>
    </fill>
    <fill>
      <patternFill patternType="solid">
        <fgColor rgb="FF91D1A3"/>
        <bgColor rgb="FF000000"/>
      </patternFill>
    </fill>
    <fill>
      <patternFill patternType="solid">
        <fgColor rgb="FF96D3A7"/>
        <bgColor rgb="FF000000"/>
      </patternFill>
    </fill>
    <fill>
      <patternFill patternType="solid">
        <fgColor rgb="FF9AD4AA"/>
        <bgColor rgb="FF000000"/>
      </patternFill>
    </fill>
    <fill>
      <patternFill patternType="solid">
        <fgColor rgb="FF6EC385"/>
        <bgColor rgb="FF000000"/>
      </patternFill>
    </fill>
    <fill>
      <patternFill patternType="solid">
        <fgColor rgb="FF9CD5AC"/>
        <bgColor rgb="FF000000"/>
      </patternFill>
    </fill>
    <fill>
      <patternFill patternType="solid">
        <fgColor rgb="FFA0D7B0"/>
        <bgColor rgb="FF000000"/>
      </patternFill>
    </fill>
    <fill>
      <patternFill patternType="solid">
        <fgColor rgb="FFA7DAB6"/>
        <bgColor rgb="FF000000"/>
      </patternFill>
    </fill>
    <fill>
      <patternFill patternType="solid">
        <fgColor rgb="FFADDCBB"/>
        <bgColor rgb="FF000000"/>
      </patternFill>
    </fill>
    <fill>
      <patternFill patternType="solid">
        <fgColor rgb="FFB3DFC0"/>
        <bgColor rgb="FF000000"/>
      </patternFill>
    </fill>
    <fill>
      <patternFill patternType="solid">
        <fgColor rgb="FF75C68B"/>
        <bgColor rgb="FF000000"/>
      </patternFill>
    </fill>
    <fill>
      <patternFill patternType="solid">
        <fgColor rgb="FFBCE2C8"/>
        <bgColor rgb="FF000000"/>
      </patternFill>
    </fill>
    <fill>
      <patternFill patternType="solid">
        <fgColor rgb="FFBFE4CB"/>
        <bgColor rgb="FF000000"/>
      </patternFill>
    </fill>
    <fill>
      <patternFill patternType="solid">
        <fgColor rgb="FFDCEFE3"/>
        <bgColor rgb="FF000000"/>
      </patternFill>
    </fill>
    <fill>
      <patternFill patternType="solid">
        <fgColor rgb="FF81CB95"/>
        <bgColor rgb="FF000000"/>
      </patternFill>
    </fill>
    <fill>
      <patternFill patternType="solid">
        <fgColor rgb="FFE2F2E9"/>
        <bgColor rgb="FF000000"/>
      </patternFill>
    </fill>
    <fill>
      <patternFill patternType="solid">
        <fgColor rgb="FF83CB97"/>
        <bgColor rgb="FF000000"/>
      </patternFill>
    </fill>
    <fill>
      <patternFill patternType="solid">
        <fgColor rgb="FFE8F4EE"/>
        <bgColor rgb="FF000000"/>
      </patternFill>
    </fill>
    <fill>
      <patternFill patternType="solid">
        <fgColor rgb="FF85CC98"/>
        <bgColor rgb="FF000000"/>
      </patternFill>
    </fill>
    <fill>
      <patternFill patternType="solid">
        <fgColor rgb="FFEBF6F1"/>
        <bgColor rgb="FF000000"/>
      </patternFill>
    </fill>
    <fill>
      <patternFill patternType="solid">
        <fgColor rgb="FF86CC99"/>
        <bgColor rgb="FF000000"/>
      </patternFill>
    </fill>
    <fill>
      <patternFill patternType="solid">
        <fgColor rgb="FF86CD9A"/>
        <bgColor rgb="FF000000"/>
      </patternFill>
    </fill>
    <fill>
      <patternFill patternType="solid">
        <fgColor rgb="FFF2F8F6"/>
        <bgColor rgb="FF000000"/>
      </patternFill>
    </fill>
    <fill>
      <patternFill patternType="solid">
        <fgColor rgb="FF87CD9B"/>
        <bgColor rgb="FF000000"/>
      </patternFill>
    </fill>
    <fill>
      <patternFill patternType="solid">
        <fgColor rgb="FFF9FBFC"/>
        <bgColor rgb="FF000000"/>
      </patternFill>
    </fill>
    <fill>
      <patternFill patternType="solid">
        <fgColor rgb="FFC6E6D0"/>
        <bgColor rgb="FF000000"/>
      </patternFill>
    </fill>
    <fill>
      <patternFill patternType="solid">
        <fgColor rgb="FFCAE8D4"/>
        <bgColor rgb="FF000000"/>
      </patternFill>
    </fill>
    <fill>
      <patternFill patternType="solid">
        <fgColor rgb="FFCFEAD9"/>
        <bgColor rgb="FF000000"/>
      </patternFill>
    </fill>
    <fill>
      <patternFill patternType="solid">
        <fgColor rgb="FFAEDDBC"/>
        <bgColor rgb="FF000000"/>
      </patternFill>
    </fill>
    <fill>
      <patternFill patternType="solid">
        <fgColor rgb="FFB4DFC1"/>
        <bgColor rgb="FF000000"/>
      </patternFill>
    </fill>
    <fill>
      <patternFill patternType="solid">
        <fgColor rgb="FFBDE3C8"/>
        <bgColor rgb="FF000000"/>
      </patternFill>
    </fill>
    <fill>
      <patternFill patternType="solid">
        <fgColor rgb="FF9FD7AF"/>
        <bgColor rgb="FF000000"/>
      </patternFill>
    </fill>
    <fill>
      <patternFill patternType="solid">
        <fgColor rgb="FFA7DAB5"/>
        <bgColor rgb="FF000000"/>
      </patternFill>
    </fill>
    <fill>
      <patternFill patternType="solid">
        <fgColor rgb="FFB1DEBE"/>
        <bgColor rgb="FF000000"/>
      </patternFill>
    </fill>
    <fill>
      <patternFill patternType="solid">
        <fgColor rgb="FFAADBB8"/>
        <bgColor rgb="FF000000"/>
      </patternFill>
    </fill>
    <fill>
      <patternFill patternType="solid">
        <fgColor rgb="FFA2D8B2"/>
        <bgColor rgb="FF000000"/>
      </patternFill>
    </fill>
    <fill>
      <patternFill patternType="solid">
        <fgColor rgb="FF85CC99"/>
        <bgColor rgb="FF000000"/>
      </patternFill>
    </fill>
    <fill>
      <patternFill patternType="solid">
        <fgColor rgb="FF9BD5AB"/>
        <bgColor rgb="FF000000"/>
      </patternFill>
    </fill>
    <fill>
      <patternFill patternType="solid">
        <fgColor rgb="FF8ACE9D"/>
        <bgColor rgb="FF000000"/>
      </patternFill>
    </fill>
    <fill>
      <patternFill patternType="solid">
        <fgColor rgb="FF92D1A4"/>
        <bgColor rgb="FF000000"/>
      </patternFill>
    </fill>
    <fill>
      <patternFill patternType="solid">
        <fgColor rgb="FF80CA94"/>
        <bgColor rgb="FF000000"/>
      </patternFill>
    </fill>
    <fill>
      <patternFill patternType="solid">
        <fgColor rgb="FF8CCF9E"/>
        <bgColor rgb="FF000000"/>
      </patternFill>
    </fill>
    <fill>
      <patternFill patternType="solid">
        <fgColor rgb="FF7CC991"/>
        <bgColor rgb="FF000000"/>
      </patternFill>
    </fill>
    <fill>
      <patternFill patternType="solid">
        <fgColor rgb="FF89CE9C"/>
        <bgColor rgb="FF000000"/>
      </patternFill>
    </fill>
    <fill>
      <patternFill patternType="solid">
        <fgColor rgb="FF78C78E"/>
        <bgColor rgb="FF000000"/>
      </patternFill>
    </fill>
    <fill>
      <patternFill patternType="solid">
        <fgColor rgb="FF70C487"/>
        <bgColor rgb="FF000000"/>
      </patternFill>
    </fill>
    <fill>
      <patternFill patternType="solid">
        <fgColor rgb="FF6AC182"/>
        <bgColor rgb="FF000000"/>
      </patternFill>
    </fill>
    <fill>
      <patternFill patternType="solid">
        <fgColor rgb="FF77C68D"/>
        <bgColor rgb="FF000000"/>
      </patternFill>
    </fill>
    <fill>
      <patternFill patternType="solid">
        <fgColor rgb="FF7FCA94"/>
        <bgColor rgb="FF000000"/>
      </patternFill>
    </fill>
    <fill>
      <patternFill patternType="solid">
        <fgColor rgb="FF68C180"/>
        <bgColor rgb="FF000000"/>
      </patternFill>
    </fill>
    <fill>
      <patternFill patternType="solid">
        <fgColor rgb="FF8DCF9F"/>
        <bgColor rgb="FF000000"/>
      </patternFill>
    </fill>
    <fill>
      <patternFill patternType="solid">
        <fgColor rgb="FF91D1A2"/>
        <bgColor rgb="FF000000"/>
      </patternFill>
    </fill>
    <fill>
      <patternFill patternType="solid">
        <fgColor rgb="FFA2D8B1"/>
        <bgColor rgb="FF000000"/>
      </patternFill>
    </fill>
    <fill>
      <patternFill patternType="solid">
        <fgColor rgb="FFB0DEBE"/>
        <bgColor rgb="FF000000"/>
      </patternFill>
    </fill>
    <fill>
      <patternFill patternType="solid">
        <fgColor rgb="FFB6E0C3"/>
        <bgColor rgb="FF000000"/>
      </patternFill>
    </fill>
    <fill>
      <patternFill patternType="solid">
        <fgColor rgb="FFC9E8D3"/>
        <bgColor rgb="FF000000"/>
      </patternFill>
    </fill>
    <fill>
      <patternFill patternType="solid">
        <fgColor rgb="FFD6EDDE"/>
        <bgColor rgb="FF000000"/>
      </patternFill>
    </fill>
    <fill>
      <patternFill patternType="solid">
        <fgColor rgb="FF7CC890"/>
        <bgColor rgb="FF000000"/>
      </patternFill>
    </fill>
    <fill>
      <patternFill patternType="solid">
        <fgColor rgb="FFDEF0E5"/>
        <bgColor rgb="FF000000"/>
      </patternFill>
    </fill>
    <fill>
      <patternFill patternType="solid">
        <fgColor rgb="FFE6F4EC"/>
        <bgColor rgb="FF000000"/>
      </patternFill>
    </fill>
    <fill>
      <patternFill patternType="solid">
        <fgColor rgb="FFF3F9F7"/>
        <bgColor rgb="FF000000"/>
      </patternFill>
    </fill>
  </fills>
  <borders count="27">
    <border>
      <left/>
      <right/>
      <top/>
      <bottom/>
      <diagonal/>
    </border>
    <border>
      <left/>
      <right/>
      <top style="thin">
        <color indexed="21"/>
      </top>
      <bottom style="double">
        <color indexed="21"/>
      </bottom>
      <diagonal/>
    </border>
    <border>
      <left/>
      <right/>
      <top/>
      <bottom style="thick">
        <color indexed="21"/>
      </bottom>
      <diagonal/>
    </border>
    <border>
      <left/>
      <right/>
      <top/>
      <bottom style="thick">
        <color indexed="49"/>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3" fillId="0" borderId="1" applyNumberFormat="0" applyFill="0" applyAlignment="0" applyProtection="0"/>
    <xf numFmtId="0" fontId="4" fillId="21" borderId="5"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22" borderId="0" applyNumberFormat="0" applyBorder="0" applyAlignment="0" applyProtection="0"/>
    <xf numFmtId="0" fontId="1" fillId="23" borderId="7" applyNumberFormat="0" applyFont="0" applyAlignment="0" applyProtection="0"/>
    <xf numFmtId="0" fontId="10" fillId="0" borderId="4" applyNumberFormat="0" applyFill="0" applyAlignment="0" applyProtection="0"/>
    <xf numFmtId="0" fontId="11" fillId="4" borderId="0" applyNumberFormat="0" applyBorder="0" applyAlignment="0" applyProtection="0"/>
    <xf numFmtId="0" fontId="12" fillId="5" borderId="0" applyNumberFormat="0" applyBorder="0" applyAlignment="0" applyProtection="0"/>
    <xf numFmtId="0" fontId="13" fillId="0" borderId="0" applyNumberFormat="0" applyFill="0" applyBorder="0" applyAlignment="0" applyProtection="0"/>
    <xf numFmtId="0" fontId="14" fillId="3" borderId="8" applyNumberFormat="0" applyAlignment="0" applyProtection="0"/>
    <xf numFmtId="0" fontId="15" fillId="3" borderId="8" applyNumberFormat="0" applyAlignment="0" applyProtection="0"/>
    <xf numFmtId="0" fontId="16" fillId="3" borderId="9" applyNumberFormat="0" applyAlignment="0" applyProtection="0"/>
    <xf numFmtId="0" fontId="17" fillId="0" borderId="0" applyNumberFormat="0" applyFill="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7" borderId="0" applyNumberFormat="0" applyBorder="0" applyAlignment="0" applyProtection="0"/>
    <xf numFmtId="0" fontId="25" fillId="0" borderId="0"/>
  </cellStyleXfs>
  <cellXfs count="398">
    <xf numFmtId="0" fontId="0" fillId="0" borderId="0" xfId="0"/>
    <xf numFmtId="22" fontId="0" fillId="0" borderId="0" xfId="0" applyNumberFormat="1"/>
    <xf numFmtId="0" fontId="0" fillId="13" borderId="0" xfId="0" applyFill="1"/>
    <xf numFmtId="22" fontId="0" fillId="13" borderId="0" xfId="0" applyNumberFormat="1" applyFill="1"/>
    <xf numFmtId="0" fontId="0" fillId="0" borderId="0" xfId="0" applyAlignment="1">
      <alignment wrapText="1"/>
    </xf>
    <xf numFmtId="0" fontId="0" fillId="26" borderId="0" xfId="0" applyFill="1"/>
    <xf numFmtId="22" fontId="0" fillId="26" borderId="0" xfId="0" applyNumberFormat="1" applyFill="1"/>
    <xf numFmtId="0" fontId="0" fillId="27" borderId="0" xfId="0" applyFill="1"/>
    <xf numFmtId="22" fontId="0" fillId="27" borderId="0" xfId="0" applyNumberFormat="1" applyFill="1"/>
    <xf numFmtId="0" fontId="0" fillId="0" borderId="10" xfId="0" applyBorder="1"/>
    <xf numFmtId="0" fontId="0" fillId="27" borderId="11" xfId="0" applyFill="1" applyBorder="1"/>
    <xf numFmtId="0" fontId="0" fillId="28" borderId="0" xfId="0" applyFill="1"/>
    <xf numFmtId="22" fontId="0" fillId="28" borderId="0" xfId="0" applyNumberFormat="1" applyFill="1"/>
    <xf numFmtId="0" fontId="0" fillId="29" borderId="0" xfId="0" applyFill="1"/>
    <xf numFmtId="22" fontId="0" fillId="29" borderId="0" xfId="0" applyNumberFormat="1" applyFill="1"/>
    <xf numFmtId="0" fontId="0" fillId="30" borderId="0" xfId="0" applyFill="1"/>
    <xf numFmtId="0" fontId="19" fillId="0" borderId="0" xfId="0" applyFont="1"/>
    <xf numFmtId="0" fontId="0" fillId="0" borderId="0" xfId="0" applyAlignment="1">
      <alignment horizontal="center"/>
    </xf>
    <xf numFmtId="0" fontId="0" fillId="31" borderId="0" xfId="0" applyFill="1"/>
    <xf numFmtId="0" fontId="19" fillId="30" borderId="0" xfId="0" applyFont="1" applyFill="1"/>
    <xf numFmtId="0" fontId="0" fillId="0" borderId="12" xfId="0" applyBorder="1"/>
    <xf numFmtId="0" fontId="0" fillId="26" borderId="15" xfId="0" applyFill="1" applyBorder="1"/>
    <xf numFmtId="0" fontId="0" fillId="0" borderId="14" xfId="0" applyBorder="1"/>
    <xf numFmtId="0" fontId="0" fillId="26" borderId="14" xfId="0" applyFill="1" applyBorder="1"/>
    <xf numFmtId="0" fontId="0" fillId="27" borderId="14" xfId="0" applyFill="1" applyBorder="1"/>
    <xf numFmtId="0" fontId="0" fillId="29" borderId="14" xfId="0" applyFill="1" applyBorder="1"/>
    <xf numFmtId="0" fontId="0" fillId="28" borderId="14" xfId="0" applyFill="1" applyBorder="1"/>
    <xf numFmtId="0" fontId="0" fillId="0" borderId="15" xfId="0" applyBorder="1"/>
    <xf numFmtId="0" fontId="0" fillId="27" borderId="15" xfId="0" applyFill="1" applyBorder="1"/>
    <xf numFmtId="0" fontId="0" fillId="29" borderId="15" xfId="0" applyFill="1" applyBorder="1"/>
    <xf numFmtId="0" fontId="0" fillId="28" borderId="15" xfId="0" applyFill="1" applyBorder="1"/>
    <xf numFmtId="0" fontId="0" fillId="13" borderId="14" xfId="0" applyFill="1" applyBorder="1"/>
    <xf numFmtId="0" fontId="0" fillId="28" borderId="12" xfId="0" applyFill="1" applyBorder="1"/>
    <xf numFmtId="0" fontId="19" fillId="33" borderId="0" xfId="0" applyFont="1" applyFill="1"/>
    <xf numFmtId="0" fontId="19" fillId="33" borderId="10" xfId="0" applyFont="1" applyFill="1" applyBorder="1"/>
    <xf numFmtId="0" fontId="19" fillId="33" borderId="19" xfId="0" applyFont="1" applyFill="1" applyBorder="1" applyAlignment="1">
      <alignment horizontal="center"/>
    </xf>
    <xf numFmtId="0" fontId="0" fillId="30" borderId="0" xfId="0" applyFill="1" applyAlignment="1">
      <alignment horizontal="center"/>
    </xf>
    <xf numFmtId="0" fontId="0" fillId="0" borderId="14" xfId="0" applyBorder="1" applyAlignment="1">
      <alignment horizontal="center"/>
    </xf>
    <xf numFmtId="0" fontId="19" fillId="33" borderId="20" xfId="0" applyFont="1" applyFill="1" applyBorder="1" applyAlignment="1">
      <alignment horizontal="center"/>
    </xf>
    <xf numFmtId="0" fontId="19" fillId="33" borderId="10" xfId="0" applyFont="1" applyFill="1" applyBorder="1" applyAlignment="1">
      <alignment horizontal="center"/>
    </xf>
    <xf numFmtId="0" fontId="19" fillId="33" borderId="16" xfId="0" applyFont="1" applyFill="1" applyBorder="1" applyAlignment="1">
      <alignment horizontal="center"/>
    </xf>
    <xf numFmtId="0" fontId="19" fillId="33" borderId="17" xfId="0" applyFont="1" applyFill="1" applyBorder="1" applyAlignment="1">
      <alignment horizontal="center"/>
    </xf>
    <xf numFmtId="0" fontId="19" fillId="33" borderId="22" xfId="0" applyFont="1" applyFill="1" applyBorder="1" applyAlignment="1">
      <alignment horizontal="center"/>
    </xf>
    <xf numFmtId="0" fontId="0" fillId="26" borderId="15" xfId="0" applyFill="1" applyBorder="1" applyAlignment="1">
      <alignment horizontal="center"/>
    </xf>
    <xf numFmtId="0" fontId="0" fillId="0" borderId="15" xfId="0" applyBorder="1" applyAlignment="1">
      <alignment horizontal="center"/>
    </xf>
    <xf numFmtId="0" fontId="0" fillId="26" borderId="0" xfId="0" applyFill="1" applyAlignment="1">
      <alignment horizontal="center"/>
    </xf>
    <xf numFmtId="0" fontId="0" fillId="27" borderId="0" xfId="0" applyFill="1" applyAlignment="1">
      <alignment horizontal="center"/>
    </xf>
    <xf numFmtId="0" fontId="0" fillId="27" borderId="15" xfId="0" applyFill="1" applyBorder="1" applyAlignment="1">
      <alignment horizontal="center"/>
    </xf>
    <xf numFmtId="0" fontId="0" fillId="29" borderId="0" xfId="0" applyFill="1" applyAlignment="1">
      <alignment horizontal="center"/>
    </xf>
    <xf numFmtId="0" fontId="0" fillId="29" borderId="15" xfId="0" applyFill="1" applyBorder="1" applyAlignment="1">
      <alignment horizontal="center"/>
    </xf>
    <xf numFmtId="0" fontId="0" fillId="28" borderId="0" xfId="0" applyFill="1" applyAlignment="1">
      <alignment horizontal="center"/>
    </xf>
    <xf numFmtId="0" fontId="0" fillId="28" borderId="15" xfId="0" applyFill="1" applyBorder="1" applyAlignment="1">
      <alignment horizontal="center"/>
    </xf>
    <xf numFmtId="0" fontId="0" fillId="28" borderId="14" xfId="0" applyFill="1" applyBorder="1" applyAlignment="1">
      <alignment horizontal="center"/>
    </xf>
    <xf numFmtId="22" fontId="0" fillId="0" borderId="10" xfId="0" applyNumberFormat="1" applyBorder="1"/>
    <xf numFmtId="0" fontId="0" fillId="0" borderId="17" xfId="0" applyBorder="1"/>
    <xf numFmtId="0" fontId="0" fillId="0" borderId="10" xfId="0" applyBorder="1" applyAlignment="1">
      <alignment horizontal="center"/>
    </xf>
    <xf numFmtId="0" fontId="0" fillId="30" borderId="10" xfId="0" applyFill="1" applyBorder="1" applyAlignment="1">
      <alignment horizontal="center"/>
    </xf>
    <xf numFmtId="0" fontId="0" fillId="0" borderId="16" xfId="0" applyBorder="1" applyAlignment="1">
      <alignment horizontal="center"/>
    </xf>
    <xf numFmtId="0" fontId="0" fillId="26" borderId="10" xfId="0" applyFill="1" applyBorder="1" applyAlignment="1">
      <alignment horizontal="center"/>
    </xf>
    <xf numFmtId="0" fontId="0" fillId="0" borderId="22" xfId="0" applyBorder="1" applyAlignment="1">
      <alignment horizontal="center"/>
    </xf>
    <xf numFmtId="0" fontId="0" fillId="26" borderId="14" xfId="0" applyFill="1" applyBorder="1" applyAlignment="1">
      <alignment horizontal="center"/>
    </xf>
    <xf numFmtId="0" fontId="0" fillId="26" borderId="16" xfId="0" applyFill="1" applyBorder="1" applyAlignment="1">
      <alignment horizontal="center"/>
    </xf>
    <xf numFmtId="0" fontId="0" fillId="0" borderId="16" xfId="0" applyBorder="1"/>
    <xf numFmtId="22" fontId="0" fillId="0" borderId="14" xfId="0" applyNumberFormat="1" applyBorder="1"/>
    <xf numFmtId="22" fontId="0" fillId="0" borderId="12" xfId="0" applyNumberFormat="1" applyBorder="1"/>
    <xf numFmtId="22" fontId="0" fillId="28" borderId="14" xfId="0" applyNumberFormat="1" applyFill="1" applyBorder="1"/>
    <xf numFmtId="22" fontId="0" fillId="28" borderId="12" xfId="0" applyNumberFormat="1" applyFill="1" applyBorder="1"/>
    <xf numFmtId="22" fontId="0" fillId="0" borderId="16" xfId="0" applyNumberFormat="1" applyBorder="1"/>
    <xf numFmtId="22" fontId="0" fillId="0" borderId="17" xfId="0" applyNumberFormat="1" applyBorder="1"/>
    <xf numFmtId="0" fontId="21" fillId="33" borderId="10" xfId="0" applyFont="1" applyFill="1" applyBorder="1" applyAlignment="1">
      <alignment horizontal="center"/>
    </xf>
    <xf numFmtId="0" fontId="19" fillId="33" borderId="12" xfId="0" applyFont="1" applyFill="1" applyBorder="1" applyAlignment="1">
      <alignment horizontal="center"/>
    </xf>
    <xf numFmtId="0" fontId="19" fillId="33" borderId="10" xfId="0" applyFont="1" applyFill="1" applyBorder="1" applyAlignment="1">
      <alignment horizontal="left"/>
    </xf>
    <xf numFmtId="0" fontId="19" fillId="33" borderId="22" xfId="0" applyFont="1" applyFill="1" applyBorder="1" applyAlignment="1">
      <alignment horizontal="left"/>
    </xf>
    <xf numFmtId="0" fontId="19" fillId="33" borderId="0" xfId="0" applyFont="1" applyFill="1" applyAlignment="1">
      <alignment horizontal="center"/>
    </xf>
    <xf numFmtId="22" fontId="0" fillId="28" borderId="10" xfId="0" applyNumberFormat="1" applyFill="1" applyBorder="1"/>
    <xf numFmtId="0" fontId="0" fillId="28" borderId="10" xfId="0" applyFill="1" applyBorder="1" applyAlignment="1">
      <alignment horizontal="center"/>
    </xf>
    <xf numFmtId="0" fontId="0" fillId="28" borderId="22" xfId="0" applyFill="1" applyBorder="1"/>
    <xf numFmtId="0" fontId="0" fillId="26" borderId="22" xfId="0" applyFill="1" applyBorder="1" applyAlignment="1">
      <alignment horizontal="center"/>
    </xf>
    <xf numFmtId="0" fontId="0" fillId="28" borderId="22" xfId="0" applyFill="1" applyBorder="1" applyAlignment="1">
      <alignment horizontal="center"/>
    </xf>
    <xf numFmtId="0" fontId="0" fillId="27" borderId="14" xfId="0" applyFill="1" applyBorder="1" applyAlignment="1">
      <alignment horizontal="center"/>
    </xf>
    <xf numFmtId="0" fontId="0" fillId="29" borderId="14" xfId="0" applyFill="1" applyBorder="1" applyAlignment="1">
      <alignment horizontal="center"/>
    </xf>
    <xf numFmtId="0" fontId="0" fillId="28" borderId="16" xfId="0" applyFill="1" applyBorder="1" applyAlignment="1">
      <alignment horizontal="center"/>
    </xf>
    <xf numFmtId="0" fontId="19" fillId="33" borderId="14" xfId="0" applyFont="1" applyFill="1" applyBorder="1" applyAlignment="1">
      <alignment horizontal="center"/>
    </xf>
    <xf numFmtId="0" fontId="0" fillId="32" borderId="12" xfId="0" applyFill="1" applyBorder="1" applyAlignment="1">
      <alignment horizontal="center"/>
    </xf>
    <xf numFmtId="0" fontId="0" fillId="0" borderId="12" xfId="0" applyBorder="1" applyAlignment="1">
      <alignment horizontal="center"/>
    </xf>
    <xf numFmtId="0" fontId="19" fillId="0" borderId="0" xfId="0" applyFont="1" applyAlignment="1">
      <alignment horizontal="center"/>
    </xf>
    <xf numFmtId="0" fontId="0" fillId="0" borderId="0" xfId="0" applyAlignment="1">
      <alignment horizontal="left"/>
    </xf>
    <xf numFmtId="0" fontId="19" fillId="0" borderId="0" xfId="0" applyFont="1" applyAlignment="1">
      <alignment horizontal="left"/>
    </xf>
    <xf numFmtId="0" fontId="0" fillId="33" borderId="0" xfId="0" applyFill="1" applyAlignment="1">
      <alignment horizontal="center"/>
    </xf>
    <xf numFmtId="0" fontId="0" fillId="33" borderId="18" xfId="0" applyFill="1" applyBorder="1" applyAlignment="1">
      <alignment horizontal="center"/>
    </xf>
    <xf numFmtId="0" fontId="0" fillId="0" borderId="17" xfId="0" applyBorder="1" applyAlignment="1">
      <alignment horizontal="center"/>
    </xf>
    <xf numFmtId="0" fontId="19" fillId="33" borderId="24" xfId="0" applyFont="1" applyFill="1" applyBorder="1" applyAlignment="1">
      <alignment horizontal="center"/>
    </xf>
    <xf numFmtId="0" fontId="19" fillId="33" borderId="18" xfId="0" applyFont="1" applyFill="1" applyBorder="1" applyAlignment="1">
      <alignment horizontal="center"/>
    </xf>
    <xf numFmtId="0" fontId="0" fillId="26" borderId="12" xfId="0" applyFill="1" applyBorder="1" applyAlignment="1">
      <alignment horizontal="center"/>
    </xf>
    <xf numFmtId="0" fontId="0" fillId="32" borderId="14" xfId="0" applyFill="1" applyBorder="1" applyAlignment="1">
      <alignment horizontal="center"/>
    </xf>
    <xf numFmtId="0" fontId="0" fillId="32" borderId="16" xfId="0" applyFill="1" applyBorder="1" applyAlignment="1">
      <alignment horizontal="center"/>
    </xf>
    <xf numFmtId="0" fontId="0" fillId="32" borderId="17" xfId="0" applyFill="1" applyBorder="1" applyAlignment="1">
      <alignment horizontal="center"/>
    </xf>
    <xf numFmtId="0" fontId="0" fillId="32" borderId="0" xfId="0" applyFill="1" applyAlignment="1">
      <alignment horizontal="center"/>
    </xf>
    <xf numFmtId="0" fontId="0" fillId="32" borderId="21" xfId="0" applyFill="1" applyBorder="1" applyAlignment="1">
      <alignment horizontal="center"/>
    </xf>
    <xf numFmtId="0" fontId="0" fillId="32" borderId="19" xfId="0" applyFill="1" applyBorder="1" applyAlignment="1">
      <alignment horizontal="center"/>
    </xf>
    <xf numFmtId="0" fontId="0" fillId="32" borderId="20" xfId="0" applyFill="1" applyBorder="1" applyAlignment="1">
      <alignment horizontal="center"/>
    </xf>
    <xf numFmtId="0" fontId="0" fillId="32" borderId="10" xfId="0" applyFill="1" applyBorder="1" applyAlignment="1">
      <alignment horizontal="center"/>
    </xf>
    <xf numFmtId="0" fontId="19" fillId="33" borderId="12" xfId="0" applyFont="1" applyFill="1" applyBorder="1" applyAlignment="1">
      <alignment horizontal="left"/>
    </xf>
    <xf numFmtId="0" fontId="19" fillId="33" borderId="22" xfId="0" applyFont="1" applyFill="1" applyBorder="1" applyAlignment="1">
      <alignment horizontal="fill"/>
    </xf>
    <xf numFmtId="0" fontId="0" fillId="0" borderId="0" xfId="0" applyAlignment="1">
      <alignment horizontal="fill"/>
    </xf>
    <xf numFmtId="0" fontId="0" fillId="0" borderId="20" xfId="0" applyBorder="1" applyAlignment="1">
      <alignment horizontal="center"/>
    </xf>
    <xf numFmtId="0" fontId="0" fillId="30" borderId="0" xfId="0" applyFill="1" applyAlignment="1">
      <alignment horizontal="fill" wrapText="1"/>
    </xf>
    <xf numFmtId="0" fontId="0" fillId="30" borderId="0" xfId="0" applyFill="1" applyAlignment="1">
      <alignment horizontal="fill"/>
    </xf>
    <xf numFmtId="0" fontId="0" fillId="30" borderId="0" xfId="0" applyFill="1" applyAlignment="1">
      <alignment horizontal="left"/>
    </xf>
    <xf numFmtId="0" fontId="0" fillId="0" borderId="21" xfId="0" applyBorder="1"/>
    <xf numFmtId="0" fontId="19" fillId="33" borderId="0" xfId="0" applyFont="1" applyFill="1" applyAlignment="1">
      <alignment horizontal="left"/>
    </xf>
    <xf numFmtId="0" fontId="22" fillId="33" borderId="23" xfId="0" applyFont="1" applyFill="1" applyBorder="1" applyAlignment="1">
      <alignment horizontal="center"/>
    </xf>
    <xf numFmtId="0" fontId="22" fillId="33" borderId="18" xfId="0" applyFont="1" applyFill="1" applyBorder="1" applyAlignment="1">
      <alignment horizontal="center"/>
    </xf>
    <xf numFmtId="0" fontId="22" fillId="33" borderId="24" xfId="0" applyFont="1" applyFill="1" applyBorder="1" applyAlignment="1">
      <alignment horizontal="center"/>
    </xf>
    <xf numFmtId="0" fontId="19" fillId="33" borderId="23" xfId="0" applyFont="1" applyFill="1" applyBorder="1" applyAlignment="1">
      <alignment horizontal="center"/>
    </xf>
    <xf numFmtId="0" fontId="19" fillId="33" borderId="23" xfId="0" applyFont="1" applyFill="1" applyBorder="1"/>
    <xf numFmtId="0" fontId="19" fillId="33" borderId="13" xfId="0" applyFont="1" applyFill="1" applyBorder="1" applyAlignment="1">
      <alignment horizontal="fill"/>
    </xf>
    <xf numFmtId="0" fontId="19" fillId="33" borderId="15" xfId="0" applyFont="1" applyFill="1" applyBorder="1" applyAlignment="1">
      <alignment horizontal="center"/>
    </xf>
    <xf numFmtId="0" fontId="19" fillId="33" borderId="12" xfId="0" applyFont="1" applyFill="1" applyBorder="1" applyAlignment="1">
      <alignment horizontal="fill"/>
    </xf>
    <xf numFmtId="0" fontId="19" fillId="26" borderId="0" xfId="0" applyFont="1" applyFill="1"/>
    <xf numFmtId="0" fontId="19" fillId="34" borderId="0" xfId="0" applyFont="1" applyFill="1" applyAlignment="1">
      <alignment horizontal="center"/>
    </xf>
    <xf numFmtId="0" fontId="19" fillId="34" borderId="0" xfId="0" applyFont="1" applyFill="1" applyAlignment="1">
      <alignment horizontal="fill"/>
    </xf>
    <xf numFmtId="0" fontId="19" fillId="34" borderId="0" xfId="0" applyFont="1" applyFill="1" applyAlignment="1">
      <alignment horizontal="left"/>
    </xf>
    <xf numFmtId="0" fontId="19" fillId="34" borderId="0" xfId="0" applyFont="1" applyFill="1"/>
    <xf numFmtId="0" fontId="20" fillId="0" borderId="0" xfId="0" applyFont="1"/>
    <xf numFmtId="0" fontId="20" fillId="34" borderId="0" xfId="0" applyFont="1" applyFill="1" applyAlignment="1">
      <alignment horizontal="center"/>
    </xf>
    <xf numFmtId="0" fontId="26" fillId="0" borderId="0" xfId="42" applyFont="1" applyAlignment="1">
      <alignment horizontal="right" vertical="center"/>
    </xf>
    <xf numFmtId="1" fontId="26" fillId="0" borderId="0" xfId="42" applyNumberFormat="1" applyFont="1" applyAlignment="1">
      <alignment horizontal="right" vertical="center"/>
    </xf>
    <xf numFmtId="0" fontId="0" fillId="0" borderId="15" xfId="0" applyBorder="1" applyAlignment="1">
      <alignment horizontal="fill"/>
    </xf>
    <xf numFmtId="0" fontId="0" fillId="26" borderId="15" xfId="0" applyFill="1" applyBorder="1" applyAlignment="1">
      <alignment horizontal="fill"/>
    </xf>
    <xf numFmtId="0" fontId="0" fillId="29" borderId="15" xfId="0" applyFill="1" applyBorder="1" applyAlignment="1">
      <alignment horizontal="fill"/>
    </xf>
    <xf numFmtId="0" fontId="0" fillId="28" borderId="15" xfId="0" applyFill="1" applyBorder="1" applyAlignment="1">
      <alignment horizontal="fill"/>
    </xf>
    <xf numFmtId="0" fontId="0" fillId="28" borderId="22" xfId="0" applyFill="1" applyBorder="1" applyAlignment="1">
      <alignment horizontal="fill"/>
    </xf>
    <xf numFmtId="2" fontId="0" fillId="0" borderId="0" xfId="0" applyNumberFormat="1"/>
    <xf numFmtId="0" fontId="21" fillId="0" borderId="0" xfId="0" applyFont="1" applyAlignment="1">
      <alignment horizontal="center"/>
    </xf>
    <xf numFmtId="0" fontId="26" fillId="0" borderId="0" xfId="42" applyFont="1" applyAlignment="1">
      <alignment horizontal="left" vertical="center"/>
    </xf>
    <xf numFmtId="0" fontId="26" fillId="35" borderId="0" xfId="42" applyFont="1" applyFill="1" applyAlignment="1">
      <alignment horizontal="left" vertical="center"/>
    </xf>
    <xf numFmtId="0" fontId="19" fillId="35" borderId="10" xfId="0" applyFont="1" applyFill="1" applyBorder="1" applyAlignment="1">
      <alignment horizontal="left"/>
    </xf>
    <xf numFmtId="1" fontId="0" fillId="0" borderId="10" xfId="0" applyNumberFormat="1" applyBorder="1"/>
    <xf numFmtId="0" fontId="0" fillId="36" borderId="14" xfId="0" applyFill="1" applyBorder="1" applyAlignment="1">
      <alignment horizontal="center"/>
    </xf>
    <xf numFmtId="0" fontId="0" fillId="36" borderId="0" xfId="0" applyFill="1" applyAlignment="1">
      <alignment horizontal="center"/>
    </xf>
    <xf numFmtId="22" fontId="0" fillId="36" borderId="0" xfId="0" applyNumberFormat="1" applyFill="1"/>
    <xf numFmtId="0" fontId="0" fillId="36" borderId="15" xfId="0" applyFill="1" applyBorder="1" applyAlignment="1">
      <alignment horizontal="fill"/>
    </xf>
    <xf numFmtId="0" fontId="27" fillId="33" borderId="18" xfId="0" applyFont="1" applyFill="1" applyBorder="1" applyAlignment="1">
      <alignment horizontal="center"/>
    </xf>
    <xf numFmtId="0" fontId="28" fillId="33" borderId="12" xfId="0" applyFont="1" applyFill="1" applyBorder="1" applyAlignment="1">
      <alignment horizontal="left"/>
    </xf>
    <xf numFmtId="0" fontId="28" fillId="33" borderId="10" xfId="0" applyFont="1" applyFill="1" applyBorder="1" applyAlignment="1">
      <alignment horizontal="left"/>
    </xf>
    <xf numFmtId="0" fontId="28" fillId="33" borderId="24" xfId="0" applyFont="1" applyFill="1" applyBorder="1" applyAlignment="1">
      <alignment horizontal="left"/>
    </xf>
    <xf numFmtId="0" fontId="28" fillId="33" borderId="0" xfId="0" applyFont="1" applyFill="1" applyAlignment="1">
      <alignment horizontal="left"/>
    </xf>
    <xf numFmtId="0" fontId="24" fillId="0" borderId="0" xfId="0" applyFont="1" applyAlignment="1">
      <alignment horizontal="center"/>
    </xf>
    <xf numFmtId="0" fontId="23" fillId="27" borderId="0" xfId="0" applyFont="1" applyFill="1"/>
    <xf numFmtId="0" fontId="0" fillId="0" borderId="0" xfId="0" applyAlignment="1">
      <alignment horizontal="right"/>
    </xf>
    <xf numFmtId="0" fontId="19" fillId="0" borderId="0" xfId="0" applyFont="1" applyAlignment="1">
      <alignment horizontal="right"/>
    </xf>
    <xf numFmtId="0" fontId="19" fillId="37" borderId="10" xfId="0" applyFont="1" applyFill="1" applyBorder="1" applyAlignment="1">
      <alignment horizontal="center"/>
    </xf>
    <xf numFmtId="0" fontId="29" fillId="0" borderId="0" xfId="0" applyFont="1"/>
    <xf numFmtId="0" fontId="30" fillId="38" borderId="0" xfId="0" applyFont="1" applyFill="1"/>
    <xf numFmtId="0" fontId="30" fillId="41" borderId="0" xfId="0" applyFont="1" applyFill="1"/>
    <xf numFmtId="0" fontId="31" fillId="27" borderId="0" xfId="0" applyFont="1" applyFill="1"/>
    <xf numFmtId="0" fontId="19" fillId="33" borderId="25" xfId="0" applyFont="1" applyFill="1" applyBorder="1" applyAlignment="1">
      <alignment horizontal="center"/>
    </xf>
    <xf numFmtId="0" fontId="29" fillId="0" borderId="0" xfId="0" applyFont="1" applyAlignment="1">
      <alignment horizontal="center"/>
    </xf>
    <xf numFmtId="0" fontId="30" fillId="38" borderId="10" xfId="0" applyFont="1" applyFill="1" applyBorder="1" applyAlignment="1">
      <alignment horizontal="center"/>
    </xf>
    <xf numFmtId="0" fontId="30" fillId="38" borderId="0" xfId="0" applyFont="1" applyFill="1" applyAlignment="1">
      <alignment horizontal="center"/>
    </xf>
    <xf numFmtId="0" fontId="29" fillId="39" borderId="0" xfId="0" applyFont="1" applyFill="1" applyAlignment="1">
      <alignment horizontal="center"/>
    </xf>
    <xf numFmtId="0" fontId="29" fillId="40" borderId="0" xfId="0" applyFont="1" applyFill="1" applyAlignment="1">
      <alignment horizontal="center"/>
    </xf>
    <xf numFmtId="0" fontId="30" fillId="41" borderId="0" xfId="0" applyFont="1" applyFill="1" applyAlignment="1">
      <alignment horizontal="center"/>
    </xf>
    <xf numFmtId="0" fontId="29" fillId="41" borderId="0" xfId="0" applyFont="1" applyFill="1" applyAlignment="1">
      <alignment horizontal="center"/>
    </xf>
    <xf numFmtId="0" fontId="29" fillId="42" borderId="0" xfId="0" applyFont="1" applyFill="1" applyAlignment="1">
      <alignment horizontal="center"/>
    </xf>
    <xf numFmtId="0" fontId="29" fillId="38" borderId="26" xfId="0" applyFont="1" applyFill="1" applyBorder="1"/>
    <xf numFmtId="9" fontId="29" fillId="0" borderId="0" xfId="0" applyNumberFormat="1" applyFont="1"/>
    <xf numFmtId="0" fontId="29" fillId="0" borderId="13" xfId="0" applyFont="1" applyBorder="1"/>
    <xf numFmtId="0" fontId="29" fillId="0" borderId="24" xfId="0" applyFont="1" applyBorder="1"/>
    <xf numFmtId="0" fontId="29" fillId="0" borderId="22" xfId="0" applyFont="1" applyBorder="1"/>
    <xf numFmtId="0" fontId="29" fillId="0" borderId="17" xfId="0" applyFont="1" applyBorder="1"/>
    <xf numFmtId="0" fontId="30" fillId="43" borderId="10" xfId="0" applyFont="1" applyFill="1" applyBorder="1" applyAlignment="1">
      <alignment horizontal="center"/>
    </xf>
    <xf numFmtId="0" fontId="30" fillId="43" borderId="0" xfId="0" applyFont="1" applyFill="1" applyAlignment="1">
      <alignment horizontal="center"/>
    </xf>
    <xf numFmtId="0" fontId="3" fillId="0" borderId="0" xfId="0" applyFont="1"/>
    <xf numFmtId="9" fontId="29" fillId="0" borderId="0" xfId="0" applyNumberFormat="1" applyFont="1" applyAlignment="1">
      <alignment horizontal="center"/>
    </xf>
    <xf numFmtId="0" fontId="29" fillId="44" borderId="0" xfId="0" applyFont="1" applyFill="1" applyAlignment="1">
      <alignment horizontal="center"/>
    </xf>
    <xf numFmtId="0" fontId="29" fillId="45" borderId="0" xfId="0" applyFont="1" applyFill="1" applyAlignment="1">
      <alignment horizontal="center"/>
    </xf>
    <xf numFmtId="0" fontId="29" fillId="46" borderId="0" xfId="0" applyFont="1" applyFill="1" applyAlignment="1">
      <alignment horizontal="center"/>
    </xf>
    <xf numFmtId="0" fontId="29" fillId="47" borderId="0" xfId="0" applyFont="1" applyFill="1" applyAlignment="1">
      <alignment horizontal="center"/>
    </xf>
    <xf numFmtId="0" fontId="29" fillId="48" borderId="0" xfId="0" applyFont="1" applyFill="1" applyAlignment="1">
      <alignment horizontal="center"/>
    </xf>
    <xf numFmtId="0" fontId="29" fillId="49" borderId="0" xfId="0" applyFont="1" applyFill="1" applyAlignment="1">
      <alignment horizontal="center"/>
    </xf>
    <xf numFmtId="0" fontId="29" fillId="50" borderId="0" xfId="0" applyFont="1" applyFill="1" applyAlignment="1">
      <alignment horizontal="center"/>
    </xf>
    <xf numFmtId="0" fontId="29" fillId="51" borderId="0" xfId="0" applyFont="1" applyFill="1" applyAlignment="1">
      <alignment horizontal="center"/>
    </xf>
    <xf numFmtId="0" fontId="29" fillId="52" borderId="0" xfId="0" applyFont="1" applyFill="1" applyAlignment="1">
      <alignment horizontal="center"/>
    </xf>
    <xf numFmtId="0" fontId="29" fillId="53" borderId="0" xfId="0" applyFont="1" applyFill="1" applyAlignment="1">
      <alignment horizontal="center"/>
    </xf>
    <xf numFmtId="0" fontId="29" fillId="54" borderId="0" xfId="0" applyFont="1" applyFill="1" applyAlignment="1">
      <alignment horizontal="center"/>
    </xf>
    <xf numFmtId="0" fontId="29" fillId="55" borderId="0" xfId="0" applyFont="1" applyFill="1" applyAlignment="1">
      <alignment horizontal="center"/>
    </xf>
    <xf numFmtId="0" fontId="29" fillId="56" borderId="0" xfId="0" applyFont="1" applyFill="1" applyAlignment="1">
      <alignment horizontal="center"/>
    </xf>
    <xf numFmtId="0" fontId="29" fillId="57" borderId="0" xfId="0" applyFont="1" applyFill="1" applyAlignment="1">
      <alignment horizontal="center"/>
    </xf>
    <xf numFmtId="0" fontId="29" fillId="58" borderId="0" xfId="0" applyFont="1" applyFill="1" applyAlignment="1">
      <alignment horizontal="center"/>
    </xf>
    <xf numFmtId="0" fontId="29" fillId="59" borderId="0" xfId="0" applyFont="1" applyFill="1" applyAlignment="1">
      <alignment horizontal="center"/>
    </xf>
    <xf numFmtId="0" fontId="29" fillId="60" borderId="0" xfId="0" applyFont="1" applyFill="1" applyAlignment="1">
      <alignment horizontal="center"/>
    </xf>
    <xf numFmtId="0" fontId="29" fillId="61" borderId="0" xfId="0" applyFont="1" applyFill="1" applyAlignment="1">
      <alignment horizontal="center"/>
    </xf>
    <xf numFmtId="0" fontId="29" fillId="62" borderId="0" xfId="0" applyFont="1" applyFill="1" applyAlignment="1">
      <alignment horizontal="center"/>
    </xf>
    <xf numFmtId="0" fontId="29" fillId="63" borderId="0" xfId="0" applyFont="1" applyFill="1" applyAlignment="1">
      <alignment horizontal="center"/>
    </xf>
    <xf numFmtId="0" fontId="29" fillId="64" borderId="0" xfId="0" applyFont="1" applyFill="1" applyAlignment="1">
      <alignment horizontal="center"/>
    </xf>
    <xf numFmtId="0" fontId="29" fillId="65" borderId="0" xfId="0" applyFont="1" applyFill="1" applyAlignment="1">
      <alignment horizontal="center"/>
    </xf>
    <xf numFmtId="0" fontId="29" fillId="66" borderId="0" xfId="0" applyFont="1" applyFill="1" applyAlignment="1">
      <alignment horizontal="center"/>
    </xf>
    <xf numFmtId="0" fontId="29" fillId="67" borderId="0" xfId="0" applyFont="1" applyFill="1" applyAlignment="1">
      <alignment horizontal="center"/>
    </xf>
    <xf numFmtId="0" fontId="29" fillId="68" borderId="0" xfId="0" applyFont="1" applyFill="1" applyAlignment="1">
      <alignment horizontal="center"/>
    </xf>
    <xf numFmtId="0" fontId="29" fillId="69" borderId="0" xfId="0" applyFont="1" applyFill="1" applyAlignment="1">
      <alignment horizontal="center"/>
    </xf>
    <xf numFmtId="0" fontId="29" fillId="70" borderId="0" xfId="0" applyFont="1" applyFill="1" applyAlignment="1">
      <alignment horizontal="center"/>
    </xf>
    <xf numFmtId="0" fontId="29" fillId="71" borderId="0" xfId="0" applyFont="1" applyFill="1" applyAlignment="1">
      <alignment horizontal="center"/>
    </xf>
    <xf numFmtId="0" fontId="29" fillId="72" borderId="0" xfId="0" applyFont="1" applyFill="1" applyAlignment="1">
      <alignment horizontal="center"/>
    </xf>
    <xf numFmtId="0" fontId="29" fillId="73" borderId="0" xfId="0" applyFont="1" applyFill="1" applyAlignment="1">
      <alignment horizontal="center"/>
    </xf>
    <xf numFmtId="0" fontId="29" fillId="74" borderId="0" xfId="0" applyFont="1" applyFill="1" applyAlignment="1">
      <alignment horizontal="center"/>
    </xf>
    <xf numFmtId="0" fontId="29" fillId="75" borderId="0" xfId="0" applyFont="1" applyFill="1" applyAlignment="1">
      <alignment horizontal="center"/>
    </xf>
    <xf numFmtId="0" fontId="29" fillId="76" borderId="0" xfId="0" applyFont="1" applyFill="1" applyAlignment="1">
      <alignment horizontal="center"/>
    </xf>
    <xf numFmtId="0" fontId="29" fillId="77" borderId="0" xfId="0" applyFont="1" applyFill="1" applyAlignment="1">
      <alignment horizontal="center"/>
    </xf>
    <xf numFmtId="0" fontId="29" fillId="78" borderId="0" xfId="0" applyFont="1" applyFill="1" applyAlignment="1">
      <alignment horizontal="center"/>
    </xf>
    <xf numFmtId="0" fontId="29" fillId="79" borderId="0" xfId="0" applyFont="1" applyFill="1" applyAlignment="1">
      <alignment horizontal="center"/>
    </xf>
    <xf numFmtId="0" fontId="29" fillId="80" borderId="0" xfId="0" applyFont="1" applyFill="1" applyAlignment="1">
      <alignment horizontal="center"/>
    </xf>
    <xf numFmtId="0" fontId="29" fillId="81" borderId="0" xfId="0" applyFont="1" applyFill="1" applyAlignment="1">
      <alignment horizontal="center"/>
    </xf>
    <xf numFmtId="0" fontId="29" fillId="82" borderId="0" xfId="0" applyFont="1" applyFill="1" applyAlignment="1">
      <alignment horizontal="center"/>
    </xf>
    <xf numFmtId="0" fontId="29" fillId="83" borderId="0" xfId="0" applyFont="1" applyFill="1" applyAlignment="1">
      <alignment horizontal="center"/>
    </xf>
    <xf numFmtId="0" fontId="29" fillId="84" borderId="0" xfId="0" applyFont="1" applyFill="1" applyAlignment="1">
      <alignment horizontal="center"/>
    </xf>
    <xf numFmtId="0" fontId="29" fillId="85" borderId="0" xfId="0" applyFont="1" applyFill="1" applyAlignment="1">
      <alignment horizontal="center"/>
    </xf>
    <xf numFmtId="0" fontId="29" fillId="86" borderId="0" xfId="0" applyFont="1" applyFill="1" applyAlignment="1">
      <alignment horizontal="center"/>
    </xf>
    <xf numFmtId="0" fontId="29" fillId="87" borderId="0" xfId="0" applyFont="1" applyFill="1" applyAlignment="1">
      <alignment horizontal="center"/>
    </xf>
    <xf numFmtId="0" fontId="29" fillId="88" borderId="0" xfId="0" applyFont="1" applyFill="1" applyAlignment="1">
      <alignment horizontal="center"/>
    </xf>
    <xf numFmtId="0" fontId="29" fillId="89" borderId="0" xfId="0" applyFont="1" applyFill="1" applyAlignment="1">
      <alignment horizontal="center"/>
    </xf>
    <xf numFmtId="0" fontId="29" fillId="90" borderId="0" xfId="0" applyFont="1" applyFill="1" applyAlignment="1">
      <alignment horizontal="center"/>
    </xf>
    <xf numFmtId="0" fontId="29" fillId="91" borderId="0" xfId="0" applyFont="1" applyFill="1" applyAlignment="1">
      <alignment horizontal="center"/>
    </xf>
    <xf numFmtId="0" fontId="29" fillId="92" borderId="0" xfId="0" applyFont="1" applyFill="1" applyAlignment="1">
      <alignment horizontal="center"/>
    </xf>
    <xf numFmtId="0" fontId="29" fillId="93" borderId="0" xfId="0" applyFont="1" applyFill="1" applyAlignment="1">
      <alignment horizontal="center"/>
    </xf>
    <xf numFmtId="0" fontId="29" fillId="94" borderId="0" xfId="0" applyFont="1" applyFill="1" applyAlignment="1">
      <alignment horizontal="center"/>
    </xf>
    <xf numFmtId="0" fontId="29" fillId="95" borderId="0" xfId="0" applyFont="1" applyFill="1" applyAlignment="1">
      <alignment horizontal="center"/>
    </xf>
    <xf numFmtId="0" fontId="29" fillId="96" borderId="0" xfId="0" applyFont="1" applyFill="1" applyAlignment="1">
      <alignment horizontal="center"/>
    </xf>
    <xf numFmtId="0" fontId="29" fillId="97" borderId="0" xfId="0" applyFont="1" applyFill="1" applyAlignment="1">
      <alignment horizontal="center"/>
    </xf>
    <xf numFmtId="0" fontId="29" fillId="98" borderId="0" xfId="0" applyFont="1" applyFill="1" applyAlignment="1">
      <alignment horizontal="center"/>
    </xf>
    <xf numFmtId="0" fontId="29" fillId="99" borderId="0" xfId="0" applyFont="1" applyFill="1" applyAlignment="1">
      <alignment horizontal="center"/>
    </xf>
    <xf numFmtId="0" fontId="29" fillId="100" borderId="0" xfId="0" applyFont="1" applyFill="1" applyAlignment="1">
      <alignment horizontal="center"/>
    </xf>
    <xf numFmtId="0" fontId="29" fillId="101" borderId="0" xfId="0" applyFont="1" applyFill="1" applyAlignment="1">
      <alignment horizontal="center"/>
    </xf>
    <xf numFmtId="0" fontId="29" fillId="102" borderId="0" xfId="0" applyFont="1" applyFill="1" applyAlignment="1">
      <alignment horizontal="center"/>
    </xf>
    <xf numFmtId="0" fontId="29" fillId="103" borderId="0" xfId="0" applyFont="1" applyFill="1" applyAlignment="1">
      <alignment horizontal="center"/>
    </xf>
    <xf numFmtId="0" fontId="29" fillId="104" borderId="0" xfId="0" applyFont="1" applyFill="1" applyAlignment="1">
      <alignment horizontal="center"/>
    </xf>
    <xf numFmtId="0" fontId="29" fillId="105" borderId="0" xfId="0" applyFont="1" applyFill="1" applyAlignment="1">
      <alignment horizontal="center"/>
    </xf>
    <xf numFmtId="0" fontId="29" fillId="106" borderId="0" xfId="0" applyFont="1" applyFill="1" applyAlignment="1">
      <alignment horizontal="center"/>
    </xf>
    <xf numFmtId="0" fontId="29" fillId="107" borderId="0" xfId="0" applyFont="1" applyFill="1" applyAlignment="1">
      <alignment horizontal="center"/>
    </xf>
    <xf numFmtId="0" fontId="29" fillId="108" borderId="0" xfId="0" applyFont="1" applyFill="1" applyAlignment="1">
      <alignment horizontal="center"/>
    </xf>
    <xf numFmtId="0" fontId="29" fillId="109" borderId="0" xfId="0" applyFont="1" applyFill="1" applyAlignment="1">
      <alignment horizontal="center"/>
    </xf>
    <xf numFmtId="0" fontId="29" fillId="110" borderId="0" xfId="0" applyFont="1" applyFill="1" applyAlignment="1">
      <alignment horizontal="center"/>
    </xf>
    <xf numFmtId="0" fontId="29" fillId="111" borderId="0" xfId="0" applyFont="1" applyFill="1" applyAlignment="1">
      <alignment horizontal="center"/>
    </xf>
    <xf numFmtId="0" fontId="29" fillId="112" borderId="0" xfId="0" applyFont="1" applyFill="1" applyAlignment="1">
      <alignment horizontal="center"/>
    </xf>
    <xf numFmtId="0" fontId="29" fillId="113" borderId="0" xfId="0" applyFont="1" applyFill="1" applyAlignment="1">
      <alignment horizontal="center"/>
    </xf>
    <xf numFmtId="9" fontId="30" fillId="41" borderId="0" xfId="0" applyNumberFormat="1" applyFont="1" applyFill="1" applyAlignment="1">
      <alignment horizontal="center"/>
    </xf>
    <xf numFmtId="9" fontId="29" fillId="41" borderId="0" xfId="0" applyNumberFormat="1" applyFont="1" applyFill="1" applyAlignment="1">
      <alignment horizontal="center"/>
    </xf>
    <xf numFmtId="0" fontId="29" fillId="114" borderId="0" xfId="0" applyFont="1" applyFill="1" applyAlignment="1">
      <alignment horizontal="center"/>
    </xf>
    <xf numFmtId="0" fontId="29" fillId="115" borderId="0" xfId="0" applyFont="1" applyFill="1" applyAlignment="1">
      <alignment horizontal="center"/>
    </xf>
    <xf numFmtId="0" fontId="29" fillId="116" borderId="0" xfId="0" applyFont="1" applyFill="1" applyAlignment="1">
      <alignment horizontal="center"/>
    </xf>
    <xf numFmtId="0" fontId="29" fillId="117" borderId="0" xfId="0" applyFont="1" applyFill="1" applyAlignment="1">
      <alignment horizontal="center"/>
    </xf>
    <xf numFmtId="0" fontId="29" fillId="118" borderId="0" xfId="0" applyFont="1" applyFill="1" applyAlignment="1">
      <alignment horizontal="center"/>
    </xf>
    <xf numFmtId="0" fontId="29" fillId="119" borderId="0" xfId="0" applyFont="1" applyFill="1" applyAlignment="1">
      <alignment horizontal="center"/>
    </xf>
    <xf numFmtId="0" fontId="29" fillId="120" borderId="0" xfId="0" applyFont="1" applyFill="1" applyAlignment="1">
      <alignment horizontal="center"/>
    </xf>
    <xf numFmtId="0" fontId="29" fillId="121" borderId="0" xfId="0" applyFont="1" applyFill="1" applyAlignment="1">
      <alignment horizontal="center"/>
    </xf>
    <xf numFmtId="0" fontId="29" fillId="122" borderId="0" xfId="0" applyFont="1" applyFill="1" applyAlignment="1">
      <alignment horizontal="center"/>
    </xf>
    <xf numFmtId="0" fontId="29" fillId="123" borderId="0" xfId="0" applyFont="1" applyFill="1" applyAlignment="1">
      <alignment horizontal="center"/>
    </xf>
    <xf numFmtId="0" fontId="29" fillId="124" borderId="0" xfId="0" applyFont="1" applyFill="1" applyAlignment="1">
      <alignment horizontal="center"/>
    </xf>
    <xf numFmtId="0" fontId="30" fillId="124" borderId="0" xfId="0" applyFont="1" applyFill="1" applyAlignment="1">
      <alignment horizontal="center"/>
    </xf>
    <xf numFmtId="0" fontId="30" fillId="114" borderId="0" xfId="0" applyFont="1" applyFill="1" applyAlignment="1">
      <alignment horizontal="center"/>
    </xf>
    <xf numFmtId="0" fontId="29" fillId="125" borderId="0" xfId="0" applyFont="1" applyFill="1" applyAlignment="1">
      <alignment horizontal="center"/>
    </xf>
    <xf numFmtId="0" fontId="30" fillId="120" borderId="0" xfId="0" applyFont="1" applyFill="1" applyAlignment="1">
      <alignment horizontal="center"/>
    </xf>
    <xf numFmtId="0" fontId="29" fillId="126" borderId="0" xfId="0" applyFont="1" applyFill="1" applyAlignment="1">
      <alignment horizontal="center"/>
    </xf>
    <xf numFmtId="0" fontId="29" fillId="127" borderId="0" xfId="0" applyFont="1" applyFill="1" applyAlignment="1">
      <alignment horizontal="center"/>
    </xf>
    <xf numFmtId="0" fontId="29" fillId="128" borderId="0" xfId="0" applyFont="1" applyFill="1" applyAlignment="1">
      <alignment horizontal="center"/>
    </xf>
    <xf numFmtId="0" fontId="29" fillId="129" borderId="0" xfId="0" applyFont="1" applyFill="1" applyAlignment="1">
      <alignment horizontal="center"/>
    </xf>
    <xf numFmtId="0" fontId="29" fillId="130" borderId="0" xfId="0" applyFont="1" applyFill="1" applyAlignment="1">
      <alignment horizontal="center"/>
    </xf>
    <xf numFmtId="0" fontId="29" fillId="131" borderId="0" xfId="0" applyFont="1" applyFill="1" applyAlignment="1">
      <alignment horizontal="center"/>
    </xf>
    <xf numFmtId="0" fontId="29" fillId="132" borderId="0" xfId="0" applyFont="1" applyFill="1" applyAlignment="1">
      <alignment horizontal="center"/>
    </xf>
    <xf numFmtId="0" fontId="29" fillId="133" borderId="0" xfId="0" applyFont="1" applyFill="1" applyAlignment="1">
      <alignment horizontal="center"/>
    </xf>
    <xf numFmtId="0" fontId="29" fillId="134" borderId="0" xfId="0" applyFont="1" applyFill="1" applyAlignment="1">
      <alignment horizontal="center"/>
    </xf>
    <xf numFmtId="0" fontId="29" fillId="135" borderId="0" xfId="0" applyFont="1" applyFill="1" applyAlignment="1">
      <alignment horizontal="center"/>
    </xf>
    <xf numFmtId="0" fontId="29" fillId="136" borderId="0" xfId="0" applyFont="1" applyFill="1" applyAlignment="1">
      <alignment horizontal="center"/>
    </xf>
    <xf numFmtId="0" fontId="29" fillId="137" borderId="0" xfId="0" applyFont="1" applyFill="1" applyAlignment="1">
      <alignment horizontal="center"/>
    </xf>
    <xf numFmtId="0" fontId="29" fillId="138" borderId="0" xfId="0" applyFont="1" applyFill="1" applyAlignment="1">
      <alignment horizontal="center"/>
    </xf>
    <xf numFmtId="0" fontId="29" fillId="139" borderId="0" xfId="0" applyFont="1" applyFill="1" applyAlignment="1">
      <alignment horizontal="center"/>
    </xf>
    <xf numFmtId="0" fontId="29" fillId="140" borderId="0" xfId="0" applyFont="1" applyFill="1" applyAlignment="1">
      <alignment horizontal="center"/>
    </xf>
    <xf numFmtId="0" fontId="29" fillId="141" borderId="0" xfId="0" applyFont="1" applyFill="1" applyAlignment="1">
      <alignment horizontal="center"/>
    </xf>
    <xf numFmtId="0" fontId="29" fillId="142" borderId="0" xfId="0" applyFont="1" applyFill="1" applyAlignment="1">
      <alignment horizontal="center"/>
    </xf>
    <xf numFmtId="0" fontId="29" fillId="143" borderId="0" xfId="0" applyFont="1" applyFill="1" applyAlignment="1">
      <alignment horizontal="center"/>
    </xf>
    <xf numFmtId="0" fontId="29" fillId="144" borderId="0" xfId="0" applyFont="1" applyFill="1" applyAlignment="1">
      <alignment horizontal="center"/>
    </xf>
    <xf numFmtId="0" fontId="29" fillId="145" borderId="0" xfId="0" applyFont="1" applyFill="1" applyAlignment="1">
      <alignment horizontal="center"/>
    </xf>
    <xf numFmtId="0" fontId="29" fillId="146" borderId="0" xfId="0" applyFont="1" applyFill="1" applyAlignment="1">
      <alignment horizontal="center"/>
    </xf>
    <xf numFmtId="0" fontId="29" fillId="147" borderId="0" xfId="0" applyFont="1" applyFill="1" applyAlignment="1">
      <alignment horizontal="center"/>
    </xf>
    <xf numFmtId="0" fontId="29" fillId="148" borderId="0" xfId="0" applyFont="1" applyFill="1" applyAlignment="1">
      <alignment horizontal="center"/>
    </xf>
    <xf numFmtId="0" fontId="29" fillId="149" borderId="0" xfId="0" applyFont="1" applyFill="1" applyAlignment="1">
      <alignment horizontal="center"/>
    </xf>
    <xf numFmtId="0" fontId="29" fillId="150" borderId="0" xfId="0" applyFont="1" applyFill="1" applyAlignment="1">
      <alignment horizontal="center"/>
    </xf>
    <xf numFmtId="0" fontId="29" fillId="151" borderId="0" xfId="0" applyFont="1" applyFill="1" applyAlignment="1">
      <alignment horizontal="center"/>
    </xf>
    <xf numFmtId="0" fontId="29" fillId="152" borderId="0" xfId="0" applyFont="1" applyFill="1" applyAlignment="1">
      <alignment horizontal="center"/>
    </xf>
    <xf numFmtId="0" fontId="29" fillId="153" borderId="0" xfId="0" applyFont="1" applyFill="1" applyAlignment="1">
      <alignment horizontal="center"/>
    </xf>
    <xf numFmtId="0" fontId="29" fillId="154" borderId="0" xfId="0" applyFont="1" applyFill="1" applyAlignment="1">
      <alignment horizontal="center"/>
    </xf>
    <xf numFmtId="0" fontId="29" fillId="155" borderId="0" xfId="0" applyFont="1" applyFill="1" applyAlignment="1">
      <alignment horizontal="center"/>
    </xf>
    <xf numFmtId="0" fontId="32" fillId="0" borderId="0" xfId="0" applyFont="1"/>
    <xf numFmtId="0" fontId="32" fillId="27" borderId="0" xfId="0" applyFont="1" applyFill="1"/>
    <xf numFmtId="0" fontId="30" fillId="43" borderId="10" xfId="0" applyFont="1" applyFill="1" applyBorder="1"/>
    <xf numFmtId="0" fontId="30" fillId="43" borderId="0" xfId="0" applyFont="1" applyFill="1"/>
    <xf numFmtId="0" fontId="29" fillId="44" borderId="0" xfId="0" applyFont="1" applyFill="1"/>
    <xf numFmtId="0" fontId="29" fillId="156" borderId="0" xfId="0" applyFont="1" applyFill="1"/>
    <xf numFmtId="0" fontId="29" fillId="157" borderId="0" xfId="0" applyFont="1" applyFill="1"/>
    <xf numFmtId="0" fontId="29" fillId="158" borderId="0" xfId="0" applyFont="1" applyFill="1"/>
    <xf numFmtId="0" fontId="29" fillId="159" borderId="0" xfId="0" applyFont="1" applyFill="1"/>
    <xf numFmtId="0" fontId="29" fillId="160" borderId="0" xfId="0" applyFont="1" applyFill="1"/>
    <xf numFmtId="0" fontId="29" fillId="161" borderId="0" xfId="0" applyFont="1" applyFill="1"/>
    <xf numFmtId="0" fontId="29" fillId="162" borderId="0" xfId="0" applyFont="1" applyFill="1"/>
    <xf numFmtId="0" fontId="29" fillId="163" borderId="0" xfId="0" applyFont="1" applyFill="1"/>
    <xf numFmtId="0" fontId="29" fillId="164" borderId="0" xfId="0" applyFont="1" applyFill="1"/>
    <xf numFmtId="0" fontId="29" fillId="82" borderId="0" xfId="0" applyFont="1" applyFill="1"/>
    <xf numFmtId="0" fontId="29" fillId="165" borderId="0" xfId="0" applyFont="1" applyFill="1"/>
    <xf numFmtId="0" fontId="29" fillId="81" borderId="0" xfId="0" applyFont="1" applyFill="1"/>
    <xf numFmtId="0" fontId="29" fillId="72" borderId="0" xfId="0" applyFont="1" applyFill="1"/>
    <xf numFmtId="0" fontId="29" fillId="166" borderId="0" xfId="0" applyFont="1" applyFill="1"/>
    <xf numFmtId="0" fontId="29" fillId="167" borderId="0" xfId="0" applyFont="1" applyFill="1"/>
    <xf numFmtId="0" fontId="29" fillId="131" borderId="0" xfId="0" applyFont="1" applyFill="1"/>
    <xf numFmtId="0" fontId="29" fillId="168" borderId="0" xfId="0" applyFont="1" applyFill="1"/>
    <xf numFmtId="0" fontId="29" fillId="83" borderId="0" xfId="0" applyFont="1" applyFill="1"/>
    <xf numFmtId="0" fontId="29" fillId="169" borderId="0" xfId="0" applyFont="1" applyFill="1"/>
    <xf numFmtId="0" fontId="29" fillId="133" borderId="0" xfId="0" applyFont="1" applyFill="1"/>
    <xf numFmtId="0" fontId="29" fillId="101" borderId="0" xfId="0" applyFont="1" applyFill="1"/>
    <xf numFmtId="0" fontId="29" fillId="170" borderId="0" xfId="0" applyFont="1" applyFill="1"/>
    <xf numFmtId="0" fontId="29" fillId="106" borderId="0" xfId="0" applyFont="1" applyFill="1"/>
    <xf numFmtId="0" fontId="29" fillId="171" borderId="0" xfId="0" applyFont="1" applyFill="1"/>
    <xf numFmtId="0" fontId="29" fillId="172" borderId="0" xfId="0" applyFont="1" applyFill="1"/>
    <xf numFmtId="0" fontId="29" fillId="90" borderId="0" xfId="0" applyFont="1" applyFill="1"/>
    <xf numFmtId="0" fontId="29" fillId="173" borderId="0" xfId="0" applyFont="1" applyFill="1"/>
    <xf numFmtId="0" fontId="29" fillId="174" borderId="0" xfId="0" applyFont="1" applyFill="1"/>
    <xf numFmtId="0" fontId="29" fillId="100" borderId="0" xfId="0" applyFont="1" applyFill="1"/>
    <xf numFmtId="0" fontId="29" fillId="175" borderId="0" xfId="0" applyFont="1" applyFill="1"/>
    <xf numFmtId="0" fontId="29" fillId="110" borderId="0" xfId="0" applyFont="1" applyFill="1"/>
    <xf numFmtId="0" fontId="29" fillId="176" borderId="0" xfId="0" applyFont="1" applyFill="1"/>
    <xf numFmtId="0" fontId="29" fillId="117" borderId="0" xfId="0" applyFont="1" applyFill="1"/>
    <xf numFmtId="0" fontId="29" fillId="99" borderId="0" xfId="0" applyFont="1" applyFill="1"/>
    <xf numFmtId="9" fontId="30" fillId="41" borderId="0" xfId="0" applyNumberFormat="1" applyFont="1" applyFill="1"/>
    <xf numFmtId="0" fontId="30" fillId="114" borderId="0" xfId="0" applyFont="1" applyFill="1"/>
    <xf numFmtId="0" fontId="29" fillId="125" borderId="0" xfId="0" applyFont="1" applyFill="1"/>
    <xf numFmtId="0" fontId="29" fillId="112" borderId="0" xfId="0" applyFont="1" applyFill="1"/>
    <xf numFmtId="0" fontId="29" fillId="141" borderId="0" xfId="0" applyFont="1" applyFill="1"/>
    <xf numFmtId="0" fontId="29" fillId="177" borderId="0" xfId="0" applyFont="1" applyFill="1"/>
    <xf numFmtId="0" fontId="29" fillId="113" borderId="0" xfId="0" applyFont="1" applyFill="1"/>
    <xf numFmtId="0" fontId="29" fillId="120" borderId="0" xfId="0" applyFont="1" applyFill="1"/>
    <xf numFmtId="0" fontId="29" fillId="96" borderId="0" xfId="0" applyFont="1" applyFill="1"/>
    <xf numFmtId="0" fontId="29" fillId="116" borderId="0" xfId="0" applyFont="1" applyFill="1"/>
    <xf numFmtId="0" fontId="29" fillId="105" borderId="0" xfId="0" applyFont="1" applyFill="1"/>
    <xf numFmtId="0" fontId="29" fillId="119" borderId="0" xfId="0" applyFont="1" applyFill="1"/>
    <xf numFmtId="0" fontId="29" fillId="135" borderId="0" xfId="0" applyFont="1" applyFill="1"/>
    <xf numFmtId="0" fontId="29" fillId="122" borderId="0" xfId="0" applyFont="1" applyFill="1"/>
    <xf numFmtId="0" fontId="30" fillId="96" borderId="0" xfId="0" applyFont="1" applyFill="1"/>
    <xf numFmtId="0" fontId="30" fillId="118" borderId="0" xfId="0" applyFont="1" applyFill="1"/>
    <xf numFmtId="0" fontId="29" fillId="102" borderId="0" xfId="0" applyFont="1" applyFill="1"/>
    <xf numFmtId="0" fontId="29" fillId="178" borderId="0" xfId="0" applyFont="1" applyFill="1"/>
    <xf numFmtId="0" fontId="29" fillId="118" borderId="0" xfId="0" applyFont="1" applyFill="1"/>
    <xf numFmtId="0" fontId="29" fillId="104" borderId="0" xfId="0" applyFont="1" applyFill="1"/>
    <xf numFmtId="0" fontId="30" fillId="97" borderId="0" xfId="0" applyFont="1" applyFill="1"/>
    <xf numFmtId="0" fontId="29" fillId="126" borderId="0" xfId="0" applyFont="1" applyFill="1"/>
    <xf numFmtId="0" fontId="29" fillId="179" borderId="0" xfId="0" applyFont="1" applyFill="1"/>
    <xf numFmtId="0" fontId="29" fillId="128" borderId="0" xfId="0" applyFont="1" applyFill="1"/>
    <xf numFmtId="0" fontId="29" fillId="180" borderId="0" xfId="0" applyFont="1" applyFill="1"/>
    <xf numFmtId="0" fontId="29" fillId="115" borderId="0" xfId="0" applyFont="1" applyFill="1"/>
    <xf numFmtId="0" fontId="29" fillId="86" borderId="0" xfId="0" applyFont="1" applyFill="1"/>
    <xf numFmtId="0" fontId="33" fillId="0" borderId="0" xfId="0" applyFont="1"/>
    <xf numFmtId="9" fontId="33" fillId="0" borderId="0" xfId="0" applyNumberFormat="1" applyFont="1"/>
    <xf numFmtId="0" fontId="33" fillId="92" borderId="0" xfId="0" applyFont="1" applyFill="1"/>
    <xf numFmtId="0" fontId="33" fillId="116" borderId="0" xfId="0" applyFont="1" applyFill="1"/>
    <xf numFmtId="0" fontId="29" fillId="181" borderId="0" xfId="0" applyFont="1" applyFill="1"/>
    <xf numFmtId="0" fontId="29" fillId="182" borderId="0" xfId="0" applyFont="1" applyFill="1"/>
    <xf numFmtId="0" fontId="29" fillId="123" borderId="0" xfId="0" applyFont="1" applyFill="1"/>
    <xf numFmtId="0" fontId="29" fillId="183" borderId="0" xfId="0" applyFont="1" applyFill="1"/>
    <xf numFmtId="0" fontId="29" fillId="184" borderId="0" xfId="0" applyFont="1" applyFill="1"/>
    <xf numFmtId="0" fontId="29" fillId="185" borderId="0" xfId="0" applyFont="1" applyFill="1"/>
    <xf numFmtId="0" fontId="33" fillId="63" borderId="0" xfId="0" applyFont="1" applyFill="1"/>
    <xf numFmtId="0" fontId="33" fillId="113" borderId="0" xfId="0" applyFont="1" applyFill="1"/>
    <xf numFmtId="0" fontId="33" fillId="186" borderId="0" xfId="0" applyFont="1" applyFill="1"/>
    <xf numFmtId="0" fontId="33" fillId="97" borderId="0" xfId="0" applyFont="1" applyFill="1"/>
    <xf numFmtId="0" fontId="33" fillId="187" borderId="0" xfId="0" applyFont="1" applyFill="1"/>
    <xf numFmtId="0" fontId="33" fillId="188" borderId="0" xfId="0" applyFont="1" applyFill="1"/>
    <xf numFmtId="0" fontId="29" fillId="189" borderId="0" xfId="0" applyFont="1" applyFill="1"/>
    <xf numFmtId="0" fontId="29" fillId="190" borderId="0" xfId="0" applyFont="1" applyFill="1"/>
    <xf numFmtId="0" fontId="29" fillId="191" borderId="0" xfId="0" applyFont="1" applyFill="1"/>
    <xf numFmtId="0" fontId="29" fillId="114" borderId="0" xfId="0" applyFont="1" applyFill="1"/>
    <xf numFmtId="0" fontId="22" fillId="27" borderId="0" xfId="0" applyFont="1" applyFill="1" applyAlignment="1">
      <alignment horizontal="center"/>
    </xf>
    <xf numFmtId="0" fontId="22" fillId="27" borderId="0" xfId="0" applyFont="1" applyFill="1" applyAlignment="1">
      <alignment horizontal="center" wrapText="1"/>
    </xf>
    <xf numFmtId="0" fontId="24" fillId="33" borderId="23" xfId="0" applyFont="1" applyFill="1" applyBorder="1" applyAlignment="1">
      <alignment horizontal="center"/>
    </xf>
    <xf numFmtId="0" fontId="24" fillId="33" borderId="18" xfId="0" applyFont="1" applyFill="1" applyBorder="1" applyAlignment="1">
      <alignment horizontal="center"/>
    </xf>
    <xf numFmtId="0" fontId="24" fillId="33" borderId="24" xfId="0" applyFont="1" applyFill="1" applyBorder="1" applyAlignment="1">
      <alignment horizontal="center"/>
    </xf>
    <xf numFmtId="0" fontId="19" fillId="0" borderId="0" xfId="0" applyFont="1" applyAlignment="1">
      <alignment horizontal="center" vertical="center"/>
    </xf>
    <xf numFmtId="0" fontId="22" fillId="33" borderId="23" xfId="0" applyFont="1" applyFill="1" applyBorder="1" applyAlignment="1">
      <alignment horizontal="center"/>
    </xf>
    <xf numFmtId="0" fontId="22" fillId="33" borderId="18" xfId="0" applyFont="1" applyFill="1" applyBorder="1" applyAlignment="1">
      <alignment horizontal="center"/>
    </xf>
    <xf numFmtId="0" fontId="22" fillId="33" borderId="24" xfId="0" applyFont="1" applyFill="1" applyBorder="1" applyAlignment="1">
      <alignment horizontal="center"/>
    </xf>
    <xf numFmtId="0" fontId="19" fillId="33" borderId="23" xfId="0" applyFont="1" applyFill="1" applyBorder="1" applyAlignment="1">
      <alignment horizontal="center"/>
    </xf>
    <xf numFmtId="0" fontId="19" fillId="33" borderId="18" xfId="0" applyFont="1" applyFill="1" applyBorder="1" applyAlignment="1">
      <alignment horizontal="center"/>
    </xf>
    <xf numFmtId="0" fontId="19" fillId="33" borderId="24" xfId="0" applyFont="1" applyFill="1" applyBorder="1" applyAlignment="1">
      <alignment horizontal="center"/>
    </xf>
    <xf numFmtId="0" fontId="23" fillId="27" borderId="0" xfId="0" applyFont="1" applyFill="1" applyAlignment="1">
      <alignment horizontal="center" wrapText="1"/>
    </xf>
    <xf numFmtId="0" fontId="19" fillId="26" borderId="0" xfId="0" applyFont="1" applyFill="1" applyAlignment="1">
      <alignment horizontal="center"/>
    </xf>
    <xf numFmtId="0" fontId="19" fillId="33" borderId="21" xfId="0" applyFont="1" applyFill="1" applyBorder="1" applyAlignment="1">
      <alignment horizontal="center"/>
    </xf>
    <xf numFmtId="0" fontId="19" fillId="33" borderId="19" xfId="0" applyFont="1" applyFill="1" applyBorder="1" applyAlignment="1">
      <alignment horizontal="center"/>
    </xf>
    <xf numFmtId="0" fontId="19" fillId="33" borderId="20" xfId="0" applyFont="1" applyFill="1" applyBorder="1" applyAlignment="1">
      <alignment horizontal="center"/>
    </xf>
    <xf numFmtId="0" fontId="19" fillId="33" borderId="0" xfId="0" applyFont="1" applyFill="1" applyAlignment="1"/>
    <xf numFmtId="0" fontId="30" fillId="0" borderId="0" xfId="0" applyFont="1" applyAlignment="1"/>
  </cellXfs>
  <cellStyles count="43">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_sexuální orientace- validita" xfId="42" xr:uid="{2B47553F-B77C-4B1E-BF68-12FBBB9B1D9E}"/>
    <cellStyle name="Poznámka" xfId="27" builtinId="10" customBuiltin="1"/>
    <cellStyle name="Propojená buňka" xfId="28" builtinId="24" customBuiltin="1"/>
    <cellStyle name="Správně" xfId="29" builtinId="26" customBuiltin="1"/>
    <cellStyle name="Špatně" xfId="30" builtinId="27"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3">
    <dxf>
      <fill>
        <patternFill>
          <bgColor theme="5" tint="0.59996337778862885"/>
        </patternFill>
      </fill>
    </dxf>
    <dxf>
      <font>
        <b/>
        <i val="0"/>
      </font>
      <fill>
        <patternFill>
          <bgColor theme="7" tint="0.39994506668294322"/>
        </patternFill>
      </fill>
    </dxf>
    <dxf>
      <font>
        <b/>
        <i val="0"/>
      </font>
      <fill>
        <patternFill>
          <bgColor theme="4"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10</xdr:row>
      <xdr:rowOff>0</xdr:rowOff>
    </xdr:from>
    <xdr:to>
      <xdr:col>33</xdr:col>
      <xdr:colOff>295275</xdr:colOff>
      <xdr:row>27</xdr:row>
      <xdr:rowOff>180975</xdr:rowOff>
    </xdr:to>
    <xdr:pic>
      <xdr:nvPicPr>
        <xdr:cNvPr id="3" name="Obrázek 2">
          <a:extLst>
            <a:ext uri="{FF2B5EF4-FFF2-40B4-BE49-F238E27FC236}">
              <a16:creationId xmlns:a16="http://schemas.microsoft.com/office/drawing/2014/main" id="{874684A4-B995-572B-EC63-556BD822A55A}"/>
            </a:ext>
            <a:ext uri="{147F2762-F138-4A5C-976F-8EAC2B608ADB}">
              <a16:predDERef xmlns:a16="http://schemas.microsoft.com/office/drawing/2014/main" pred="{F2F2895B-96C8-9676-80A6-681B45A4E73A}"/>
            </a:ext>
          </a:extLst>
        </xdr:cNvPr>
        <xdr:cNvPicPr>
          <a:picLocks noChangeAspect="1"/>
        </xdr:cNvPicPr>
      </xdr:nvPicPr>
      <xdr:blipFill>
        <a:blip xmlns:r="http://schemas.openxmlformats.org/officeDocument/2006/relationships" r:embed="rId1"/>
        <a:stretch>
          <a:fillRect/>
        </a:stretch>
      </xdr:blipFill>
      <xdr:spPr>
        <a:xfrm>
          <a:off x="15849600" y="1905000"/>
          <a:ext cx="4562475" cy="3419475"/>
        </a:xfrm>
        <a:prstGeom prst="rect">
          <a:avLst/>
        </a:prstGeom>
      </xdr:spPr>
    </xdr:pic>
    <xdr:clientData/>
  </xdr:twoCellAnchor>
  <xdr:twoCellAnchor editAs="oneCell">
    <xdr:from>
      <xdr:col>18</xdr:col>
      <xdr:colOff>0</xdr:colOff>
      <xdr:row>10</xdr:row>
      <xdr:rowOff>0</xdr:rowOff>
    </xdr:from>
    <xdr:to>
      <xdr:col>25</xdr:col>
      <xdr:colOff>304800</xdr:colOff>
      <xdr:row>28</xdr:row>
      <xdr:rowOff>142875</xdr:rowOff>
    </xdr:to>
    <xdr:pic>
      <xdr:nvPicPr>
        <xdr:cNvPr id="4" name="Obrázek 3">
          <a:extLst>
            <a:ext uri="{FF2B5EF4-FFF2-40B4-BE49-F238E27FC236}">
              <a16:creationId xmlns:a16="http://schemas.microsoft.com/office/drawing/2014/main" id="{606D7A9B-CCE3-AEF2-4950-A66E06EAC94B}"/>
            </a:ext>
            <a:ext uri="{147F2762-F138-4A5C-976F-8EAC2B608ADB}">
              <a16:predDERef xmlns:a16="http://schemas.microsoft.com/office/drawing/2014/main" pred="{874684A4-B995-572B-EC63-556BD822A55A}"/>
            </a:ext>
          </a:extLst>
        </xdr:cNvPr>
        <xdr:cNvPicPr>
          <a:picLocks noChangeAspect="1"/>
        </xdr:cNvPicPr>
      </xdr:nvPicPr>
      <xdr:blipFill>
        <a:blip xmlns:r="http://schemas.openxmlformats.org/officeDocument/2006/relationships" r:embed="rId2"/>
        <a:stretch>
          <a:fillRect/>
        </a:stretch>
      </xdr:blipFill>
      <xdr:spPr>
        <a:xfrm>
          <a:off x="10972800" y="1905000"/>
          <a:ext cx="4572000" cy="3571875"/>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85A7-CEB4-4338-8B68-554DE0102BC6}">
  <dimension ref="A1:AM705"/>
  <sheetViews>
    <sheetView zoomScale="85" zoomScaleNormal="85" workbookViewId="0">
      <selection activeCell="H14" sqref="H14"/>
    </sheetView>
  </sheetViews>
  <sheetFormatPr defaultRowHeight="15"/>
  <sheetData>
    <row r="1" spans="1:10">
      <c r="A1" t="s">
        <v>0</v>
      </c>
      <c r="B1">
        <v>321</v>
      </c>
    </row>
    <row r="2" spans="1:10" ht="18.75">
      <c r="A2" t="s">
        <v>1</v>
      </c>
      <c r="B2" t="s">
        <v>2</v>
      </c>
      <c r="J2" s="149" t="s">
        <v>3</v>
      </c>
    </row>
    <row r="3" spans="1:10">
      <c r="A3" t="s">
        <v>4</v>
      </c>
      <c r="B3" t="s">
        <v>5</v>
      </c>
      <c r="J3" s="16" t="s">
        <v>6</v>
      </c>
    </row>
    <row r="4" spans="1:10">
      <c r="A4" t="s">
        <v>7</v>
      </c>
      <c r="B4" t="s">
        <v>8</v>
      </c>
      <c r="J4" s="16" t="s">
        <v>9</v>
      </c>
    </row>
    <row r="5" spans="1:10">
      <c r="A5" t="s">
        <v>10</v>
      </c>
    </row>
    <row r="7" spans="1:10" ht="12.95" customHeight="1">
      <c r="A7" s="150">
        <v>1</v>
      </c>
      <c r="B7" s="4" t="s">
        <v>11</v>
      </c>
      <c r="J7" s="18" t="s">
        <v>12</v>
      </c>
    </row>
    <row r="8" spans="1:10" ht="14.1" customHeight="1">
      <c r="A8" s="150">
        <v>2</v>
      </c>
      <c r="B8" s="4" t="s">
        <v>13</v>
      </c>
      <c r="J8" s="16" t="s">
        <v>14</v>
      </c>
    </row>
    <row r="9" spans="1:10" ht="14.1" customHeight="1">
      <c r="A9" s="150">
        <v>3</v>
      </c>
      <c r="B9" s="4" t="s">
        <v>15</v>
      </c>
      <c r="J9" t="s">
        <v>16</v>
      </c>
    </row>
    <row r="10" spans="1:10" ht="12.95" customHeight="1">
      <c r="A10" s="150">
        <v>4</v>
      </c>
      <c r="B10" s="4" t="s">
        <v>17</v>
      </c>
    </row>
    <row r="11" spans="1:10" ht="15.95" customHeight="1">
      <c r="A11" s="150">
        <v>5</v>
      </c>
      <c r="B11" s="4" t="s">
        <v>18</v>
      </c>
    </row>
    <row r="12" spans="1:10">
      <c r="A12" s="150"/>
    </row>
    <row r="13" spans="1:10">
      <c r="A13" s="150">
        <v>1</v>
      </c>
      <c r="B13" s="104" t="s">
        <v>19</v>
      </c>
      <c r="C13" s="86" t="s">
        <v>19</v>
      </c>
    </row>
    <row r="14" spans="1:10">
      <c r="A14" s="150">
        <v>2</v>
      </c>
      <c r="B14" s="104" t="s">
        <v>20</v>
      </c>
      <c r="C14" s="86" t="s">
        <v>20</v>
      </c>
    </row>
    <row r="15" spans="1:10" ht="12.95" customHeight="1">
      <c r="A15" s="151" t="s">
        <v>21</v>
      </c>
      <c r="B15" s="106" t="s">
        <v>22</v>
      </c>
      <c r="C15" s="108" t="s">
        <v>22</v>
      </c>
    </row>
    <row r="16" spans="1:10">
      <c r="A16" s="150">
        <v>4</v>
      </c>
      <c r="B16" s="104" t="s">
        <v>23</v>
      </c>
      <c r="C16" s="86" t="s">
        <v>23</v>
      </c>
    </row>
    <row r="17" spans="1:38">
      <c r="A17" s="150">
        <v>5</v>
      </c>
      <c r="B17" s="104" t="s">
        <v>24</v>
      </c>
      <c r="C17" s="86" t="s">
        <v>24</v>
      </c>
    </row>
    <row r="18" spans="1:38">
      <c r="A18" s="151" t="s">
        <v>25</v>
      </c>
      <c r="B18" s="107" t="s">
        <v>26</v>
      </c>
      <c r="C18" s="108" t="s">
        <v>26</v>
      </c>
    </row>
    <row r="19" spans="1:38">
      <c r="A19" s="151" t="s">
        <v>27</v>
      </c>
      <c r="B19" s="107" t="s">
        <v>28</v>
      </c>
      <c r="C19" s="108" t="s">
        <v>28</v>
      </c>
    </row>
    <row r="20" spans="1:38">
      <c r="A20" s="150">
        <v>8</v>
      </c>
      <c r="B20" s="104" t="s">
        <v>29</v>
      </c>
      <c r="C20" s="86" t="s">
        <v>30</v>
      </c>
    </row>
    <row r="21" spans="1:38">
      <c r="A21" s="150">
        <v>9</v>
      </c>
      <c r="B21" s="104" t="s">
        <v>31</v>
      </c>
      <c r="C21" s="86" t="s">
        <v>31</v>
      </c>
    </row>
    <row r="22" spans="1:38">
      <c r="A22" s="150">
        <v>10</v>
      </c>
      <c r="B22" s="104" t="s">
        <v>32</v>
      </c>
      <c r="C22" s="86" t="s">
        <v>32</v>
      </c>
    </row>
    <row r="23" spans="1:38">
      <c r="A23" s="150">
        <v>11</v>
      </c>
      <c r="B23" s="104" t="s">
        <v>33</v>
      </c>
      <c r="C23" s="86" t="s">
        <v>33</v>
      </c>
    </row>
    <row r="24" spans="1:38">
      <c r="A24" s="150">
        <v>12</v>
      </c>
      <c r="B24" s="104" t="s">
        <v>34</v>
      </c>
      <c r="C24" s="86" t="s">
        <v>35</v>
      </c>
    </row>
    <row r="25" spans="1:38">
      <c r="A25" s="150">
        <v>13</v>
      </c>
      <c r="B25" s="104" t="s">
        <v>36</v>
      </c>
      <c r="C25" s="86" t="s">
        <v>36</v>
      </c>
    </row>
    <row r="26" spans="1:38">
      <c r="A26" s="150">
        <v>14</v>
      </c>
      <c r="B26" s="104" t="s">
        <v>37</v>
      </c>
      <c r="C26" s="86" t="s">
        <v>38</v>
      </c>
    </row>
    <row r="27" spans="1:38">
      <c r="A27" s="150">
        <v>15</v>
      </c>
      <c r="B27" s="104" t="s">
        <v>39</v>
      </c>
      <c r="C27" s="86" t="s">
        <v>40</v>
      </c>
    </row>
    <row r="28" spans="1:38">
      <c r="A28" s="150">
        <v>16</v>
      </c>
      <c r="B28" s="104" t="s">
        <v>41</v>
      </c>
      <c r="C28" s="86" t="s">
        <v>41</v>
      </c>
    </row>
    <row r="30" spans="1:38">
      <c r="A30" t="s">
        <v>42</v>
      </c>
      <c r="B30" t="s">
        <v>43</v>
      </c>
      <c r="C30" t="s">
        <v>44</v>
      </c>
      <c r="D30" t="s">
        <v>45</v>
      </c>
      <c r="E30" t="s">
        <v>46</v>
      </c>
      <c r="F30" t="s">
        <v>47</v>
      </c>
      <c r="G30" t="s">
        <v>48</v>
      </c>
      <c r="H30" t="s">
        <v>49</v>
      </c>
      <c r="I30" t="s">
        <v>50</v>
      </c>
      <c r="J30" t="s">
        <v>51</v>
      </c>
      <c r="K30" t="s">
        <v>52</v>
      </c>
      <c r="L30" t="s">
        <v>53</v>
      </c>
      <c r="M30" t="s">
        <v>54</v>
      </c>
      <c r="N30" t="s">
        <v>55</v>
      </c>
      <c r="O30" t="s">
        <v>56</v>
      </c>
      <c r="P30" t="s">
        <v>57</v>
      </c>
      <c r="Q30" t="s">
        <v>58</v>
      </c>
      <c r="R30" t="s">
        <v>59</v>
      </c>
      <c r="S30" t="s">
        <v>60</v>
      </c>
      <c r="T30" t="s">
        <v>61</v>
      </c>
      <c r="U30" t="s">
        <v>62</v>
      </c>
      <c r="V30" t="s">
        <v>63</v>
      </c>
      <c r="W30" t="s">
        <v>64</v>
      </c>
      <c r="X30" t="s">
        <v>65</v>
      </c>
      <c r="Y30" t="s">
        <v>66</v>
      </c>
      <c r="Z30" t="s">
        <v>67</v>
      </c>
      <c r="AA30" t="s">
        <v>68</v>
      </c>
      <c r="AB30" t="s">
        <v>69</v>
      </c>
      <c r="AC30" t="s">
        <v>70</v>
      </c>
      <c r="AD30" t="s">
        <v>71</v>
      </c>
      <c r="AE30" t="s">
        <v>72</v>
      </c>
      <c r="AF30" t="s">
        <v>73</v>
      </c>
      <c r="AG30" t="s">
        <v>74</v>
      </c>
      <c r="AH30" t="s">
        <v>75</v>
      </c>
      <c r="AI30" t="s">
        <v>76</v>
      </c>
      <c r="AJ30" t="s">
        <v>77</v>
      </c>
      <c r="AK30" t="s">
        <v>78</v>
      </c>
      <c r="AL30" t="s">
        <v>79</v>
      </c>
    </row>
    <row r="31" spans="1:38">
      <c r="A31">
        <v>40683</v>
      </c>
      <c r="B31">
        <v>0</v>
      </c>
      <c r="C31">
        <v>2003</v>
      </c>
      <c r="D31" s="1">
        <v>45958.335312499999</v>
      </c>
      <c r="E31" t="s">
        <v>80</v>
      </c>
      <c r="F31">
        <v>5</v>
      </c>
      <c r="G31">
        <v>5</v>
      </c>
      <c r="H31">
        <v>1</v>
      </c>
      <c r="I31">
        <v>5</v>
      </c>
      <c r="J31">
        <v>5</v>
      </c>
      <c r="K31">
        <v>1</v>
      </c>
      <c r="L31">
        <v>3</v>
      </c>
      <c r="M31">
        <v>4</v>
      </c>
      <c r="N31">
        <v>4</v>
      </c>
      <c r="O31">
        <v>3</v>
      </c>
      <c r="P31">
        <v>4</v>
      </c>
      <c r="Q31">
        <v>4</v>
      </c>
      <c r="R31">
        <v>4</v>
      </c>
      <c r="S31">
        <v>5</v>
      </c>
      <c r="T31">
        <v>5</v>
      </c>
      <c r="U31">
        <v>5</v>
      </c>
      <c r="V31">
        <v>3</v>
      </c>
      <c r="W31">
        <v>4</v>
      </c>
      <c r="X31">
        <v>3</v>
      </c>
      <c r="Y31">
        <v>4</v>
      </c>
      <c r="Z31">
        <v>3</v>
      </c>
      <c r="AA31">
        <v>2</v>
      </c>
      <c r="AB31">
        <v>8</v>
      </c>
      <c r="AC31">
        <v>10</v>
      </c>
      <c r="AD31">
        <v>3</v>
      </c>
      <c r="AE31">
        <v>9</v>
      </c>
      <c r="AF31">
        <v>5</v>
      </c>
      <c r="AG31">
        <v>8</v>
      </c>
      <c r="AH31">
        <v>7</v>
      </c>
      <c r="AI31">
        <v>6</v>
      </c>
      <c r="AJ31">
        <v>9</v>
      </c>
      <c r="AK31">
        <v>21</v>
      </c>
      <c r="AL31">
        <v>22</v>
      </c>
    </row>
    <row r="32" spans="1:38">
      <c r="A32">
        <v>40695</v>
      </c>
      <c r="B32">
        <v>0</v>
      </c>
      <c r="C32">
        <v>1999</v>
      </c>
      <c r="D32" s="1">
        <v>45958.358530092592</v>
      </c>
      <c r="E32" t="s">
        <v>81</v>
      </c>
      <c r="F32">
        <v>4</v>
      </c>
      <c r="G32">
        <v>4</v>
      </c>
      <c r="H32">
        <v>3</v>
      </c>
      <c r="I32">
        <v>5</v>
      </c>
      <c r="J32">
        <v>4</v>
      </c>
      <c r="K32">
        <v>4</v>
      </c>
      <c r="L32">
        <v>4</v>
      </c>
      <c r="M32">
        <v>2</v>
      </c>
      <c r="N32">
        <v>2</v>
      </c>
      <c r="O32">
        <v>5</v>
      </c>
      <c r="P32">
        <v>4</v>
      </c>
      <c r="Q32">
        <v>5</v>
      </c>
      <c r="R32">
        <v>2</v>
      </c>
      <c r="S32">
        <v>4</v>
      </c>
      <c r="T32">
        <v>4</v>
      </c>
      <c r="U32">
        <v>3</v>
      </c>
      <c r="V32">
        <v>16</v>
      </c>
      <c r="W32">
        <v>10</v>
      </c>
      <c r="X32">
        <v>6</v>
      </c>
      <c r="Y32">
        <v>2</v>
      </c>
      <c r="Z32">
        <v>2</v>
      </c>
      <c r="AA32">
        <v>11</v>
      </c>
      <c r="AB32">
        <v>3</v>
      </c>
      <c r="AC32">
        <v>5</v>
      </c>
      <c r="AD32">
        <v>4</v>
      </c>
      <c r="AE32">
        <v>6</v>
      </c>
      <c r="AF32">
        <v>2</v>
      </c>
      <c r="AG32">
        <v>9</v>
      </c>
      <c r="AH32">
        <v>2</v>
      </c>
      <c r="AI32">
        <v>2</v>
      </c>
      <c r="AJ32">
        <v>3</v>
      </c>
      <c r="AK32">
        <v>2</v>
      </c>
      <c r="AL32">
        <v>58</v>
      </c>
    </row>
    <row r="33" spans="1:38">
      <c r="A33">
        <v>40697</v>
      </c>
      <c r="B33">
        <v>0</v>
      </c>
      <c r="C33">
        <v>2001</v>
      </c>
      <c r="D33" s="1">
        <v>45958.370011574072</v>
      </c>
      <c r="E33" t="s">
        <v>82</v>
      </c>
      <c r="F33">
        <v>1</v>
      </c>
      <c r="G33">
        <v>1</v>
      </c>
      <c r="H33">
        <v>5</v>
      </c>
      <c r="I33">
        <v>2</v>
      </c>
      <c r="J33">
        <v>2</v>
      </c>
      <c r="K33">
        <v>5</v>
      </c>
      <c r="L33">
        <v>5</v>
      </c>
      <c r="M33">
        <v>1</v>
      </c>
      <c r="N33">
        <v>1</v>
      </c>
      <c r="O33">
        <v>1</v>
      </c>
      <c r="P33">
        <v>1</v>
      </c>
      <c r="Q33">
        <v>1</v>
      </c>
      <c r="R33">
        <v>1</v>
      </c>
      <c r="S33">
        <v>1</v>
      </c>
      <c r="T33">
        <v>1</v>
      </c>
      <c r="U33">
        <v>1</v>
      </c>
      <c r="V33">
        <v>6</v>
      </c>
      <c r="W33">
        <v>3</v>
      </c>
      <c r="X33">
        <v>3</v>
      </c>
      <c r="Y33">
        <v>4</v>
      </c>
      <c r="Z33">
        <v>3</v>
      </c>
      <c r="AA33">
        <v>3</v>
      </c>
      <c r="AB33">
        <v>2</v>
      </c>
      <c r="AC33">
        <v>6</v>
      </c>
      <c r="AD33">
        <v>1</v>
      </c>
      <c r="AE33">
        <v>3</v>
      </c>
      <c r="AF33">
        <v>5</v>
      </c>
      <c r="AG33">
        <v>13</v>
      </c>
      <c r="AH33">
        <v>2</v>
      </c>
      <c r="AI33">
        <v>8</v>
      </c>
      <c r="AJ33">
        <v>5</v>
      </c>
      <c r="AK33">
        <v>2</v>
      </c>
      <c r="AL33">
        <v>33</v>
      </c>
    </row>
    <row r="34" spans="1:38">
      <c r="A34">
        <v>40693</v>
      </c>
      <c r="B34">
        <v>0</v>
      </c>
      <c r="C34">
        <v>2003</v>
      </c>
      <c r="D34" s="1">
        <v>45958.381562499999</v>
      </c>
      <c r="E34" t="s">
        <v>83</v>
      </c>
      <c r="F34">
        <v>2</v>
      </c>
      <c r="G34">
        <v>5</v>
      </c>
      <c r="H34">
        <v>5</v>
      </c>
      <c r="I34">
        <v>2</v>
      </c>
      <c r="J34">
        <v>2</v>
      </c>
      <c r="K34">
        <v>2</v>
      </c>
      <c r="L34">
        <v>5</v>
      </c>
      <c r="M34">
        <v>2</v>
      </c>
      <c r="N34">
        <v>1</v>
      </c>
      <c r="O34">
        <v>1</v>
      </c>
      <c r="P34">
        <v>1</v>
      </c>
      <c r="Q34">
        <v>1</v>
      </c>
      <c r="R34">
        <v>1</v>
      </c>
      <c r="S34">
        <v>1</v>
      </c>
      <c r="T34">
        <v>1</v>
      </c>
      <c r="U34">
        <v>1</v>
      </c>
      <c r="V34">
        <v>25</v>
      </c>
      <c r="W34">
        <v>9</v>
      </c>
      <c r="X34">
        <v>5</v>
      </c>
      <c r="Y34">
        <v>8</v>
      </c>
      <c r="Z34">
        <v>11</v>
      </c>
      <c r="AA34">
        <v>10</v>
      </c>
      <c r="AB34">
        <v>5</v>
      </c>
      <c r="AC34">
        <v>9</v>
      </c>
      <c r="AD34">
        <v>4</v>
      </c>
      <c r="AE34">
        <v>5</v>
      </c>
      <c r="AF34">
        <v>5</v>
      </c>
      <c r="AG34">
        <v>10</v>
      </c>
      <c r="AH34">
        <v>11</v>
      </c>
      <c r="AI34">
        <v>8</v>
      </c>
      <c r="AJ34">
        <v>4</v>
      </c>
      <c r="AK34">
        <v>4</v>
      </c>
      <c r="AL34">
        <v>70</v>
      </c>
    </row>
    <row r="35" spans="1:38">
      <c r="A35">
        <v>40733</v>
      </c>
      <c r="B35">
        <v>0</v>
      </c>
      <c r="C35">
        <v>1974</v>
      </c>
      <c r="D35" s="1">
        <v>45958.426851851851</v>
      </c>
      <c r="E35" t="s">
        <v>84</v>
      </c>
      <c r="F35">
        <v>1</v>
      </c>
      <c r="G35">
        <v>1</v>
      </c>
      <c r="H35">
        <v>5</v>
      </c>
      <c r="I35">
        <v>2</v>
      </c>
      <c r="J35">
        <v>1</v>
      </c>
      <c r="K35">
        <v>5</v>
      </c>
      <c r="L35">
        <v>5</v>
      </c>
      <c r="M35">
        <v>1</v>
      </c>
      <c r="N35">
        <v>1</v>
      </c>
      <c r="O35">
        <v>1</v>
      </c>
      <c r="P35">
        <v>1</v>
      </c>
      <c r="Q35">
        <v>1</v>
      </c>
      <c r="R35">
        <v>1</v>
      </c>
      <c r="S35">
        <v>2</v>
      </c>
      <c r="T35">
        <v>1</v>
      </c>
      <c r="U35">
        <v>1</v>
      </c>
      <c r="V35">
        <v>13</v>
      </c>
      <c r="W35">
        <v>5</v>
      </c>
      <c r="X35">
        <v>2</v>
      </c>
      <c r="Y35">
        <v>5</v>
      </c>
      <c r="Z35">
        <v>5</v>
      </c>
      <c r="AA35">
        <v>3</v>
      </c>
      <c r="AB35">
        <v>2</v>
      </c>
      <c r="AC35">
        <v>5</v>
      </c>
      <c r="AD35">
        <v>2</v>
      </c>
      <c r="AE35">
        <v>4</v>
      </c>
      <c r="AF35">
        <v>2</v>
      </c>
      <c r="AG35">
        <v>4</v>
      </c>
      <c r="AH35">
        <v>2</v>
      </c>
      <c r="AI35">
        <v>8</v>
      </c>
      <c r="AJ35">
        <v>3</v>
      </c>
      <c r="AK35">
        <v>2</v>
      </c>
      <c r="AL35">
        <v>35</v>
      </c>
    </row>
    <row r="36" spans="1:38">
      <c r="A36">
        <v>40751</v>
      </c>
      <c r="B36">
        <v>0</v>
      </c>
      <c r="C36">
        <v>2005</v>
      </c>
      <c r="D36" s="1">
        <v>45958.453692129631</v>
      </c>
      <c r="E36" t="s">
        <v>85</v>
      </c>
      <c r="F36">
        <v>1</v>
      </c>
      <c r="G36">
        <v>1</v>
      </c>
      <c r="H36">
        <v>5</v>
      </c>
      <c r="I36">
        <v>1</v>
      </c>
      <c r="J36">
        <v>1</v>
      </c>
      <c r="K36">
        <v>5</v>
      </c>
      <c r="L36">
        <v>5</v>
      </c>
      <c r="M36">
        <v>1</v>
      </c>
      <c r="N36">
        <v>1</v>
      </c>
      <c r="O36">
        <v>1</v>
      </c>
      <c r="P36">
        <v>1</v>
      </c>
      <c r="Q36">
        <v>1</v>
      </c>
      <c r="R36">
        <v>1</v>
      </c>
      <c r="S36">
        <v>1</v>
      </c>
      <c r="T36">
        <v>1</v>
      </c>
      <c r="U36">
        <v>1</v>
      </c>
      <c r="V36">
        <v>23</v>
      </c>
      <c r="W36">
        <v>5</v>
      </c>
      <c r="X36">
        <v>5</v>
      </c>
      <c r="Y36">
        <v>4</v>
      </c>
      <c r="Z36">
        <v>4</v>
      </c>
      <c r="AA36">
        <v>3</v>
      </c>
      <c r="AB36">
        <v>3</v>
      </c>
      <c r="AC36">
        <v>9</v>
      </c>
      <c r="AD36">
        <v>2</v>
      </c>
      <c r="AE36">
        <v>5</v>
      </c>
      <c r="AF36">
        <v>2</v>
      </c>
      <c r="AG36">
        <v>5</v>
      </c>
      <c r="AH36">
        <v>2</v>
      </c>
      <c r="AI36">
        <v>5</v>
      </c>
      <c r="AJ36">
        <v>3</v>
      </c>
      <c r="AK36">
        <v>5</v>
      </c>
      <c r="AL36">
        <v>28</v>
      </c>
    </row>
    <row r="37" spans="1:38">
      <c r="A37">
        <v>40722</v>
      </c>
      <c r="B37">
        <v>1</v>
      </c>
      <c r="C37">
        <v>2003</v>
      </c>
      <c r="D37" s="1">
        <v>45958.457673611112</v>
      </c>
      <c r="E37" t="s">
        <v>86</v>
      </c>
      <c r="F37">
        <v>5</v>
      </c>
      <c r="G37">
        <v>4</v>
      </c>
      <c r="H37">
        <v>1</v>
      </c>
      <c r="I37">
        <v>5</v>
      </c>
      <c r="J37">
        <v>5</v>
      </c>
      <c r="K37">
        <v>1</v>
      </c>
      <c r="L37">
        <v>2</v>
      </c>
      <c r="M37">
        <v>5</v>
      </c>
      <c r="N37">
        <v>5</v>
      </c>
      <c r="O37">
        <v>5</v>
      </c>
      <c r="P37">
        <v>5</v>
      </c>
      <c r="Q37">
        <v>5</v>
      </c>
      <c r="R37">
        <v>5</v>
      </c>
      <c r="S37">
        <v>5</v>
      </c>
      <c r="T37">
        <v>5</v>
      </c>
      <c r="U37">
        <v>4</v>
      </c>
      <c r="V37">
        <v>12</v>
      </c>
      <c r="W37">
        <v>7</v>
      </c>
      <c r="X37">
        <v>4</v>
      </c>
      <c r="Y37">
        <v>3</v>
      </c>
      <c r="Z37">
        <v>5</v>
      </c>
      <c r="AA37">
        <v>3</v>
      </c>
      <c r="AB37">
        <v>5</v>
      </c>
      <c r="AC37">
        <v>8</v>
      </c>
      <c r="AD37">
        <v>4</v>
      </c>
      <c r="AE37">
        <v>4</v>
      </c>
      <c r="AF37">
        <v>3</v>
      </c>
      <c r="AG37">
        <v>5</v>
      </c>
      <c r="AH37">
        <v>2</v>
      </c>
      <c r="AI37">
        <v>4</v>
      </c>
      <c r="AJ37">
        <v>5</v>
      </c>
      <c r="AK37">
        <v>5</v>
      </c>
      <c r="AL37">
        <v>5</v>
      </c>
    </row>
    <row r="38" spans="1:38">
      <c r="A38">
        <v>40795</v>
      </c>
      <c r="B38">
        <v>0</v>
      </c>
      <c r="C38">
        <v>2003</v>
      </c>
      <c r="D38" s="1">
        <v>45958.461967592593</v>
      </c>
      <c r="E38" t="s">
        <v>85</v>
      </c>
      <c r="F38">
        <v>2</v>
      </c>
      <c r="G38">
        <v>1</v>
      </c>
      <c r="H38">
        <v>5</v>
      </c>
      <c r="I38">
        <v>3</v>
      </c>
      <c r="J38">
        <v>1</v>
      </c>
      <c r="K38">
        <v>3</v>
      </c>
      <c r="L38">
        <v>5</v>
      </c>
      <c r="M38">
        <v>1</v>
      </c>
      <c r="N38">
        <v>1</v>
      </c>
      <c r="O38">
        <v>1</v>
      </c>
      <c r="P38">
        <v>1</v>
      </c>
      <c r="Q38">
        <v>1</v>
      </c>
      <c r="R38">
        <v>1</v>
      </c>
      <c r="S38">
        <v>1</v>
      </c>
      <c r="T38">
        <v>1</v>
      </c>
      <c r="U38">
        <v>1</v>
      </c>
      <c r="V38">
        <v>25</v>
      </c>
      <c r="W38">
        <v>6</v>
      </c>
      <c r="X38">
        <v>3</v>
      </c>
      <c r="Y38">
        <v>4</v>
      </c>
      <c r="Z38">
        <v>8</v>
      </c>
      <c r="AA38">
        <v>7</v>
      </c>
      <c r="AB38">
        <v>2</v>
      </c>
      <c r="AC38">
        <v>6</v>
      </c>
      <c r="AD38">
        <v>2</v>
      </c>
      <c r="AE38">
        <v>2</v>
      </c>
      <c r="AF38">
        <v>3</v>
      </c>
      <c r="AG38">
        <v>4</v>
      </c>
      <c r="AH38">
        <v>6</v>
      </c>
      <c r="AI38">
        <v>5</v>
      </c>
      <c r="AJ38">
        <v>3</v>
      </c>
      <c r="AK38">
        <v>5</v>
      </c>
      <c r="AL38">
        <v>45</v>
      </c>
    </row>
    <row r="39" spans="1:38">
      <c r="A39">
        <v>40797</v>
      </c>
      <c r="B39">
        <v>0</v>
      </c>
      <c r="C39">
        <v>2004</v>
      </c>
      <c r="D39" s="1">
        <v>45958.462094907409</v>
      </c>
      <c r="E39" t="s">
        <v>85</v>
      </c>
      <c r="F39">
        <v>1</v>
      </c>
      <c r="G39">
        <v>1</v>
      </c>
      <c r="H39">
        <v>4</v>
      </c>
      <c r="I39">
        <v>3</v>
      </c>
      <c r="J39">
        <v>4</v>
      </c>
      <c r="K39">
        <v>3</v>
      </c>
      <c r="L39">
        <v>2</v>
      </c>
      <c r="M39">
        <v>1</v>
      </c>
      <c r="N39">
        <v>1</v>
      </c>
      <c r="O39">
        <v>1</v>
      </c>
      <c r="P39">
        <v>1</v>
      </c>
      <c r="Q39">
        <v>1</v>
      </c>
      <c r="R39">
        <v>1</v>
      </c>
      <c r="S39">
        <v>1</v>
      </c>
      <c r="T39">
        <v>1</v>
      </c>
      <c r="U39">
        <v>1</v>
      </c>
      <c r="V39">
        <v>8</v>
      </c>
      <c r="W39">
        <v>6</v>
      </c>
      <c r="X39">
        <v>12</v>
      </c>
      <c r="Y39">
        <v>5</v>
      </c>
      <c r="Z39">
        <v>8</v>
      </c>
      <c r="AA39">
        <v>3</v>
      </c>
      <c r="AB39">
        <v>6</v>
      </c>
      <c r="AC39">
        <v>5</v>
      </c>
      <c r="AD39">
        <v>3</v>
      </c>
      <c r="AE39">
        <v>3</v>
      </c>
      <c r="AF39">
        <v>7</v>
      </c>
      <c r="AG39">
        <v>5</v>
      </c>
      <c r="AH39">
        <v>3</v>
      </c>
      <c r="AI39">
        <v>4</v>
      </c>
      <c r="AJ39">
        <v>4</v>
      </c>
      <c r="AK39">
        <v>7</v>
      </c>
      <c r="AL39">
        <v>61</v>
      </c>
    </row>
    <row r="40" spans="1:38">
      <c r="A40">
        <v>40790</v>
      </c>
      <c r="B40">
        <v>1</v>
      </c>
      <c r="C40">
        <v>2003</v>
      </c>
      <c r="D40" s="1">
        <v>45958.497106481482</v>
      </c>
      <c r="E40" t="s">
        <v>84</v>
      </c>
      <c r="F40">
        <v>1</v>
      </c>
      <c r="G40">
        <v>1</v>
      </c>
      <c r="H40">
        <v>5</v>
      </c>
      <c r="I40">
        <v>1</v>
      </c>
      <c r="J40">
        <v>1</v>
      </c>
      <c r="K40">
        <v>5</v>
      </c>
      <c r="L40">
        <v>5</v>
      </c>
      <c r="M40">
        <v>1</v>
      </c>
      <c r="N40">
        <v>1</v>
      </c>
      <c r="O40">
        <v>1</v>
      </c>
      <c r="P40">
        <v>1</v>
      </c>
      <c r="Q40">
        <v>1</v>
      </c>
      <c r="R40">
        <v>1</v>
      </c>
      <c r="S40">
        <v>1</v>
      </c>
      <c r="T40">
        <v>1</v>
      </c>
      <c r="U40">
        <v>1</v>
      </c>
      <c r="V40">
        <v>8</v>
      </c>
      <c r="W40">
        <v>3</v>
      </c>
      <c r="X40">
        <v>3</v>
      </c>
      <c r="Y40">
        <v>4</v>
      </c>
      <c r="Z40">
        <v>3</v>
      </c>
      <c r="AA40">
        <v>2</v>
      </c>
      <c r="AB40">
        <v>2</v>
      </c>
      <c r="AC40">
        <v>3</v>
      </c>
      <c r="AD40">
        <v>3</v>
      </c>
      <c r="AE40">
        <v>3</v>
      </c>
      <c r="AF40">
        <v>2</v>
      </c>
      <c r="AG40">
        <v>5</v>
      </c>
      <c r="AH40">
        <v>2</v>
      </c>
      <c r="AI40">
        <v>5</v>
      </c>
      <c r="AJ40">
        <v>3</v>
      </c>
      <c r="AK40">
        <v>3</v>
      </c>
      <c r="AL40">
        <v>28</v>
      </c>
    </row>
    <row r="41" spans="1:38">
      <c r="A41">
        <v>40822</v>
      </c>
      <c r="B41">
        <v>0</v>
      </c>
      <c r="C41">
        <v>2005</v>
      </c>
      <c r="D41" s="1">
        <v>45958.512349537035</v>
      </c>
      <c r="E41" t="s">
        <v>82</v>
      </c>
      <c r="F41">
        <v>1</v>
      </c>
      <c r="G41">
        <v>2</v>
      </c>
      <c r="H41">
        <v>2</v>
      </c>
      <c r="I41">
        <v>4</v>
      </c>
      <c r="J41">
        <v>4</v>
      </c>
      <c r="K41">
        <v>2</v>
      </c>
      <c r="L41">
        <v>3</v>
      </c>
      <c r="M41">
        <v>2</v>
      </c>
      <c r="N41">
        <v>5</v>
      </c>
      <c r="O41">
        <v>2</v>
      </c>
      <c r="P41">
        <v>4</v>
      </c>
      <c r="Q41">
        <v>2</v>
      </c>
      <c r="R41">
        <v>3</v>
      </c>
      <c r="S41">
        <v>3</v>
      </c>
      <c r="T41">
        <v>2</v>
      </c>
      <c r="U41">
        <v>2</v>
      </c>
      <c r="V41">
        <v>6</v>
      </c>
      <c r="W41">
        <v>11</v>
      </c>
      <c r="X41">
        <v>6</v>
      </c>
      <c r="Y41">
        <v>5</v>
      </c>
      <c r="Z41">
        <v>5</v>
      </c>
      <c r="AA41">
        <v>10</v>
      </c>
      <c r="AB41">
        <v>13</v>
      </c>
      <c r="AC41">
        <v>89</v>
      </c>
      <c r="AD41">
        <v>15</v>
      </c>
      <c r="AE41">
        <v>4</v>
      </c>
      <c r="AF41">
        <v>3</v>
      </c>
      <c r="AG41">
        <v>8</v>
      </c>
      <c r="AH41">
        <v>30</v>
      </c>
      <c r="AI41">
        <v>12</v>
      </c>
      <c r="AJ41">
        <v>5</v>
      </c>
      <c r="AK41">
        <v>4</v>
      </c>
      <c r="AL41">
        <v>62</v>
      </c>
    </row>
    <row r="42" spans="1:38">
      <c r="A42">
        <v>40873</v>
      </c>
      <c r="B42">
        <v>0</v>
      </c>
      <c r="C42">
        <v>2005</v>
      </c>
      <c r="D42" s="1">
        <v>45958.534733796296</v>
      </c>
      <c r="E42" t="s">
        <v>87</v>
      </c>
      <c r="F42">
        <v>4</v>
      </c>
      <c r="G42">
        <v>2</v>
      </c>
      <c r="H42">
        <v>4</v>
      </c>
      <c r="I42">
        <v>3</v>
      </c>
      <c r="J42">
        <v>4</v>
      </c>
      <c r="K42">
        <v>4</v>
      </c>
      <c r="L42">
        <v>3</v>
      </c>
      <c r="M42">
        <v>2</v>
      </c>
      <c r="N42">
        <v>4</v>
      </c>
      <c r="O42">
        <v>2</v>
      </c>
      <c r="P42">
        <v>2</v>
      </c>
      <c r="Q42">
        <v>2</v>
      </c>
      <c r="R42">
        <v>2</v>
      </c>
      <c r="S42">
        <v>2</v>
      </c>
      <c r="T42">
        <v>2</v>
      </c>
      <c r="U42">
        <v>4</v>
      </c>
      <c r="V42">
        <v>9</v>
      </c>
      <c r="W42">
        <v>4</v>
      </c>
      <c r="X42">
        <v>4</v>
      </c>
      <c r="Y42">
        <v>7</v>
      </c>
      <c r="Z42">
        <v>6</v>
      </c>
      <c r="AA42">
        <v>3</v>
      </c>
      <c r="AB42">
        <v>2</v>
      </c>
      <c r="AC42">
        <v>5</v>
      </c>
      <c r="AD42">
        <v>7</v>
      </c>
      <c r="AE42">
        <v>5</v>
      </c>
      <c r="AF42">
        <v>6</v>
      </c>
      <c r="AG42">
        <v>6</v>
      </c>
      <c r="AH42">
        <v>2</v>
      </c>
      <c r="AI42">
        <v>5</v>
      </c>
      <c r="AJ42">
        <v>5</v>
      </c>
      <c r="AK42">
        <v>6</v>
      </c>
      <c r="AL42">
        <v>60</v>
      </c>
    </row>
    <row r="43" spans="1:38">
      <c r="A43">
        <v>40902</v>
      </c>
      <c r="B43">
        <v>0</v>
      </c>
      <c r="C43">
        <v>2003</v>
      </c>
      <c r="D43" s="1">
        <v>45958.601782407408</v>
      </c>
      <c r="E43" t="s">
        <v>88</v>
      </c>
      <c r="F43">
        <v>2</v>
      </c>
      <c r="G43">
        <v>2</v>
      </c>
      <c r="H43">
        <v>5</v>
      </c>
      <c r="I43">
        <v>5</v>
      </c>
      <c r="J43">
        <v>5</v>
      </c>
      <c r="K43">
        <v>2</v>
      </c>
      <c r="L43">
        <v>2</v>
      </c>
      <c r="M43">
        <v>2</v>
      </c>
      <c r="N43">
        <v>2</v>
      </c>
      <c r="O43">
        <v>3</v>
      </c>
      <c r="P43">
        <v>4</v>
      </c>
      <c r="Q43">
        <v>2</v>
      </c>
      <c r="R43">
        <v>4</v>
      </c>
      <c r="S43">
        <v>4</v>
      </c>
      <c r="T43">
        <v>4</v>
      </c>
      <c r="U43">
        <v>3</v>
      </c>
      <c r="V43">
        <v>12</v>
      </c>
      <c r="W43">
        <v>7</v>
      </c>
      <c r="X43">
        <v>4</v>
      </c>
      <c r="Y43">
        <v>2</v>
      </c>
      <c r="Z43">
        <v>4</v>
      </c>
      <c r="AA43">
        <v>6</v>
      </c>
      <c r="AB43">
        <v>8</v>
      </c>
      <c r="AC43">
        <v>12</v>
      </c>
      <c r="AD43">
        <v>6</v>
      </c>
      <c r="AE43">
        <v>12</v>
      </c>
      <c r="AF43">
        <v>6</v>
      </c>
      <c r="AG43">
        <v>7</v>
      </c>
      <c r="AH43">
        <v>7</v>
      </c>
      <c r="AI43">
        <v>6</v>
      </c>
      <c r="AJ43">
        <v>9</v>
      </c>
      <c r="AK43">
        <v>13</v>
      </c>
      <c r="AL43">
        <v>59</v>
      </c>
    </row>
    <row r="44" spans="1:38">
      <c r="A44">
        <v>40918</v>
      </c>
      <c r="B44">
        <v>1</v>
      </c>
      <c r="C44">
        <v>2006</v>
      </c>
      <c r="D44" s="1">
        <v>45958.623460648145</v>
      </c>
      <c r="E44" t="s">
        <v>89</v>
      </c>
      <c r="F44">
        <v>1</v>
      </c>
      <c r="G44">
        <v>1</v>
      </c>
      <c r="H44">
        <v>5</v>
      </c>
      <c r="I44">
        <v>3</v>
      </c>
      <c r="J44">
        <v>3</v>
      </c>
      <c r="K44">
        <v>4</v>
      </c>
      <c r="L44">
        <v>5</v>
      </c>
      <c r="M44">
        <v>1</v>
      </c>
      <c r="N44">
        <v>3</v>
      </c>
      <c r="O44">
        <v>1</v>
      </c>
      <c r="P44">
        <v>1</v>
      </c>
      <c r="Q44">
        <v>1</v>
      </c>
      <c r="R44">
        <v>1</v>
      </c>
      <c r="S44">
        <v>1</v>
      </c>
      <c r="T44">
        <v>1</v>
      </c>
      <c r="U44">
        <v>1</v>
      </c>
      <c r="V44">
        <v>6</v>
      </c>
      <c r="W44">
        <v>2</v>
      </c>
      <c r="X44">
        <v>2</v>
      </c>
      <c r="Y44">
        <v>5</v>
      </c>
      <c r="Z44">
        <v>5</v>
      </c>
      <c r="AA44">
        <v>8</v>
      </c>
      <c r="AB44">
        <v>4</v>
      </c>
      <c r="AC44">
        <v>7</v>
      </c>
      <c r="AD44">
        <v>7</v>
      </c>
      <c r="AE44">
        <v>2</v>
      </c>
      <c r="AF44">
        <v>3</v>
      </c>
      <c r="AG44">
        <v>4</v>
      </c>
      <c r="AH44">
        <v>3</v>
      </c>
      <c r="AI44">
        <v>3</v>
      </c>
      <c r="AJ44">
        <v>2</v>
      </c>
      <c r="AK44">
        <v>3</v>
      </c>
      <c r="AL44">
        <v>46</v>
      </c>
    </row>
    <row r="45" spans="1:38">
      <c r="A45">
        <v>40927</v>
      </c>
      <c r="B45">
        <v>0</v>
      </c>
      <c r="C45">
        <v>2003</v>
      </c>
      <c r="D45" s="1">
        <v>45958.640856481485</v>
      </c>
      <c r="E45" t="s">
        <v>90</v>
      </c>
      <c r="F45">
        <v>1</v>
      </c>
      <c r="G45">
        <v>2</v>
      </c>
      <c r="H45">
        <v>5</v>
      </c>
      <c r="I45">
        <v>2</v>
      </c>
      <c r="J45">
        <v>4</v>
      </c>
      <c r="K45">
        <v>4</v>
      </c>
      <c r="L45">
        <v>5</v>
      </c>
      <c r="M45">
        <v>1</v>
      </c>
      <c r="N45">
        <v>1</v>
      </c>
      <c r="O45">
        <v>1</v>
      </c>
      <c r="P45">
        <v>1</v>
      </c>
      <c r="Q45">
        <v>1</v>
      </c>
      <c r="R45">
        <v>1</v>
      </c>
      <c r="S45">
        <v>1</v>
      </c>
      <c r="T45">
        <v>1</v>
      </c>
      <c r="U45">
        <v>1</v>
      </c>
      <c r="V45">
        <v>6</v>
      </c>
      <c r="W45">
        <v>5</v>
      </c>
      <c r="X45">
        <v>5</v>
      </c>
      <c r="Y45">
        <v>5</v>
      </c>
      <c r="Z45">
        <v>5</v>
      </c>
      <c r="AA45">
        <v>3</v>
      </c>
      <c r="AB45">
        <v>3</v>
      </c>
      <c r="AC45">
        <v>4</v>
      </c>
      <c r="AD45">
        <v>2</v>
      </c>
      <c r="AE45">
        <v>5</v>
      </c>
      <c r="AF45">
        <v>2</v>
      </c>
      <c r="AG45">
        <v>5</v>
      </c>
      <c r="AH45">
        <v>3</v>
      </c>
      <c r="AI45">
        <v>4</v>
      </c>
      <c r="AJ45">
        <v>3</v>
      </c>
      <c r="AK45">
        <v>3</v>
      </c>
      <c r="AL45">
        <v>46</v>
      </c>
    </row>
    <row r="46" spans="1:38">
      <c r="A46">
        <v>40923</v>
      </c>
      <c r="B46">
        <v>0</v>
      </c>
      <c r="C46">
        <v>2002</v>
      </c>
      <c r="D46" s="1">
        <v>45958.648831018516</v>
      </c>
      <c r="E46" t="s">
        <v>91</v>
      </c>
      <c r="F46">
        <v>1</v>
      </c>
      <c r="G46">
        <v>1</v>
      </c>
      <c r="H46">
        <v>5</v>
      </c>
      <c r="I46">
        <v>4</v>
      </c>
      <c r="J46">
        <v>2</v>
      </c>
      <c r="K46">
        <v>4</v>
      </c>
      <c r="L46">
        <v>4</v>
      </c>
      <c r="M46">
        <v>2</v>
      </c>
      <c r="N46">
        <v>2</v>
      </c>
      <c r="O46">
        <v>2</v>
      </c>
      <c r="P46">
        <v>2</v>
      </c>
      <c r="Q46">
        <v>2</v>
      </c>
      <c r="R46">
        <v>1</v>
      </c>
      <c r="S46">
        <v>1</v>
      </c>
      <c r="T46">
        <v>1</v>
      </c>
      <c r="U46">
        <v>1</v>
      </c>
      <c r="V46">
        <v>11</v>
      </c>
      <c r="W46">
        <v>5</v>
      </c>
      <c r="X46">
        <v>5</v>
      </c>
      <c r="Y46">
        <v>5</v>
      </c>
      <c r="Z46">
        <v>5</v>
      </c>
      <c r="AA46">
        <v>4</v>
      </c>
      <c r="AB46">
        <v>1</v>
      </c>
      <c r="AC46">
        <v>5</v>
      </c>
      <c r="AD46">
        <v>10</v>
      </c>
      <c r="AE46">
        <v>3</v>
      </c>
      <c r="AF46">
        <v>3</v>
      </c>
      <c r="AG46">
        <v>5</v>
      </c>
      <c r="AH46">
        <v>6</v>
      </c>
      <c r="AI46">
        <v>2</v>
      </c>
      <c r="AJ46">
        <v>3</v>
      </c>
      <c r="AK46">
        <v>2</v>
      </c>
      <c r="AL46">
        <v>56</v>
      </c>
    </row>
    <row r="47" spans="1:38">
      <c r="A47">
        <v>40933</v>
      </c>
      <c r="B47">
        <v>0</v>
      </c>
      <c r="C47">
        <v>2004</v>
      </c>
      <c r="D47" s="1">
        <v>45958.652384259258</v>
      </c>
      <c r="E47" t="s">
        <v>91</v>
      </c>
      <c r="F47">
        <v>2</v>
      </c>
      <c r="G47">
        <v>2</v>
      </c>
      <c r="H47">
        <v>3</v>
      </c>
      <c r="I47">
        <v>2</v>
      </c>
      <c r="J47">
        <v>2</v>
      </c>
      <c r="K47">
        <v>2</v>
      </c>
      <c r="L47">
        <v>3</v>
      </c>
      <c r="M47">
        <v>2</v>
      </c>
      <c r="N47">
        <v>3</v>
      </c>
      <c r="O47">
        <v>1</v>
      </c>
      <c r="P47">
        <v>2</v>
      </c>
      <c r="Q47">
        <v>1</v>
      </c>
      <c r="R47">
        <v>2</v>
      </c>
      <c r="S47">
        <v>3</v>
      </c>
      <c r="T47">
        <v>1</v>
      </c>
      <c r="U47">
        <v>2</v>
      </c>
      <c r="V47">
        <v>10</v>
      </c>
      <c r="W47">
        <v>7</v>
      </c>
      <c r="X47">
        <v>9</v>
      </c>
      <c r="Y47">
        <v>8</v>
      </c>
      <c r="Z47">
        <v>9</v>
      </c>
      <c r="AA47">
        <v>4</v>
      </c>
      <c r="AB47">
        <v>16</v>
      </c>
      <c r="AC47">
        <v>16</v>
      </c>
      <c r="AD47">
        <v>4</v>
      </c>
      <c r="AE47">
        <v>4</v>
      </c>
      <c r="AF47">
        <v>3</v>
      </c>
      <c r="AG47">
        <v>11</v>
      </c>
      <c r="AH47">
        <v>6</v>
      </c>
      <c r="AI47">
        <v>9</v>
      </c>
      <c r="AJ47">
        <v>7</v>
      </c>
      <c r="AK47">
        <v>9</v>
      </c>
      <c r="AL47">
        <v>67</v>
      </c>
    </row>
    <row r="48" spans="1:38">
      <c r="A48">
        <v>40941</v>
      </c>
      <c r="B48">
        <v>1</v>
      </c>
      <c r="C48">
        <v>2002</v>
      </c>
      <c r="D48" s="1">
        <v>45958.659930555557</v>
      </c>
      <c r="E48" t="s">
        <v>92</v>
      </c>
      <c r="F48">
        <v>1</v>
      </c>
      <c r="G48">
        <v>1</v>
      </c>
      <c r="H48">
        <v>5</v>
      </c>
      <c r="I48">
        <v>4</v>
      </c>
      <c r="J48">
        <v>4</v>
      </c>
      <c r="K48">
        <v>5</v>
      </c>
      <c r="L48">
        <v>5</v>
      </c>
      <c r="M48">
        <v>1</v>
      </c>
      <c r="N48">
        <v>1</v>
      </c>
      <c r="O48">
        <v>2</v>
      </c>
      <c r="P48">
        <v>2</v>
      </c>
      <c r="Q48">
        <v>2</v>
      </c>
      <c r="R48">
        <v>1</v>
      </c>
      <c r="S48">
        <v>2</v>
      </c>
      <c r="T48">
        <v>4</v>
      </c>
      <c r="U48">
        <v>1</v>
      </c>
      <c r="V48">
        <v>12</v>
      </c>
      <c r="W48">
        <v>3</v>
      </c>
      <c r="X48">
        <v>4</v>
      </c>
      <c r="Y48">
        <v>8</v>
      </c>
      <c r="Z48">
        <v>9</v>
      </c>
      <c r="AA48">
        <v>3</v>
      </c>
      <c r="AB48">
        <v>2</v>
      </c>
      <c r="AC48">
        <v>9</v>
      </c>
      <c r="AD48">
        <v>6</v>
      </c>
      <c r="AE48">
        <v>12</v>
      </c>
      <c r="AF48">
        <v>6</v>
      </c>
      <c r="AG48">
        <v>8</v>
      </c>
      <c r="AH48">
        <v>8</v>
      </c>
      <c r="AI48">
        <v>7</v>
      </c>
      <c r="AJ48">
        <v>11</v>
      </c>
      <c r="AK48">
        <v>6</v>
      </c>
      <c r="AL48">
        <v>63</v>
      </c>
    </row>
    <row r="49" spans="1:38">
      <c r="A49">
        <v>40957</v>
      </c>
      <c r="B49">
        <v>0</v>
      </c>
      <c r="C49">
        <v>1999</v>
      </c>
      <c r="D49" s="1">
        <v>45958.698657407411</v>
      </c>
      <c r="E49" t="s">
        <v>85</v>
      </c>
      <c r="F49">
        <v>3</v>
      </c>
      <c r="G49">
        <v>1</v>
      </c>
      <c r="H49">
        <v>5</v>
      </c>
      <c r="I49">
        <v>5</v>
      </c>
      <c r="J49">
        <v>3</v>
      </c>
      <c r="K49">
        <v>4</v>
      </c>
      <c r="L49">
        <v>3</v>
      </c>
      <c r="M49">
        <v>1</v>
      </c>
      <c r="N49">
        <v>2</v>
      </c>
      <c r="O49">
        <v>3</v>
      </c>
      <c r="P49">
        <v>2</v>
      </c>
      <c r="Q49">
        <v>1</v>
      </c>
      <c r="R49">
        <v>2</v>
      </c>
      <c r="S49">
        <v>5</v>
      </c>
      <c r="T49">
        <v>2</v>
      </c>
      <c r="U49">
        <v>3</v>
      </c>
      <c r="V49">
        <v>6</v>
      </c>
      <c r="W49">
        <v>6</v>
      </c>
      <c r="X49">
        <v>4</v>
      </c>
      <c r="Y49">
        <v>2</v>
      </c>
      <c r="Z49">
        <v>4</v>
      </c>
      <c r="AA49">
        <v>2</v>
      </c>
      <c r="AB49">
        <v>2</v>
      </c>
      <c r="AC49">
        <v>10</v>
      </c>
      <c r="AD49">
        <v>3</v>
      </c>
      <c r="AE49">
        <v>4</v>
      </c>
      <c r="AF49">
        <v>5</v>
      </c>
      <c r="AG49">
        <v>8</v>
      </c>
      <c r="AH49">
        <v>2</v>
      </c>
      <c r="AI49">
        <v>3</v>
      </c>
      <c r="AJ49">
        <v>5</v>
      </c>
      <c r="AK49">
        <v>3</v>
      </c>
      <c r="AL49">
        <v>71</v>
      </c>
    </row>
    <row r="50" spans="1:38">
      <c r="A50">
        <v>40961</v>
      </c>
      <c r="B50">
        <v>0</v>
      </c>
      <c r="C50">
        <v>2004</v>
      </c>
      <c r="D50" s="1">
        <v>45958.711215277777</v>
      </c>
      <c r="E50" t="s">
        <v>93</v>
      </c>
      <c r="F50">
        <v>2</v>
      </c>
      <c r="G50">
        <v>2</v>
      </c>
      <c r="H50">
        <v>5</v>
      </c>
      <c r="I50">
        <v>4</v>
      </c>
      <c r="J50">
        <v>4</v>
      </c>
      <c r="K50">
        <v>4</v>
      </c>
      <c r="L50">
        <v>3</v>
      </c>
      <c r="M50">
        <v>2</v>
      </c>
      <c r="N50">
        <v>2</v>
      </c>
      <c r="O50">
        <v>2</v>
      </c>
      <c r="P50">
        <v>2</v>
      </c>
      <c r="Q50">
        <v>2</v>
      </c>
      <c r="R50">
        <v>1</v>
      </c>
      <c r="S50">
        <v>2</v>
      </c>
      <c r="T50">
        <v>1</v>
      </c>
      <c r="U50">
        <v>2</v>
      </c>
      <c r="V50">
        <v>45</v>
      </c>
      <c r="W50">
        <v>5</v>
      </c>
      <c r="X50">
        <v>3</v>
      </c>
      <c r="Y50">
        <v>11</v>
      </c>
      <c r="Z50">
        <v>3</v>
      </c>
      <c r="AA50">
        <v>4</v>
      </c>
      <c r="AB50">
        <v>12</v>
      </c>
      <c r="AC50">
        <v>3</v>
      </c>
      <c r="AD50">
        <v>3</v>
      </c>
      <c r="AE50">
        <v>3</v>
      </c>
      <c r="AF50">
        <v>1</v>
      </c>
      <c r="AG50">
        <v>5</v>
      </c>
      <c r="AH50">
        <v>2</v>
      </c>
      <c r="AI50">
        <v>4</v>
      </c>
      <c r="AJ50">
        <v>3</v>
      </c>
      <c r="AK50">
        <v>3</v>
      </c>
      <c r="AL50">
        <v>58</v>
      </c>
    </row>
    <row r="51" spans="1:38">
      <c r="A51">
        <v>41018</v>
      </c>
      <c r="B51">
        <v>0</v>
      </c>
      <c r="C51">
        <v>1968</v>
      </c>
      <c r="D51" s="1">
        <v>45958.782581018517</v>
      </c>
      <c r="E51" t="s">
        <v>85</v>
      </c>
      <c r="F51">
        <v>2</v>
      </c>
      <c r="G51">
        <v>1</v>
      </c>
      <c r="H51">
        <v>5</v>
      </c>
      <c r="I51">
        <v>3</v>
      </c>
      <c r="J51">
        <v>4</v>
      </c>
      <c r="K51">
        <v>5</v>
      </c>
      <c r="L51">
        <v>5</v>
      </c>
      <c r="M51">
        <v>1</v>
      </c>
      <c r="N51">
        <v>1</v>
      </c>
      <c r="O51">
        <v>1</v>
      </c>
      <c r="P51">
        <v>1</v>
      </c>
      <c r="Q51">
        <v>1</v>
      </c>
      <c r="R51">
        <v>1</v>
      </c>
      <c r="S51">
        <v>1</v>
      </c>
      <c r="T51">
        <v>1</v>
      </c>
      <c r="U51">
        <v>1</v>
      </c>
      <c r="V51">
        <v>9</v>
      </c>
      <c r="W51">
        <v>7</v>
      </c>
      <c r="X51">
        <v>5</v>
      </c>
      <c r="Y51">
        <v>5</v>
      </c>
      <c r="Z51">
        <v>10</v>
      </c>
      <c r="AA51">
        <v>4</v>
      </c>
      <c r="AB51">
        <v>2</v>
      </c>
      <c r="AC51">
        <v>3</v>
      </c>
      <c r="AD51">
        <v>3</v>
      </c>
      <c r="AE51">
        <v>3</v>
      </c>
      <c r="AF51">
        <v>3</v>
      </c>
      <c r="AG51">
        <v>4</v>
      </c>
      <c r="AH51">
        <v>3</v>
      </c>
      <c r="AI51">
        <v>4</v>
      </c>
      <c r="AJ51">
        <v>3</v>
      </c>
      <c r="AK51">
        <v>3</v>
      </c>
      <c r="AL51">
        <v>46</v>
      </c>
    </row>
    <row r="52" spans="1:38">
      <c r="A52">
        <v>41014</v>
      </c>
      <c r="B52">
        <v>0</v>
      </c>
      <c r="C52">
        <v>2001</v>
      </c>
      <c r="D52" s="1">
        <v>45958.783310185187</v>
      </c>
      <c r="E52" t="s">
        <v>94</v>
      </c>
      <c r="F52">
        <v>3</v>
      </c>
      <c r="G52">
        <v>5</v>
      </c>
      <c r="H52">
        <v>2</v>
      </c>
      <c r="I52">
        <v>5</v>
      </c>
      <c r="J52">
        <v>5</v>
      </c>
      <c r="K52">
        <v>3</v>
      </c>
      <c r="L52">
        <v>3</v>
      </c>
      <c r="M52">
        <v>4</v>
      </c>
      <c r="N52">
        <v>4</v>
      </c>
      <c r="O52">
        <v>3</v>
      </c>
      <c r="P52">
        <v>4</v>
      </c>
      <c r="Q52">
        <v>3</v>
      </c>
      <c r="R52">
        <v>4</v>
      </c>
      <c r="S52">
        <v>4</v>
      </c>
      <c r="T52">
        <v>3</v>
      </c>
      <c r="U52">
        <v>3</v>
      </c>
      <c r="V52">
        <v>6</v>
      </c>
      <c r="W52">
        <v>6</v>
      </c>
      <c r="X52">
        <v>6</v>
      </c>
      <c r="Y52">
        <v>3</v>
      </c>
      <c r="Z52">
        <v>5</v>
      </c>
      <c r="AA52">
        <v>3</v>
      </c>
      <c r="AB52">
        <v>4</v>
      </c>
      <c r="AC52">
        <v>6</v>
      </c>
      <c r="AD52">
        <v>3</v>
      </c>
      <c r="AE52">
        <v>3</v>
      </c>
      <c r="AF52">
        <v>3</v>
      </c>
      <c r="AG52">
        <v>4</v>
      </c>
      <c r="AH52">
        <v>3</v>
      </c>
      <c r="AI52">
        <v>4</v>
      </c>
      <c r="AJ52">
        <v>3</v>
      </c>
      <c r="AK52">
        <v>5</v>
      </c>
      <c r="AL52">
        <v>43</v>
      </c>
    </row>
    <row r="53" spans="1:38">
      <c r="A53">
        <v>41037</v>
      </c>
      <c r="B53">
        <v>0</v>
      </c>
      <c r="C53">
        <v>2000</v>
      </c>
      <c r="D53" s="1">
        <v>45958.844780092593</v>
      </c>
      <c r="E53" t="s">
        <v>95</v>
      </c>
      <c r="F53">
        <v>2</v>
      </c>
      <c r="G53">
        <v>2</v>
      </c>
      <c r="H53">
        <v>5</v>
      </c>
      <c r="I53">
        <v>4</v>
      </c>
      <c r="J53">
        <v>3</v>
      </c>
      <c r="K53">
        <v>4</v>
      </c>
      <c r="L53">
        <v>4</v>
      </c>
      <c r="M53">
        <v>1</v>
      </c>
      <c r="N53">
        <v>2</v>
      </c>
      <c r="O53">
        <v>1</v>
      </c>
      <c r="P53">
        <v>2</v>
      </c>
      <c r="Q53">
        <v>1</v>
      </c>
      <c r="R53">
        <v>1</v>
      </c>
      <c r="S53">
        <v>1</v>
      </c>
      <c r="T53">
        <v>1</v>
      </c>
      <c r="U53">
        <v>2</v>
      </c>
      <c r="V53">
        <v>14</v>
      </c>
      <c r="W53">
        <v>4</v>
      </c>
      <c r="X53">
        <v>5</v>
      </c>
      <c r="Y53">
        <v>7</v>
      </c>
      <c r="Z53">
        <v>7</v>
      </c>
      <c r="AA53">
        <v>6</v>
      </c>
      <c r="AB53">
        <v>4</v>
      </c>
      <c r="AC53">
        <v>5</v>
      </c>
      <c r="AD53">
        <v>13</v>
      </c>
      <c r="AE53">
        <v>6</v>
      </c>
      <c r="AF53">
        <v>9</v>
      </c>
      <c r="AG53">
        <v>8</v>
      </c>
      <c r="AH53">
        <v>2</v>
      </c>
      <c r="AI53">
        <v>8</v>
      </c>
      <c r="AJ53">
        <v>4</v>
      </c>
      <c r="AK53">
        <v>7</v>
      </c>
      <c r="AL53">
        <v>55</v>
      </c>
    </row>
    <row r="54" spans="1:38">
      <c r="A54">
        <v>41026</v>
      </c>
      <c r="B54">
        <v>0</v>
      </c>
      <c r="C54">
        <v>1997</v>
      </c>
      <c r="D54" s="1">
        <v>45958.847951388889</v>
      </c>
      <c r="E54" t="s">
        <v>96</v>
      </c>
      <c r="F54">
        <v>2</v>
      </c>
      <c r="G54">
        <v>1</v>
      </c>
      <c r="H54">
        <v>4</v>
      </c>
      <c r="I54">
        <v>2</v>
      </c>
      <c r="J54">
        <v>5</v>
      </c>
      <c r="K54">
        <v>4</v>
      </c>
      <c r="L54">
        <v>3</v>
      </c>
      <c r="M54">
        <v>1</v>
      </c>
      <c r="N54">
        <v>2</v>
      </c>
      <c r="O54">
        <v>2</v>
      </c>
      <c r="P54">
        <v>2</v>
      </c>
      <c r="Q54">
        <v>2</v>
      </c>
      <c r="R54">
        <v>2</v>
      </c>
      <c r="S54">
        <v>2</v>
      </c>
      <c r="T54">
        <v>3</v>
      </c>
      <c r="U54">
        <v>2</v>
      </c>
      <c r="V54">
        <v>11</v>
      </c>
      <c r="W54">
        <v>35</v>
      </c>
      <c r="X54">
        <v>5</v>
      </c>
      <c r="Y54">
        <v>17</v>
      </c>
      <c r="Z54">
        <v>7</v>
      </c>
      <c r="AA54">
        <v>5</v>
      </c>
      <c r="AB54">
        <v>26</v>
      </c>
      <c r="AC54">
        <v>5</v>
      </c>
      <c r="AD54">
        <v>9</v>
      </c>
      <c r="AE54">
        <v>10</v>
      </c>
      <c r="AF54">
        <v>8</v>
      </c>
      <c r="AG54">
        <v>7</v>
      </c>
      <c r="AH54">
        <v>9</v>
      </c>
      <c r="AI54">
        <v>17</v>
      </c>
      <c r="AJ54">
        <v>17</v>
      </c>
      <c r="AK54">
        <v>15</v>
      </c>
      <c r="AL54">
        <v>64</v>
      </c>
    </row>
    <row r="55" spans="1:38">
      <c r="A55">
        <v>41060</v>
      </c>
      <c r="B55">
        <v>0</v>
      </c>
      <c r="C55">
        <v>2004</v>
      </c>
      <c r="D55" s="1">
        <v>45958.88721064815</v>
      </c>
      <c r="E55" t="s">
        <v>85</v>
      </c>
      <c r="F55">
        <v>3</v>
      </c>
      <c r="G55">
        <v>2</v>
      </c>
      <c r="H55">
        <v>2</v>
      </c>
      <c r="I55">
        <v>4</v>
      </c>
      <c r="J55">
        <v>3</v>
      </c>
      <c r="K55">
        <v>4</v>
      </c>
      <c r="L55">
        <v>3</v>
      </c>
      <c r="M55">
        <v>2</v>
      </c>
      <c r="N55">
        <v>3</v>
      </c>
      <c r="O55">
        <v>2</v>
      </c>
      <c r="P55">
        <v>2</v>
      </c>
      <c r="Q55">
        <v>3</v>
      </c>
      <c r="R55">
        <v>2</v>
      </c>
      <c r="S55">
        <v>4</v>
      </c>
      <c r="T55">
        <v>3</v>
      </c>
      <c r="U55">
        <v>3</v>
      </c>
      <c r="V55">
        <v>13</v>
      </c>
      <c r="W55">
        <v>8</v>
      </c>
      <c r="X55">
        <v>9</v>
      </c>
      <c r="Y55">
        <v>8</v>
      </c>
      <c r="Z55">
        <v>5</v>
      </c>
      <c r="AA55">
        <v>3</v>
      </c>
      <c r="AB55">
        <v>5</v>
      </c>
      <c r="AC55">
        <v>8</v>
      </c>
      <c r="AD55">
        <v>3</v>
      </c>
      <c r="AE55">
        <v>5</v>
      </c>
      <c r="AF55">
        <v>4</v>
      </c>
      <c r="AG55">
        <v>8</v>
      </c>
      <c r="AH55">
        <v>3</v>
      </c>
      <c r="AI55">
        <v>9</v>
      </c>
      <c r="AJ55">
        <v>5</v>
      </c>
      <c r="AK55">
        <v>8</v>
      </c>
      <c r="AL55">
        <v>55</v>
      </c>
    </row>
    <row r="56" spans="1:38">
      <c r="A56">
        <v>41061</v>
      </c>
      <c r="B56">
        <v>0</v>
      </c>
      <c r="C56">
        <v>1998</v>
      </c>
      <c r="D56" s="1">
        <v>45958.887708333335</v>
      </c>
      <c r="E56" t="s">
        <v>97</v>
      </c>
      <c r="F56">
        <v>4</v>
      </c>
      <c r="G56">
        <v>5</v>
      </c>
      <c r="H56">
        <v>1</v>
      </c>
      <c r="I56">
        <v>5</v>
      </c>
      <c r="J56">
        <v>5</v>
      </c>
      <c r="K56">
        <v>2</v>
      </c>
      <c r="L56">
        <v>1</v>
      </c>
      <c r="M56">
        <v>5</v>
      </c>
      <c r="N56">
        <v>5</v>
      </c>
      <c r="O56">
        <v>4</v>
      </c>
      <c r="P56">
        <v>5</v>
      </c>
      <c r="Q56">
        <v>5</v>
      </c>
      <c r="R56">
        <v>4</v>
      </c>
      <c r="S56">
        <v>5</v>
      </c>
      <c r="T56">
        <v>4</v>
      </c>
      <c r="U56">
        <v>5</v>
      </c>
      <c r="V56">
        <v>9</v>
      </c>
      <c r="W56">
        <v>5</v>
      </c>
      <c r="X56">
        <v>9</v>
      </c>
      <c r="Y56">
        <v>4</v>
      </c>
      <c r="Z56">
        <v>4</v>
      </c>
      <c r="AA56">
        <v>4</v>
      </c>
      <c r="AB56">
        <v>3</v>
      </c>
      <c r="AC56">
        <v>5</v>
      </c>
      <c r="AD56">
        <v>2</v>
      </c>
      <c r="AE56">
        <v>4</v>
      </c>
      <c r="AF56">
        <v>3</v>
      </c>
      <c r="AG56">
        <v>6</v>
      </c>
      <c r="AH56">
        <v>8</v>
      </c>
      <c r="AI56">
        <v>4</v>
      </c>
      <c r="AJ56">
        <v>4</v>
      </c>
      <c r="AK56">
        <v>4</v>
      </c>
      <c r="AL56">
        <v>15</v>
      </c>
    </row>
    <row r="57" spans="1:38">
      <c r="A57">
        <v>41063</v>
      </c>
      <c r="B57">
        <v>0</v>
      </c>
      <c r="C57">
        <v>2004</v>
      </c>
      <c r="D57" s="1">
        <v>45958.892175925925</v>
      </c>
      <c r="E57" t="s">
        <v>82</v>
      </c>
      <c r="F57">
        <v>1</v>
      </c>
      <c r="G57">
        <v>1</v>
      </c>
      <c r="H57">
        <v>5</v>
      </c>
      <c r="I57">
        <v>1</v>
      </c>
      <c r="J57">
        <v>1</v>
      </c>
      <c r="K57">
        <v>5</v>
      </c>
      <c r="L57">
        <v>5</v>
      </c>
      <c r="M57">
        <v>1</v>
      </c>
      <c r="N57">
        <v>1</v>
      </c>
      <c r="O57">
        <v>1</v>
      </c>
      <c r="P57">
        <v>1</v>
      </c>
      <c r="Q57">
        <v>1</v>
      </c>
      <c r="R57">
        <v>1</v>
      </c>
      <c r="S57">
        <v>1</v>
      </c>
      <c r="T57">
        <v>1</v>
      </c>
      <c r="U57">
        <v>1</v>
      </c>
      <c r="V57">
        <v>20</v>
      </c>
      <c r="W57">
        <v>4</v>
      </c>
      <c r="X57">
        <v>5</v>
      </c>
      <c r="Y57">
        <v>5</v>
      </c>
      <c r="Z57">
        <v>6</v>
      </c>
      <c r="AA57">
        <v>3</v>
      </c>
      <c r="AB57">
        <v>3</v>
      </c>
      <c r="AC57">
        <v>3</v>
      </c>
      <c r="AD57">
        <v>2</v>
      </c>
      <c r="AE57">
        <v>2</v>
      </c>
      <c r="AF57">
        <v>1</v>
      </c>
      <c r="AG57">
        <v>5</v>
      </c>
      <c r="AH57">
        <v>3</v>
      </c>
      <c r="AI57">
        <v>22</v>
      </c>
      <c r="AJ57">
        <v>3</v>
      </c>
      <c r="AK57">
        <v>2</v>
      </c>
      <c r="AL57">
        <v>28</v>
      </c>
    </row>
    <row r="58" spans="1:38">
      <c r="A58">
        <v>41066</v>
      </c>
      <c r="B58">
        <v>0</v>
      </c>
      <c r="C58">
        <v>2002</v>
      </c>
      <c r="D58" s="1">
        <v>45958.895925925928</v>
      </c>
      <c r="E58" t="s">
        <v>98</v>
      </c>
      <c r="F58">
        <v>1</v>
      </c>
      <c r="G58">
        <v>2</v>
      </c>
      <c r="H58">
        <v>2</v>
      </c>
      <c r="I58">
        <v>3</v>
      </c>
      <c r="J58">
        <v>4</v>
      </c>
      <c r="K58">
        <v>3</v>
      </c>
      <c r="L58">
        <v>3</v>
      </c>
      <c r="M58">
        <v>4</v>
      </c>
      <c r="N58">
        <v>3</v>
      </c>
      <c r="O58">
        <v>1</v>
      </c>
      <c r="P58">
        <v>2</v>
      </c>
      <c r="Q58">
        <v>2</v>
      </c>
      <c r="R58">
        <v>2</v>
      </c>
      <c r="S58">
        <v>3</v>
      </c>
      <c r="T58">
        <v>2</v>
      </c>
      <c r="U58">
        <v>1</v>
      </c>
      <c r="V58">
        <v>10</v>
      </c>
      <c r="W58">
        <v>16</v>
      </c>
      <c r="X58">
        <v>9</v>
      </c>
      <c r="Y58">
        <v>4</v>
      </c>
      <c r="Z58">
        <v>7</v>
      </c>
      <c r="AA58">
        <v>4</v>
      </c>
      <c r="AB58">
        <v>9</v>
      </c>
      <c r="AC58">
        <v>33</v>
      </c>
      <c r="AD58">
        <v>3</v>
      </c>
      <c r="AE58">
        <v>6</v>
      </c>
      <c r="AF58">
        <v>5</v>
      </c>
      <c r="AG58">
        <v>7</v>
      </c>
      <c r="AH58">
        <v>9</v>
      </c>
      <c r="AI58">
        <v>8</v>
      </c>
      <c r="AJ58">
        <v>14</v>
      </c>
      <c r="AK58">
        <v>4</v>
      </c>
      <c r="AL58">
        <v>66</v>
      </c>
    </row>
    <row r="59" spans="1:38">
      <c r="A59">
        <v>41068</v>
      </c>
      <c r="B59">
        <v>0</v>
      </c>
      <c r="C59">
        <v>2002</v>
      </c>
      <c r="D59" s="1">
        <v>45958.902777777781</v>
      </c>
      <c r="E59" t="s">
        <v>84</v>
      </c>
      <c r="F59">
        <v>2</v>
      </c>
      <c r="G59">
        <v>1</v>
      </c>
      <c r="H59">
        <v>5</v>
      </c>
      <c r="I59">
        <v>3</v>
      </c>
      <c r="J59">
        <v>2</v>
      </c>
      <c r="K59">
        <v>3</v>
      </c>
      <c r="L59">
        <v>5</v>
      </c>
      <c r="M59">
        <v>1</v>
      </c>
      <c r="N59">
        <v>1</v>
      </c>
      <c r="O59">
        <v>1</v>
      </c>
      <c r="P59">
        <v>1</v>
      </c>
      <c r="Q59">
        <v>2</v>
      </c>
      <c r="R59">
        <v>1</v>
      </c>
      <c r="S59">
        <v>1</v>
      </c>
      <c r="T59">
        <v>1</v>
      </c>
      <c r="U59">
        <v>1</v>
      </c>
      <c r="V59">
        <v>22</v>
      </c>
      <c r="W59">
        <v>15</v>
      </c>
      <c r="X59">
        <v>12</v>
      </c>
      <c r="Y59">
        <v>8</v>
      </c>
      <c r="Z59">
        <v>16</v>
      </c>
      <c r="AA59">
        <v>17</v>
      </c>
      <c r="AB59">
        <v>7</v>
      </c>
      <c r="AC59">
        <v>12</v>
      </c>
      <c r="AD59">
        <v>5</v>
      </c>
      <c r="AE59">
        <v>7</v>
      </c>
      <c r="AF59">
        <v>5</v>
      </c>
      <c r="AG59">
        <v>11</v>
      </c>
      <c r="AH59">
        <v>6</v>
      </c>
      <c r="AI59">
        <v>13</v>
      </c>
      <c r="AJ59">
        <v>5</v>
      </c>
      <c r="AK59">
        <v>8</v>
      </c>
      <c r="AL59">
        <v>47</v>
      </c>
    </row>
    <row r="60" spans="1:38">
      <c r="A60">
        <v>41086</v>
      </c>
      <c r="B60">
        <v>0</v>
      </c>
      <c r="C60">
        <v>2004</v>
      </c>
      <c r="D60" s="1">
        <v>45958.953923611109</v>
      </c>
      <c r="E60" t="s">
        <v>99</v>
      </c>
      <c r="F60">
        <v>1</v>
      </c>
      <c r="G60">
        <v>3</v>
      </c>
      <c r="H60">
        <v>5</v>
      </c>
      <c r="I60">
        <v>2</v>
      </c>
      <c r="J60">
        <v>2</v>
      </c>
      <c r="K60">
        <v>5</v>
      </c>
      <c r="L60">
        <v>4</v>
      </c>
      <c r="M60">
        <v>1</v>
      </c>
      <c r="N60">
        <v>1</v>
      </c>
      <c r="O60">
        <v>1</v>
      </c>
      <c r="P60">
        <v>1</v>
      </c>
      <c r="Q60">
        <v>1</v>
      </c>
      <c r="R60">
        <v>1</v>
      </c>
      <c r="S60">
        <v>1</v>
      </c>
      <c r="T60">
        <v>1</v>
      </c>
      <c r="U60">
        <v>1</v>
      </c>
      <c r="V60">
        <v>16</v>
      </c>
      <c r="W60">
        <v>8</v>
      </c>
      <c r="X60">
        <v>5</v>
      </c>
      <c r="Y60">
        <v>14</v>
      </c>
      <c r="Z60">
        <v>6</v>
      </c>
      <c r="AA60">
        <v>3</v>
      </c>
      <c r="AB60">
        <v>3</v>
      </c>
      <c r="AC60">
        <v>5</v>
      </c>
      <c r="AD60">
        <v>4</v>
      </c>
      <c r="AE60">
        <v>2</v>
      </c>
      <c r="AF60">
        <v>3</v>
      </c>
      <c r="AG60">
        <v>4</v>
      </c>
      <c r="AH60">
        <v>2</v>
      </c>
      <c r="AI60">
        <v>3</v>
      </c>
      <c r="AJ60">
        <v>4</v>
      </c>
      <c r="AK60">
        <v>4</v>
      </c>
      <c r="AL60">
        <v>45</v>
      </c>
    </row>
    <row r="61" spans="1:38">
      <c r="A61">
        <v>41087</v>
      </c>
      <c r="B61">
        <v>0</v>
      </c>
      <c r="C61">
        <v>1981</v>
      </c>
      <c r="D61" s="1">
        <v>45958.973645833335</v>
      </c>
      <c r="E61" t="s">
        <v>84</v>
      </c>
      <c r="F61">
        <v>1</v>
      </c>
      <c r="G61">
        <v>1</v>
      </c>
      <c r="H61">
        <v>5</v>
      </c>
      <c r="I61">
        <v>4</v>
      </c>
      <c r="J61">
        <v>2</v>
      </c>
      <c r="K61">
        <v>4</v>
      </c>
      <c r="L61">
        <v>5</v>
      </c>
      <c r="M61">
        <v>1</v>
      </c>
      <c r="N61">
        <v>1</v>
      </c>
      <c r="O61">
        <v>1</v>
      </c>
      <c r="P61">
        <v>2</v>
      </c>
      <c r="Q61">
        <v>1</v>
      </c>
      <c r="R61">
        <v>1</v>
      </c>
      <c r="S61">
        <v>1</v>
      </c>
      <c r="T61">
        <v>1</v>
      </c>
      <c r="U61">
        <v>1</v>
      </c>
      <c r="V61">
        <v>7</v>
      </c>
      <c r="W61">
        <v>4</v>
      </c>
      <c r="X61">
        <v>3</v>
      </c>
      <c r="Y61">
        <v>4</v>
      </c>
      <c r="Z61">
        <v>5</v>
      </c>
      <c r="AA61">
        <v>3</v>
      </c>
      <c r="AB61">
        <v>2</v>
      </c>
      <c r="AC61">
        <v>4</v>
      </c>
      <c r="AD61">
        <v>2</v>
      </c>
      <c r="AE61">
        <v>4</v>
      </c>
      <c r="AF61">
        <v>10</v>
      </c>
      <c r="AG61">
        <v>3</v>
      </c>
      <c r="AH61">
        <v>4</v>
      </c>
      <c r="AI61">
        <v>6</v>
      </c>
      <c r="AJ61">
        <v>4</v>
      </c>
      <c r="AK61">
        <v>4</v>
      </c>
      <c r="AL61">
        <v>45</v>
      </c>
    </row>
    <row r="62" spans="1:38">
      <c r="A62">
        <v>41091</v>
      </c>
      <c r="B62">
        <v>0</v>
      </c>
      <c r="C62">
        <v>1965</v>
      </c>
      <c r="D62" s="1">
        <v>45959.008530092593</v>
      </c>
      <c r="E62" t="s">
        <v>82</v>
      </c>
      <c r="F62">
        <v>1</v>
      </c>
      <c r="G62">
        <v>1</v>
      </c>
      <c r="H62">
        <v>5</v>
      </c>
      <c r="I62">
        <v>3</v>
      </c>
      <c r="J62">
        <v>2</v>
      </c>
      <c r="K62">
        <v>3</v>
      </c>
      <c r="L62">
        <v>4</v>
      </c>
      <c r="M62">
        <v>1</v>
      </c>
      <c r="N62">
        <v>2</v>
      </c>
      <c r="O62">
        <v>2</v>
      </c>
      <c r="P62">
        <v>3</v>
      </c>
      <c r="Q62">
        <v>3</v>
      </c>
      <c r="R62">
        <v>2</v>
      </c>
      <c r="S62">
        <v>2</v>
      </c>
      <c r="T62">
        <v>3</v>
      </c>
      <c r="U62">
        <v>2</v>
      </c>
      <c r="V62">
        <v>34</v>
      </c>
      <c r="W62">
        <v>13</v>
      </c>
      <c r="X62">
        <v>6</v>
      </c>
      <c r="Y62">
        <v>10</v>
      </c>
      <c r="Z62">
        <v>15</v>
      </c>
      <c r="AA62">
        <v>13</v>
      </c>
      <c r="AB62">
        <v>8</v>
      </c>
      <c r="AC62">
        <v>9</v>
      </c>
      <c r="AD62">
        <v>7</v>
      </c>
      <c r="AE62">
        <v>9</v>
      </c>
      <c r="AF62">
        <v>3</v>
      </c>
      <c r="AG62">
        <v>15</v>
      </c>
      <c r="AH62">
        <v>7</v>
      </c>
      <c r="AI62">
        <v>8</v>
      </c>
      <c r="AJ62">
        <v>8</v>
      </c>
      <c r="AK62">
        <v>6</v>
      </c>
      <c r="AL62">
        <v>63</v>
      </c>
    </row>
    <row r="63" spans="1:38">
      <c r="A63">
        <v>41101</v>
      </c>
      <c r="B63">
        <v>0</v>
      </c>
      <c r="C63">
        <v>2004</v>
      </c>
      <c r="D63" s="1">
        <v>45959.277905092589</v>
      </c>
      <c r="E63" t="s">
        <v>84</v>
      </c>
      <c r="F63">
        <v>3</v>
      </c>
      <c r="G63">
        <v>2</v>
      </c>
      <c r="H63">
        <v>4</v>
      </c>
      <c r="I63">
        <v>4</v>
      </c>
      <c r="J63">
        <v>3</v>
      </c>
      <c r="K63">
        <v>5</v>
      </c>
      <c r="L63">
        <v>3</v>
      </c>
      <c r="M63">
        <v>1</v>
      </c>
      <c r="N63">
        <v>2</v>
      </c>
      <c r="O63">
        <v>2</v>
      </c>
      <c r="P63">
        <v>1</v>
      </c>
      <c r="Q63">
        <v>2</v>
      </c>
      <c r="R63">
        <v>2</v>
      </c>
      <c r="S63">
        <v>3</v>
      </c>
      <c r="T63">
        <v>3</v>
      </c>
      <c r="U63">
        <v>2</v>
      </c>
      <c r="V63">
        <v>5</v>
      </c>
      <c r="W63">
        <v>3</v>
      </c>
      <c r="X63">
        <v>3</v>
      </c>
      <c r="Y63">
        <v>2</v>
      </c>
      <c r="Z63">
        <v>2</v>
      </c>
      <c r="AA63">
        <v>4</v>
      </c>
      <c r="AB63">
        <v>2</v>
      </c>
      <c r="AC63">
        <v>4</v>
      </c>
      <c r="AD63">
        <v>2</v>
      </c>
      <c r="AE63">
        <v>2</v>
      </c>
      <c r="AF63">
        <v>2</v>
      </c>
      <c r="AG63">
        <v>3</v>
      </c>
      <c r="AH63">
        <v>2</v>
      </c>
      <c r="AI63">
        <v>3</v>
      </c>
      <c r="AJ63">
        <v>3</v>
      </c>
      <c r="AK63">
        <v>2</v>
      </c>
      <c r="AL63">
        <v>61</v>
      </c>
    </row>
    <row r="64" spans="1:38">
      <c r="A64">
        <v>41105</v>
      </c>
      <c r="B64">
        <v>0</v>
      </c>
      <c r="C64">
        <v>1981</v>
      </c>
      <c r="D64" s="1">
        <v>45959.302974537037</v>
      </c>
      <c r="E64" t="s">
        <v>84</v>
      </c>
      <c r="F64">
        <v>1</v>
      </c>
      <c r="G64">
        <v>1</v>
      </c>
      <c r="H64">
        <v>5</v>
      </c>
      <c r="I64">
        <v>1</v>
      </c>
      <c r="J64">
        <v>5</v>
      </c>
      <c r="K64">
        <v>2</v>
      </c>
      <c r="L64">
        <v>5</v>
      </c>
      <c r="M64">
        <v>1</v>
      </c>
      <c r="N64">
        <v>1</v>
      </c>
      <c r="O64">
        <v>1</v>
      </c>
      <c r="P64">
        <v>1</v>
      </c>
      <c r="Q64">
        <v>1</v>
      </c>
      <c r="R64">
        <v>1</v>
      </c>
      <c r="S64">
        <v>1</v>
      </c>
      <c r="T64">
        <v>1</v>
      </c>
      <c r="U64">
        <v>1</v>
      </c>
      <c r="V64">
        <v>8</v>
      </c>
      <c r="W64">
        <v>7</v>
      </c>
      <c r="X64">
        <v>5</v>
      </c>
      <c r="Y64">
        <v>6</v>
      </c>
      <c r="Z64">
        <v>10</v>
      </c>
      <c r="AA64">
        <v>8</v>
      </c>
      <c r="AB64">
        <v>5</v>
      </c>
      <c r="AC64">
        <v>10</v>
      </c>
      <c r="AD64">
        <v>6</v>
      </c>
      <c r="AE64">
        <v>6</v>
      </c>
      <c r="AF64">
        <v>3</v>
      </c>
      <c r="AG64">
        <v>7</v>
      </c>
      <c r="AH64">
        <v>2</v>
      </c>
      <c r="AI64">
        <v>5</v>
      </c>
      <c r="AJ64">
        <v>4</v>
      </c>
      <c r="AK64">
        <v>6</v>
      </c>
      <c r="AL64">
        <v>54</v>
      </c>
    </row>
    <row r="65" spans="1:38">
      <c r="A65">
        <v>41110</v>
      </c>
      <c r="B65">
        <v>0</v>
      </c>
      <c r="C65">
        <v>2007</v>
      </c>
      <c r="D65" s="1">
        <v>45959.332384259258</v>
      </c>
      <c r="E65" t="s">
        <v>100</v>
      </c>
      <c r="F65">
        <v>2</v>
      </c>
      <c r="G65">
        <v>1</v>
      </c>
      <c r="H65">
        <v>4</v>
      </c>
      <c r="I65">
        <v>2</v>
      </c>
      <c r="J65">
        <v>2</v>
      </c>
      <c r="K65">
        <v>4</v>
      </c>
      <c r="L65">
        <v>5</v>
      </c>
      <c r="M65">
        <v>3</v>
      </c>
      <c r="N65">
        <v>1</v>
      </c>
      <c r="O65">
        <v>1</v>
      </c>
      <c r="P65">
        <v>1</v>
      </c>
      <c r="Q65">
        <v>2</v>
      </c>
      <c r="R65">
        <v>1</v>
      </c>
      <c r="S65">
        <v>3</v>
      </c>
      <c r="T65">
        <v>2</v>
      </c>
      <c r="U65">
        <v>1</v>
      </c>
      <c r="V65">
        <v>18</v>
      </c>
      <c r="W65">
        <v>10</v>
      </c>
      <c r="X65">
        <v>7</v>
      </c>
      <c r="Y65">
        <v>4</v>
      </c>
      <c r="Z65">
        <v>16</v>
      </c>
      <c r="AA65">
        <v>7</v>
      </c>
      <c r="AB65">
        <v>4</v>
      </c>
      <c r="AC65">
        <v>15</v>
      </c>
      <c r="AD65">
        <v>3</v>
      </c>
      <c r="AE65">
        <v>4</v>
      </c>
      <c r="AF65">
        <v>3</v>
      </c>
      <c r="AG65">
        <v>23</v>
      </c>
      <c r="AH65">
        <v>4</v>
      </c>
      <c r="AI65">
        <v>6</v>
      </c>
      <c r="AJ65">
        <v>4</v>
      </c>
      <c r="AK65">
        <v>4</v>
      </c>
      <c r="AL65">
        <v>61</v>
      </c>
    </row>
    <row r="66" spans="1:38">
      <c r="A66">
        <v>41114</v>
      </c>
      <c r="B66">
        <v>0</v>
      </c>
      <c r="C66">
        <v>2002</v>
      </c>
      <c r="D66" s="1">
        <v>45959.356793981482</v>
      </c>
      <c r="E66" t="s">
        <v>101</v>
      </c>
      <c r="F66">
        <v>3</v>
      </c>
      <c r="G66">
        <v>1</v>
      </c>
      <c r="H66">
        <v>4</v>
      </c>
      <c r="I66">
        <v>4</v>
      </c>
      <c r="J66">
        <v>2</v>
      </c>
      <c r="K66">
        <v>4</v>
      </c>
      <c r="L66">
        <v>4</v>
      </c>
      <c r="M66">
        <v>2</v>
      </c>
      <c r="N66">
        <v>4</v>
      </c>
      <c r="O66">
        <v>2</v>
      </c>
      <c r="P66">
        <v>2</v>
      </c>
      <c r="Q66">
        <v>2</v>
      </c>
      <c r="R66">
        <v>2</v>
      </c>
      <c r="S66">
        <v>2</v>
      </c>
      <c r="T66">
        <v>2</v>
      </c>
      <c r="U66">
        <v>2</v>
      </c>
      <c r="V66">
        <v>13</v>
      </c>
      <c r="W66">
        <v>6</v>
      </c>
      <c r="X66">
        <v>6</v>
      </c>
      <c r="Y66">
        <v>7</v>
      </c>
      <c r="Z66">
        <v>12</v>
      </c>
      <c r="AA66">
        <v>3</v>
      </c>
      <c r="AB66">
        <v>4</v>
      </c>
      <c r="AC66">
        <v>4</v>
      </c>
      <c r="AD66">
        <v>2</v>
      </c>
      <c r="AE66">
        <v>6</v>
      </c>
      <c r="AF66">
        <v>3</v>
      </c>
      <c r="AG66">
        <v>7</v>
      </c>
      <c r="AH66">
        <v>4</v>
      </c>
      <c r="AI66">
        <v>5</v>
      </c>
      <c r="AJ66">
        <v>4</v>
      </c>
      <c r="AK66">
        <v>10</v>
      </c>
      <c r="AL66">
        <v>59</v>
      </c>
    </row>
    <row r="67" spans="1:38">
      <c r="A67">
        <v>41122</v>
      </c>
      <c r="B67">
        <v>0</v>
      </c>
      <c r="C67">
        <v>2002</v>
      </c>
      <c r="D67" s="1">
        <v>45959.375659722224</v>
      </c>
      <c r="E67" t="s">
        <v>102</v>
      </c>
      <c r="F67">
        <v>2</v>
      </c>
      <c r="G67">
        <v>2</v>
      </c>
      <c r="H67">
        <v>5</v>
      </c>
      <c r="I67">
        <v>4</v>
      </c>
      <c r="J67">
        <v>3</v>
      </c>
      <c r="K67">
        <v>4</v>
      </c>
      <c r="L67">
        <v>4</v>
      </c>
      <c r="M67">
        <v>1</v>
      </c>
      <c r="N67">
        <v>2</v>
      </c>
      <c r="O67">
        <v>1</v>
      </c>
      <c r="P67">
        <v>1</v>
      </c>
      <c r="Q67">
        <v>1</v>
      </c>
      <c r="R67">
        <v>1</v>
      </c>
      <c r="S67">
        <v>1</v>
      </c>
      <c r="T67">
        <v>2</v>
      </c>
      <c r="U67">
        <v>2</v>
      </c>
      <c r="V67">
        <v>13</v>
      </c>
      <c r="W67">
        <v>8</v>
      </c>
      <c r="X67">
        <v>4</v>
      </c>
      <c r="Y67">
        <v>5</v>
      </c>
      <c r="Z67">
        <v>7</v>
      </c>
      <c r="AA67">
        <v>3</v>
      </c>
      <c r="AB67">
        <v>3</v>
      </c>
      <c r="AC67">
        <v>5</v>
      </c>
      <c r="AD67">
        <v>4</v>
      </c>
      <c r="AE67">
        <v>3</v>
      </c>
      <c r="AF67">
        <v>3</v>
      </c>
      <c r="AG67">
        <v>5</v>
      </c>
      <c r="AH67">
        <v>2</v>
      </c>
      <c r="AI67">
        <v>4</v>
      </c>
      <c r="AJ67">
        <v>4</v>
      </c>
      <c r="AK67">
        <v>4</v>
      </c>
      <c r="AL67">
        <v>55</v>
      </c>
    </row>
    <row r="68" spans="1:38">
      <c r="A68">
        <v>41117</v>
      </c>
      <c r="B68">
        <v>0</v>
      </c>
      <c r="C68">
        <v>2007</v>
      </c>
      <c r="D68" s="1">
        <v>45959.378553240742</v>
      </c>
      <c r="E68" t="s">
        <v>92</v>
      </c>
      <c r="F68">
        <v>1</v>
      </c>
      <c r="G68">
        <v>1</v>
      </c>
      <c r="H68">
        <v>4</v>
      </c>
      <c r="I68">
        <v>4</v>
      </c>
      <c r="J68">
        <v>4</v>
      </c>
      <c r="K68">
        <v>4</v>
      </c>
      <c r="L68">
        <v>4</v>
      </c>
      <c r="M68">
        <v>3</v>
      </c>
      <c r="N68">
        <v>4</v>
      </c>
      <c r="O68">
        <v>2</v>
      </c>
      <c r="P68">
        <v>4</v>
      </c>
      <c r="Q68">
        <v>2</v>
      </c>
      <c r="R68">
        <v>2</v>
      </c>
      <c r="S68">
        <v>2</v>
      </c>
      <c r="T68">
        <v>2</v>
      </c>
      <c r="U68">
        <v>1</v>
      </c>
      <c r="V68">
        <v>5</v>
      </c>
      <c r="W68">
        <v>2</v>
      </c>
      <c r="X68">
        <v>4</v>
      </c>
      <c r="Y68">
        <v>3</v>
      </c>
      <c r="Z68">
        <v>3</v>
      </c>
      <c r="AA68">
        <v>2</v>
      </c>
      <c r="AB68">
        <v>4</v>
      </c>
      <c r="AC68">
        <v>3</v>
      </c>
      <c r="AD68">
        <v>4</v>
      </c>
      <c r="AE68">
        <v>3</v>
      </c>
      <c r="AF68">
        <v>2</v>
      </c>
      <c r="AG68">
        <v>4</v>
      </c>
      <c r="AH68">
        <v>2</v>
      </c>
      <c r="AI68">
        <v>4</v>
      </c>
      <c r="AJ68">
        <v>3</v>
      </c>
      <c r="AK68">
        <v>3</v>
      </c>
      <c r="AL68">
        <v>65</v>
      </c>
    </row>
    <row r="69" spans="1:38">
      <c r="A69">
        <v>41204</v>
      </c>
      <c r="B69">
        <v>0</v>
      </c>
      <c r="C69">
        <v>2001</v>
      </c>
      <c r="D69" s="1">
        <v>45959.459861111114</v>
      </c>
      <c r="E69" t="s">
        <v>93</v>
      </c>
      <c r="F69">
        <v>1</v>
      </c>
      <c r="G69">
        <v>1</v>
      </c>
      <c r="H69">
        <v>5</v>
      </c>
      <c r="I69">
        <v>2</v>
      </c>
      <c r="J69">
        <v>2</v>
      </c>
      <c r="K69">
        <v>4</v>
      </c>
      <c r="L69">
        <v>5</v>
      </c>
      <c r="M69">
        <v>1</v>
      </c>
      <c r="N69">
        <v>1</v>
      </c>
      <c r="O69">
        <v>1</v>
      </c>
      <c r="P69">
        <v>1</v>
      </c>
      <c r="Q69">
        <v>1</v>
      </c>
      <c r="R69">
        <v>1</v>
      </c>
      <c r="S69">
        <v>1</v>
      </c>
      <c r="T69">
        <v>1</v>
      </c>
      <c r="U69">
        <v>1</v>
      </c>
      <c r="V69">
        <v>5</v>
      </c>
      <c r="W69">
        <v>3</v>
      </c>
      <c r="X69">
        <v>3</v>
      </c>
      <c r="Y69">
        <v>3</v>
      </c>
      <c r="Z69">
        <v>3</v>
      </c>
      <c r="AA69">
        <v>3</v>
      </c>
      <c r="AB69">
        <v>1</v>
      </c>
      <c r="AC69">
        <v>3</v>
      </c>
      <c r="AD69">
        <v>2</v>
      </c>
      <c r="AE69">
        <v>2</v>
      </c>
      <c r="AF69">
        <v>1</v>
      </c>
      <c r="AG69">
        <v>6</v>
      </c>
      <c r="AH69">
        <v>3</v>
      </c>
      <c r="AI69">
        <v>3</v>
      </c>
      <c r="AJ69">
        <v>2</v>
      </c>
      <c r="AK69">
        <v>3</v>
      </c>
      <c r="AL69">
        <v>36</v>
      </c>
    </row>
    <row r="70" spans="1:38">
      <c r="A70">
        <v>41152</v>
      </c>
      <c r="B70">
        <v>0</v>
      </c>
      <c r="C70">
        <v>1998</v>
      </c>
      <c r="D70" s="1">
        <v>45959.45989583333</v>
      </c>
      <c r="E70" t="s">
        <v>85</v>
      </c>
      <c r="F70">
        <v>3</v>
      </c>
      <c r="G70">
        <v>2</v>
      </c>
      <c r="H70">
        <v>4</v>
      </c>
      <c r="I70">
        <v>4</v>
      </c>
      <c r="J70">
        <v>3</v>
      </c>
      <c r="K70">
        <v>4</v>
      </c>
      <c r="L70">
        <v>4</v>
      </c>
      <c r="M70">
        <v>2</v>
      </c>
      <c r="N70">
        <v>2</v>
      </c>
      <c r="O70">
        <v>2</v>
      </c>
      <c r="P70">
        <v>2</v>
      </c>
      <c r="Q70">
        <v>3</v>
      </c>
      <c r="R70">
        <v>2</v>
      </c>
      <c r="S70">
        <v>3</v>
      </c>
      <c r="T70">
        <v>2</v>
      </c>
      <c r="U70">
        <v>3</v>
      </c>
      <c r="V70">
        <v>12</v>
      </c>
      <c r="W70">
        <v>5</v>
      </c>
      <c r="X70">
        <v>4</v>
      </c>
      <c r="Y70">
        <v>7</v>
      </c>
      <c r="Z70">
        <v>6</v>
      </c>
      <c r="AA70">
        <v>2</v>
      </c>
      <c r="AB70">
        <v>6</v>
      </c>
      <c r="AC70">
        <v>6</v>
      </c>
      <c r="AD70">
        <v>6</v>
      </c>
      <c r="AE70">
        <v>6</v>
      </c>
      <c r="AF70">
        <v>6</v>
      </c>
      <c r="AG70">
        <v>13</v>
      </c>
      <c r="AH70">
        <v>6</v>
      </c>
      <c r="AI70">
        <v>6</v>
      </c>
      <c r="AJ70">
        <v>3</v>
      </c>
      <c r="AK70">
        <v>6</v>
      </c>
      <c r="AL70">
        <v>54</v>
      </c>
    </row>
    <row r="71" spans="1:38">
      <c r="A71">
        <v>41191</v>
      </c>
      <c r="B71">
        <v>1</v>
      </c>
      <c r="C71">
        <v>2006</v>
      </c>
      <c r="D71" s="1">
        <v>45959.46769675926</v>
      </c>
      <c r="E71" t="s">
        <v>84</v>
      </c>
      <c r="F71">
        <v>1</v>
      </c>
      <c r="G71">
        <v>1</v>
      </c>
      <c r="H71">
        <v>5</v>
      </c>
      <c r="I71">
        <v>5</v>
      </c>
      <c r="J71">
        <v>2</v>
      </c>
      <c r="K71">
        <v>4</v>
      </c>
      <c r="L71">
        <v>4</v>
      </c>
      <c r="M71">
        <v>1</v>
      </c>
      <c r="N71">
        <v>1</v>
      </c>
      <c r="O71">
        <v>2</v>
      </c>
      <c r="P71">
        <v>1</v>
      </c>
      <c r="Q71">
        <v>1</v>
      </c>
      <c r="R71">
        <v>1</v>
      </c>
      <c r="S71">
        <v>3</v>
      </c>
      <c r="T71">
        <v>1</v>
      </c>
      <c r="U71">
        <v>1</v>
      </c>
      <c r="V71">
        <v>9</v>
      </c>
      <c r="W71">
        <v>6</v>
      </c>
      <c r="X71">
        <v>3</v>
      </c>
      <c r="Y71">
        <v>4</v>
      </c>
      <c r="Z71">
        <v>7</v>
      </c>
      <c r="AA71">
        <v>5</v>
      </c>
      <c r="AB71">
        <v>5</v>
      </c>
      <c r="AC71">
        <v>5</v>
      </c>
      <c r="AD71">
        <v>2</v>
      </c>
      <c r="AE71">
        <v>5</v>
      </c>
      <c r="AF71">
        <v>1</v>
      </c>
      <c r="AG71">
        <v>13</v>
      </c>
      <c r="AH71">
        <v>3</v>
      </c>
      <c r="AI71">
        <v>7</v>
      </c>
      <c r="AJ71">
        <v>6</v>
      </c>
      <c r="AK71">
        <v>3</v>
      </c>
      <c r="AL71">
        <v>55</v>
      </c>
    </row>
    <row r="72" spans="1:38">
      <c r="A72">
        <v>41246</v>
      </c>
      <c r="B72">
        <v>0</v>
      </c>
      <c r="C72">
        <v>1999</v>
      </c>
      <c r="D72" s="1">
        <v>45959.485150462962</v>
      </c>
      <c r="E72" t="s">
        <v>103</v>
      </c>
      <c r="F72">
        <v>1</v>
      </c>
      <c r="G72">
        <v>1</v>
      </c>
      <c r="H72">
        <v>5</v>
      </c>
      <c r="I72">
        <v>3</v>
      </c>
      <c r="J72">
        <v>3</v>
      </c>
      <c r="K72">
        <v>3</v>
      </c>
      <c r="L72">
        <v>5</v>
      </c>
      <c r="M72">
        <v>1</v>
      </c>
      <c r="N72">
        <v>1</v>
      </c>
      <c r="O72">
        <v>1</v>
      </c>
      <c r="P72">
        <v>1</v>
      </c>
      <c r="Q72">
        <v>1</v>
      </c>
      <c r="R72">
        <v>1</v>
      </c>
      <c r="S72">
        <v>1</v>
      </c>
      <c r="T72">
        <v>1</v>
      </c>
      <c r="U72">
        <v>1</v>
      </c>
      <c r="V72">
        <v>6</v>
      </c>
      <c r="W72">
        <v>2</v>
      </c>
      <c r="X72">
        <v>4</v>
      </c>
      <c r="Y72">
        <v>5</v>
      </c>
      <c r="Z72">
        <v>11</v>
      </c>
      <c r="AA72">
        <v>3</v>
      </c>
      <c r="AB72">
        <v>2</v>
      </c>
      <c r="AC72">
        <v>3</v>
      </c>
      <c r="AD72">
        <v>2</v>
      </c>
      <c r="AE72">
        <v>5</v>
      </c>
      <c r="AF72">
        <v>2</v>
      </c>
      <c r="AG72">
        <v>3</v>
      </c>
      <c r="AH72">
        <v>3</v>
      </c>
      <c r="AI72">
        <v>4</v>
      </c>
      <c r="AJ72">
        <v>2</v>
      </c>
      <c r="AK72">
        <v>2</v>
      </c>
      <c r="AL72">
        <v>44</v>
      </c>
    </row>
    <row r="73" spans="1:38">
      <c r="A73">
        <v>41307</v>
      </c>
      <c r="B73">
        <v>1</v>
      </c>
      <c r="C73">
        <v>2002</v>
      </c>
      <c r="D73" s="1">
        <v>45959.506967592592</v>
      </c>
      <c r="E73" t="s">
        <v>104</v>
      </c>
      <c r="F73">
        <v>1</v>
      </c>
      <c r="G73">
        <v>1</v>
      </c>
      <c r="H73">
        <v>5</v>
      </c>
      <c r="I73">
        <v>1</v>
      </c>
      <c r="J73">
        <v>1</v>
      </c>
      <c r="K73">
        <v>5</v>
      </c>
      <c r="L73">
        <v>5</v>
      </c>
      <c r="M73">
        <v>1</v>
      </c>
      <c r="N73">
        <v>1</v>
      </c>
      <c r="O73">
        <v>1</v>
      </c>
      <c r="P73">
        <v>1</v>
      </c>
      <c r="Q73">
        <v>1</v>
      </c>
      <c r="R73">
        <v>1</v>
      </c>
      <c r="S73">
        <v>1</v>
      </c>
      <c r="T73">
        <v>1</v>
      </c>
      <c r="U73">
        <v>1</v>
      </c>
      <c r="V73">
        <v>7</v>
      </c>
      <c r="W73">
        <v>2</v>
      </c>
      <c r="X73">
        <v>4</v>
      </c>
      <c r="Y73">
        <v>3</v>
      </c>
      <c r="Z73">
        <v>2</v>
      </c>
      <c r="AA73">
        <v>1</v>
      </c>
      <c r="AB73">
        <v>3</v>
      </c>
      <c r="AC73">
        <v>2</v>
      </c>
      <c r="AD73">
        <v>1</v>
      </c>
      <c r="AE73">
        <v>4</v>
      </c>
      <c r="AF73">
        <v>3</v>
      </c>
      <c r="AG73">
        <v>6</v>
      </c>
      <c r="AH73">
        <v>2</v>
      </c>
      <c r="AI73">
        <v>3</v>
      </c>
      <c r="AJ73">
        <v>2</v>
      </c>
      <c r="AK73">
        <v>4</v>
      </c>
      <c r="AL73">
        <v>28</v>
      </c>
    </row>
    <row r="74" spans="1:38">
      <c r="A74">
        <v>34587</v>
      </c>
      <c r="B74">
        <v>1</v>
      </c>
      <c r="C74">
        <v>2003</v>
      </c>
      <c r="D74" s="1">
        <v>45959.528356481482</v>
      </c>
      <c r="E74" t="s">
        <v>105</v>
      </c>
      <c r="F74">
        <v>1</v>
      </c>
      <c r="G74">
        <v>1</v>
      </c>
      <c r="H74">
        <v>5</v>
      </c>
      <c r="I74">
        <v>2</v>
      </c>
      <c r="J74">
        <v>1</v>
      </c>
      <c r="K74">
        <v>4</v>
      </c>
      <c r="L74">
        <v>5</v>
      </c>
      <c r="M74">
        <v>1</v>
      </c>
      <c r="N74">
        <v>1</v>
      </c>
      <c r="O74">
        <v>1</v>
      </c>
      <c r="P74">
        <v>1</v>
      </c>
      <c r="Q74">
        <v>1</v>
      </c>
      <c r="R74">
        <v>1</v>
      </c>
      <c r="S74">
        <v>1</v>
      </c>
      <c r="T74">
        <v>1</v>
      </c>
      <c r="U74">
        <v>1</v>
      </c>
      <c r="V74">
        <v>4</v>
      </c>
      <c r="W74">
        <v>2</v>
      </c>
      <c r="X74">
        <v>4</v>
      </c>
      <c r="Y74">
        <v>3</v>
      </c>
      <c r="Z74">
        <v>2</v>
      </c>
      <c r="AA74">
        <v>3</v>
      </c>
      <c r="AB74">
        <v>2</v>
      </c>
      <c r="AC74">
        <v>2</v>
      </c>
      <c r="AD74">
        <v>2</v>
      </c>
      <c r="AE74">
        <v>6</v>
      </c>
      <c r="AF74">
        <v>2</v>
      </c>
      <c r="AG74">
        <v>4</v>
      </c>
      <c r="AH74">
        <v>2</v>
      </c>
      <c r="AI74">
        <v>2</v>
      </c>
      <c r="AJ74">
        <v>5</v>
      </c>
      <c r="AK74">
        <v>4</v>
      </c>
      <c r="AL74">
        <v>34</v>
      </c>
    </row>
    <row r="75" spans="1:38">
      <c r="A75">
        <v>41298</v>
      </c>
      <c r="B75">
        <v>1</v>
      </c>
      <c r="C75">
        <v>2002</v>
      </c>
      <c r="D75" s="1">
        <v>45959.533854166664</v>
      </c>
      <c r="E75" t="s">
        <v>105</v>
      </c>
      <c r="F75">
        <v>1</v>
      </c>
      <c r="G75">
        <v>1</v>
      </c>
      <c r="H75">
        <v>5</v>
      </c>
      <c r="I75">
        <v>2</v>
      </c>
      <c r="J75">
        <v>1</v>
      </c>
      <c r="K75">
        <v>5</v>
      </c>
      <c r="L75">
        <v>5</v>
      </c>
      <c r="M75">
        <v>1</v>
      </c>
      <c r="N75">
        <v>1</v>
      </c>
      <c r="O75">
        <v>1</v>
      </c>
      <c r="P75">
        <v>1</v>
      </c>
      <c r="Q75">
        <v>1</v>
      </c>
      <c r="R75">
        <v>1</v>
      </c>
      <c r="S75">
        <v>1</v>
      </c>
      <c r="T75">
        <v>1</v>
      </c>
      <c r="U75">
        <v>1</v>
      </c>
      <c r="V75">
        <v>19</v>
      </c>
      <c r="W75">
        <v>6</v>
      </c>
      <c r="X75">
        <v>3</v>
      </c>
      <c r="Y75">
        <v>5</v>
      </c>
      <c r="Z75">
        <v>51</v>
      </c>
      <c r="AA75">
        <v>3</v>
      </c>
      <c r="AB75">
        <v>2</v>
      </c>
      <c r="AC75">
        <v>8</v>
      </c>
      <c r="AD75">
        <v>3</v>
      </c>
      <c r="AE75">
        <v>3</v>
      </c>
      <c r="AF75">
        <v>2</v>
      </c>
      <c r="AG75">
        <v>6</v>
      </c>
      <c r="AH75">
        <v>2</v>
      </c>
      <c r="AI75">
        <v>6</v>
      </c>
      <c r="AJ75">
        <v>3</v>
      </c>
      <c r="AK75">
        <v>5</v>
      </c>
      <c r="AL75">
        <v>30</v>
      </c>
    </row>
    <row r="76" spans="1:38">
      <c r="A76">
        <v>41361</v>
      </c>
      <c r="B76">
        <v>0</v>
      </c>
      <c r="C76">
        <v>1983</v>
      </c>
      <c r="D76" s="1">
        <v>45959.534212962964</v>
      </c>
      <c r="E76" t="s">
        <v>85</v>
      </c>
      <c r="F76">
        <v>1</v>
      </c>
      <c r="G76">
        <v>1</v>
      </c>
      <c r="H76">
        <v>5</v>
      </c>
      <c r="I76">
        <v>2</v>
      </c>
      <c r="J76">
        <v>2</v>
      </c>
      <c r="K76">
        <v>5</v>
      </c>
      <c r="L76">
        <v>5</v>
      </c>
      <c r="M76">
        <v>1</v>
      </c>
      <c r="N76">
        <v>1</v>
      </c>
      <c r="O76">
        <v>1</v>
      </c>
      <c r="P76">
        <v>1</v>
      </c>
      <c r="Q76">
        <v>1</v>
      </c>
      <c r="R76">
        <v>1</v>
      </c>
      <c r="S76">
        <v>1</v>
      </c>
      <c r="T76">
        <v>1</v>
      </c>
      <c r="U76">
        <v>1</v>
      </c>
      <c r="V76">
        <v>13</v>
      </c>
      <c r="W76">
        <v>6</v>
      </c>
      <c r="X76">
        <v>6</v>
      </c>
      <c r="Y76">
        <v>10</v>
      </c>
      <c r="Z76">
        <v>9</v>
      </c>
      <c r="AA76">
        <v>8</v>
      </c>
      <c r="AB76">
        <v>3</v>
      </c>
      <c r="AC76">
        <v>10</v>
      </c>
      <c r="AD76">
        <v>5</v>
      </c>
      <c r="AE76">
        <v>7</v>
      </c>
      <c r="AF76">
        <v>2</v>
      </c>
      <c r="AG76">
        <v>7</v>
      </c>
      <c r="AH76">
        <v>6</v>
      </c>
      <c r="AI76">
        <v>4</v>
      </c>
      <c r="AJ76">
        <v>4</v>
      </c>
      <c r="AK76">
        <v>5</v>
      </c>
      <c r="AL76">
        <v>33</v>
      </c>
    </row>
    <row r="77" spans="1:38">
      <c r="A77">
        <v>41375</v>
      </c>
      <c r="B77">
        <v>1</v>
      </c>
      <c r="C77">
        <v>2002</v>
      </c>
      <c r="D77" s="1">
        <v>45959.541435185187</v>
      </c>
      <c r="E77" t="s">
        <v>85</v>
      </c>
      <c r="F77">
        <v>5</v>
      </c>
      <c r="G77">
        <v>2</v>
      </c>
      <c r="H77">
        <v>4</v>
      </c>
      <c r="I77">
        <v>5</v>
      </c>
      <c r="J77">
        <v>4</v>
      </c>
      <c r="K77">
        <v>4</v>
      </c>
      <c r="L77">
        <v>3</v>
      </c>
      <c r="M77">
        <v>2</v>
      </c>
      <c r="N77">
        <v>3</v>
      </c>
      <c r="O77">
        <v>3</v>
      </c>
      <c r="P77">
        <v>2</v>
      </c>
      <c r="Q77">
        <v>2</v>
      </c>
      <c r="R77">
        <v>3</v>
      </c>
      <c r="S77">
        <v>4</v>
      </c>
      <c r="T77">
        <v>2</v>
      </c>
      <c r="U77">
        <v>2</v>
      </c>
      <c r="V77">
        <v>5</v>
      </c>
      <c r="W77">
        <v>8</v>
      </c>
      <c r="X77">
        <v>3</v>
      </c>
      <c r="Y77">
        <v>3</v>
      </c>
      <c r="Z77">
        <v>8</v>
      </c>
      <c r="AA77">
        <v>7</v>
      </c>
      <c r="AB77">
        <v>3</v>
      </c>
      <c r="AC77">
        <v>4</v>
      </c>
      <c r="AD77">
        <v>6</v>
      </c>
      <c r="AE77">
        <v>16</v>
      </c>
      <c r="AF77">
        <v>6</v>
      </c>
      <c r="AG77">
        <v>4</v>
      </c>
      <c r="AH77">
        <v>3</v>
      </c>
      <c r="AI77">
        <v>4</v>
      </c>
      <c r="AJ77">
        <v>4</v>
      </c>
      <c r="AK77">
        <v>3</v>
      </c>
      <c r="AL77">
        <v>56</v>
      </c>
    </row>
    <row r="78" spans="1:38">
      <c r="A78">
        <v>41276</v>
      </c>
      <c r="B78">
        <v>0</v>
      </c>
      <c r="C78">
        <v>1991</v>
      </c>
      <c r="D78" s="1">
        <v>45959.572847222225</v>
      </c>
      <c r="E78" t="s">
        <v>82</v>
      </c>
      <c r="F78">
        <v>2</v>
      </c>
      <c r="G78">
        <v>1</v>
      </c>
      <c r="H78">
        <v>5</v>
      </c>
      <c r="I78">
        <v>4</v>
      </c>
      <c r="J78">
        <v>4</v>
      </c>
      <c r="K78">
        <v>4</v>
      </c>
      <c r="L78">
        <v>4</v>
      </c>
      <c r="M78">
        <v>1</v>
      </c>
      <c r="N78">
        <v>3</v>
      </c>
      <c r="O78">
        <v>2</v>
      </c>
      <c r="P78">
        <v>3</v>
      </c>
      <c r="Q78">
        <v>1</v>
      </c>
      <c r="R78">
        <v>1</v>
      </c>
      <c r="S78">
        <v>4</v>
      </c>
      <c r="T78">
        <v>3</v>
      </c>
      <c r="U78">
        <v>2</v>
      </c>
      <c r="V78">
        <v>5</v>
      </c>
      <c r="W78">
        <v>5</v>
      </c>
      <c r="X78">
        <v>3</v>
      </c>
      <c r="Y78">
        <v>3</v>
      </c>
      <c r="Z78">
        <v>3</v>
      </c>
      <c r="AA78">
        <v>8</v>
      </c>
      <c r="AB78">
        <v>2</v>
      </c>
      <c r="AC78">
        <v>3</v>
      </c>
      <c r="AD78">
        <v>2</v>
      </c>
      <c r="AE78">
        <v>21</v>
      </c>
      <c r="AF78">
        <v>4</v>
      </c>
      <c r="AG78">
        <v>4</v>
      </c>
      <c r="AH78">
        <v>2</v>
      </c>
      <c r="AI78">
        <v>5</v>
      </c>
      <c r="AJ78">
        <v>3</v>
      </c>
      <c r="AK78">
        <v>4</v>
      </c>
      <c r="AL78">
        <v>64</v>
      </c>
    </row>
    <row r="79" spans="1:38">
      <c r="A79">
        <v>41486</v>
      </c>
      <c r="B79">
        <v>0</v>
      </c>
      <c r="C79">
        <v>1997</v>
      </c>
      <c r="D79" s="1">
        <v>45959.606793981482</v>
      </c>
      <c r="E79" t="s">
        <v>85</v>
      </c>
      <c r="F79">
        <v>5</v>
      </c>
      <c r="G79">
        <v>3</v>
      </c>
      <c r="H79">
        <v>1</v>
      </c>
      <c r="I79">
        <v>5</v>
      </c>
      <c r="J79">
        <v>4</v>
      </c>
      <c r="K79">
        <v>1</v>
      </c>
      <c r="L79">
        <v>4</v>
      </c>
      <c r="M79">
        <v>3</v>
      </c>
      <c r="N79">
        <v>4</v>
      </c>
      <c r="O79">
        <v>4</v>
      </c>
      <c r="P79">
        <v>5</v>
      </c>
      <c r="Q79">
        <v>2</v>
      </c>
      <c r="R79">
        <v>1</v>
      </c>
      <c r="S79">
        <v>5</v>
      </c>
      <c r="T79">
        <v>4</v>
      </c>
      <c r="U79">
        <v>1</v>
      </c>
      <c r="V79">
        <v>12</v>
      </c>
      <c r="W79">
        <v>6</v>
      </c>
      <c r="X79">
        <v>5</v>
      </c>
      <c r="Y79">
        <v>3</v>
      </c>
      <c r="Z79">
        <v>5</v>
      </c>
      <c r="AA79">
        <v>3</v>
      </c>
      <c r="AB79">
        <v>3</v>
      </c>
      <c r="AC79">
        <v>5</v>
      </c>
      <c r="AD79">
        <v>4</v>
      </c>
      <c r="AE79">
        <v>5</v>
      </c>
      <c r="AF79">
        <v>5</v>
      </c>
      <c r="AG79">
        <v>4</v>
      </c>
      <c r="AH79">
        <v>3</v>
      </c>
      <c r="AI79">
        <v>6</v>
      </c>
      <c r="AJ79">
        <v>4</v>
      </c>
      <c r="AK79">
        <v>6</v>
      </c>
      <c r="AL79">
        <v>64</v>
      </c>
    </row>
    <row r="80" spans="1:38">
      <c r="A80">
        <v>41495</v>
      </c>
      <c r="B80">
        <v>0</v>
      </c>
      <c r="C80">
        <v>1994</v>
      </c>
      <c r="D80" s="1">
        <v>45959.608518518522</v>
      </c>
      <c r="E80" t="s">
        <v>85</v>
      </c>
      <c r="F80">
        <v>4</v>
      </c>
      <c r="G80">
        <v>4</v>
      </c>
      <c r="H80">
        <v>2</v>
      </c>
      <c r="I80">
        <v>5</v>
      </c>
      <c r="J80">
        <v>4</v>
      </c>
      <c r="K80">
        <v>2</v>
      </c>
      <c r="L80">
        <v>2</v>
      </c>
      <c r="M80">
        <v>5</v>
      </c>
      <c r="N80">
        <v>5</v>
      </c>
      <c r="O80">
        <v>5</v>
      </c>
      <c r="P80">
        <v>5</v>
      </c>
      <c r="Q80">
        <v>5</v>
      </c>
      <c r="R80">
        <v>3</v>
      </c>
      <c r="S80">
        <v>5</v>
      </c>
      <c r="T80">
        <v>5</v>
      </c>
      <c r="U80">
        <v>5</v>
      </c>
      <c r="V80">
        <v>6</v>
      </c>
      <c r="W80">
        <v>3</v>
      </c>
      <c r="X80">
        <v>4</v>
      </c>
      <c r="Y80">
        <v>2</v>
      </c>
      <c r="Z80">
        <v>3</v>
      </c>
      <c r="AA80">
        <v>6</v>
      </c>
      <c r="AB80">
        <v>3</v>
      </c>
      <c r="AC80">
        <v>5</v>
      </c>
      <c r="AD80">
        <v>1</v>
      </c>
      <c r="AE80">
        <v>3</v>
      </c>
      <c r="AF80">
        <v>3</v>
      </c>
      <c r="AG80">
        <v>4</v>
      </c>
      <c r="AH80">
        <v>4</v>
      </c>
      <c r="AI80">
        <v>5</v>
      </c>
      <c r="AJ80">
        <v>2</v>
      </c>
      <c r="AK80">
        <v>3</v>
      </c>
      <c r="AL80">
        <v>28</v>
      </c>
    </row>
    <row r="81" spans="1:38">
      <c r="A81">
        <v>41500</v>
      </c>
      <c r="B81">
        <v>0</v>
      </c>
      <c r="C81">
        <v>2005</v>
      </c>
      <c r="D81" s="1">
        <v>45959.610254629632</v>
      </c>
      <c r="E81" t="s">
        <v>84</v>
      </c>
      <c r="F81">
        <v>5</v>
      </c>
      <c r="G81">
        <v>2</v>
      </c>
      <c r="H81">
        <v>5</v>
      </c>
      <c r="I81">
        <v>5</v>
      </c>
      <c r="J81">
        <v>5</v>
      </c>
      <c r="K81">
        <v>3</v>
      </c>
      <c r="L81">
        <v>2</v>
      </c>
      <c r="M81">
        <v>2</v>
      </c>
      <c r="N81">
        <v>3</v>
      </c>
      <c r="O81">
        <v>2</v>
      </c>
      <c r="P81">
        <v>3</v>
      </c>
      <c r="Q81">
        <v>4</v>
      </c>
      <c r="R81">
        <v>2</v>
      </c>
      <c r="S81">
        <v>4</v>
      </c>
      <c r="T81">
        <v>2</v>
      </c>
      <c r="U81">
        <v>3</v>
      </c>
      <c r="V81">
        <v>12</v>
      </c>
      <c r="W81">
        <v>6</v>
      </c>
      <c r="X81">
        <v>12</v>
      </c>
      <c r="Y81">
        <v>3</v>
      </c>
      <c r="Z81">
        <v>9</v>
      </c>
      <c r="AA81">
        <v>3</v>
      </c>
      <c r="AB81">
        <v>4</v>
      </c>
      <c r="AC81">
        <v>6</v>
      </c>
      <c r="AD81">
        <v>3</v>
      </c>
      <c r="AE81">
        <v>6</v>
      </c>
      <c r="AF81">
        <v>3</v>
      </c>
      <c r="AG81">
        <v>5</v>
      </c>
      <c r="AH81">
        <v>4</v>
      </c>
      <c r="AI81">
        <v>3</v>
      </c>
      <c r="AJ81">
        <v>4</v>
      </c>
      <c r="AK81">
        <v>5</v>
      </c>
      <c r="AL81">
        <v>59</v>
      </c>
    </row>
    <row r="82" spans="1:38">
      <c r="A82">
        <v>41502</v>
      </c>
      <c r="B82">
        <v>0</v>
      </c>
      <c r="C82">
        <v>2008</v>
      </c>
      <c r="D82" s="1">
        <v>45959.611608796295</v>
      </c>
      <c r="E82" t="s">
        <v>85</v>
      </c>
      <c r="F82">
        <v>5</v>
      </c>
      <c r="G82">
        <v>1</v>
      </c>
      <c r="H82">
        <v>5</v>
      </c>
      <c r="I82">
        <v>3</v>
      </c>
      <c r="J82">
        <v>3</v>
      </c>
      <c r="K82">
        <v>4</v>
      </c>
      <c r="L82">
        <v>4</v>
      </c>
      <c r="M82">
        <v>1</v>
      </c>
      <c r="N82">
        <v>1</v>
      </c>
      <c r="O82">
        <v>1</v>
      </c>
      <c r="P82">
        <v>1</v>
      </c>
      <c r="Q82">
        <v>2</v>
      </c>
      <c r="R82">
        <v>2</v>
      </c>
      <c r="S82">
        <v>2</v>
      </c>
      <c r="T82">
        <v>2</v>
      </c>
      <c r="U82">
        <v>2</v>
      </c>
      <c r="V82">
        <v>7</v>
      </c>
      <c r="W82">
        <v>5</v>
      </c>
      <c r="X82">
        <v>2</v>
      </c>
      <c r="Y82">
        <v>7</v>
      </c>
      <c r="Z82">
        <v>4</v>
      </c>
      <c r="AA82">
        <v>10</v>
      </c>
      <c r="AB82">
        <v>2</v>
      </c>
      <c r="AC82">
        <v>6</v>
      </c>
      <c r="AD82">
        <v>1</v>
      </c>
      <c r="AE82">
        <v>4</v>
      </c>
      <c r="AF82">
        <v>2</v>
      </c>
      <c r="AG82">
        <v>5</v>
      </c>
      <c r="AH82">
        <v>5</v>
      </c>
      <c r="AI82">
        <v>7</v>
      </c>
      <c r="AJ82">
        <v>3</v>
      </c>
      <c r="AK82">
        <v>7</v>
      </c>
      <c r="AL82">
        <v>62</v>
      </c>
    </row>
    <row r="83" spans="1:38">
      <c r="A83">
        <v>40754</v>
      </c>
      <c r="B83">
        <v>0</v>
      </c>
      <c r="C83">
        <v>2002</v>
      </c>
      <c r="D83" s="1">
        <v>45959.612071759257</v>
      </c>
      <c r="E83" t="s">
        <v>92</v>
      </c>
      <c r="F83">
        <v>1</v>
      </c>
      <c r="G83">
        <v>2</v>
      </c>
      <c r="H83">
        <v>5</v>
      </c>
      <c r="I83">
        <v>2</v>
      </c>
      <c r="J83">
        <v>1</v>
      </c>
      <c r="K83">
        <v>5</v>
      </c>
      <c r="L83">
        <v>5</v>
      </c>
      <c r="M83">
        <v>1</v>
      </c>
      <c r="N83">
        <v>1</v>
      </c>
      <c r="O83">
        <v>1</v>
      </c>
      <c r="P83">
        <v>1</v>
      </c>
      <c r="Q83">
        <v>1</v>
      </c>
      <c r="R83">
        <v>1</v>
      </c>
      <c r="S83">
        <v>1</v>
      </c>
      <c r="T83">
        <v>1</v>
      </c>
      <c r="U83">
        <v>1</v>
      </c>
      <c r="V83">
        <v>6</v>
      </c>
      <c r="W83">
        <v>13</v>
      </c>
      <c r="X83">
        <v>3</v>
      </c>
      <c r="Y83">
        <v>4</v>
      </c>
      <c r="Z83">
        <v>6</v>
      </c>
      <c r="AA83">
        <v>12</v>
      </c>
      <c r="AB83">
        <v>2</v>
      </c>
      <c r="AC83">
        <v>13</v>
      </c>
      <c r="AD83">
        <v>2</v>
      </c>
      <c r="AE83">
        <v>2</v>
      </c>
      <c r="AF83">
        <v>1</v>
      </c>
      <c r="AG83">
        <v>4</v>
      </c>
      <c r="AH83">
        <v>2</v>
      </c>
      <c r="AI83">
        <v>2</v>
      </c>
      <c r="AJ83">
        <v>3</v>
      </c>
      <c r="AK83">
        <v>3</v>
      </c>
      <c r="AL83">
        <v>36</v>
      </c>
    </row>
    <row r="84" spans="1:38">
      <c r="A84">
        <v>41507</v>
      </c>
      <c r="B84">
        <v>0</v>
      </c>
      <c r="C84">
        <v>2008</v>
      </c>
      <c r="D84" s="1">
        <v>45959.614548611113</v>
      </c>
      <c r="E84" t="s">
        <v>89</v>
      </c>
      <c r="F84">
        <v>1</v>
      </c>
      <c r="G84">
        <v>1</v>
      </c>
      <c r="H84">
        <v>5</v>
      </c>
      <c r="I84">
        <v>4</v>
      </c>
      <c r="J84">
        <v>3</v>
      </c>
      <c r="K84">
        <v>4</v>
      </c>
      <c r="L84">
        <v>4</v>
      </c>
      <c r="M84">
        <v>2</v>
      </c>
      <c r="N84">
        <v>2</v>
      </c>
      <c r="O84">
        <v>2</v>
      </c>
      <c r="P84">
        <v>2</v>
      </c>
      <c r="Q84">
        <v>3</v>
      </c>
      <c r="R84">
        <v>3</v>
      </c>
      <c r="S84">
        <v>2</v>
      </c>
      <c r="T84">
        <v>2</v>
      </c>
      <c r="U84">
        <v>2</v>
      </c>
      <c r="V84">
        <v>14</v>
      </c>
      <c r="W84">
        <v>4</v>
      </c>
      <c r="X84">
        <v>5</v>
      </c>
      <c r="Y84">
        <v>14</v>
      </c>
      <c r="Z84">
        <v>10</v>
      </c>
      <c r="AA84">
        <v>9</v>
      </c>
      <c r="AB84">
        <v>4</v>
      </c>
      <c r="AC84">
        <v>17</v>
      </c>
      <c r="AD84">
        <v>3</v>
      </c>
      <c r="AE84">
        <v>7</v>
      </c>
      <c r="AF84">
        <v>2</v>
      </c>
      <c r="AG84">
        <v>16</v>
      </c>
      <c r="AH84">
        <v>18</v>
      </c>
      <c r="AI84">
        <v>7</v>
      </c>
      <c r="AJ84">
        <v>6</v>
      </c>
      <c r="AK84">
        <v>5</v>
      </c>
      <c r="AL84">
        <v>61</v>
      </c>
    </row>
    <row r="85" spans="1:38">
      <c r="A85">
        <v>41504</v>
      </c>
      <c r="B85">
        <v>0</v>
      </c>
      <c r="C85">
        <v>2008</v>
      </c>
      <c r="D85" s="1">
        <v>45959.614560185182</v>
      </c>
      <c r="E85" t="s">
        <v>106</v>
      </c>
      <c r="F85">
        <v>1</v>
      </c>
      <c r="G85">
        <v>1</v>
      </c>
      <c r="H85">
        <v>5</v>
      </c>
      <c r="I85">
        <v>5</v>
      </c>
      <c r="J85">
        <v>3</v>
      </c>
      <c r="K85">
        <v>4</v>
      </c>
      <c r="L85">
        <v>3</v>
      </c>
      <c r="M85">
        <v>2</v>
      </c>
      <c r="N85">
        <v>2</v>
      </c>
      <c r="O85">
        <v>2</v>
      </c>
      <c r="P85">
        <v>2</v>
      </c>
      <c r="Q85">
        <v>3</v>
      </c>
      <c r="R85">
        <v>3</v>
      </c>
      <c r="S85">
        <v>2</v>
      </c>
      <c r="T85">
        <v>2</v>
      </c>
      <c r="U85">
        <v>2</v>
      </c>
      <c r="V85">
        <v>89</v>
      </c>
      <c r="W85">
        <v>6</v>
      </c>
      <c r="X85">
        <v>11</v>
      </c>
      <c r="Y85">
        <v>9</v>
      </c>
      <c r="Z85">
        <v>13</v>
      </c>
      <c r="AA85">
        <v>5</v>
      </c>
      <c r="AB85">
        <v>13</v>
      </c>
      <c r="AC85">
        <v>8</v>
      </c>
      <c r="AD85">
        <v>3</v>
      </c>
      <c r="AE85">
        <v>6</v>
      </c>
      <c r="AF85">
        <v>2</v>
      </c>
      <c r="AG85">
        <v>17</v>
      </c>
      <c r="AH85">
        <v>17</v>
      </c>
      <c r="AI85">
        <v>10</v>
      </c>
      <c r="AJ85">
        <v>3</v>
      </c>
      <c r="AK85">
        <v>6</v>
      </c>
      <c r="AL85">
        <v>64</v>
      </c>
    </row>
    <row r="86" spans="1:38">
      <c r="A86">
        <v>41514</v>
      </c>
      <c r="B86">
        <v>0</v>
      </c>
      <c r="C86">
        <v>1994</v>
      </c>
      <c r="D86" s="1">
        <v>45959.617673611108</v>
      </c>
      <c r="E86" t="s">
        <v>107</v>
      </c>
      <c r="F86">
        <v>4</v>
      </c>
      <c r="G86">
        <v>3</v>
      </c>
      <c r="H86">
        <v>2</v>
      </c>
      <c r="I86">
        <v>4</v>
      </c>
      <c r="J86">
        <v>4</v>
      </c>
      <c r="K86">
        <v>2</v>
      </c>
      <c r="L86">
        <v>3</v>
      </c>
      <c r="M86">
        <v>5</v>
      </c>
      <c r="N86">
        <v>4</v>
      </c>
      <c r="O86">
        <v>4</v>
      </c>
      <c r="P86">
        <v>4</v>
      </c>
      <c r="Q86">
        <v>5</v>
      </c>
      <c r="R86">
        <v>4</v>
      </c>
      <c r="S86">
        <v>3</v>
      </c>
      <c r="T86">
        <v>4</v>
      </c>
      <c r="U86">
        <v>3</v>
      </c>
      <c r="V86">
        <v>19</v>
      </c>
      <c r="W86">
        <v>13</v>
      </c>
      <c r="X86">
        <v>6</v>
      </c>
      <c r="Y86">
        <v>17</v>
      </c>
      <c r="Z86">
        <v>5</v>
      </c>
      <c r="AA86">
        <v>5</v>
      </c>
      <c r="AB86">
        <v>3</v>
      </c>
      <c r="AC86">
        <v>26</v>
      </c>
      <c r="AD86">
        <v>6</v>
      </c>
      <c r="AE86">
        <v>6</v>
      </c>
      <c r="AF86">
        <v>3</v>
      </c>
      <c r="AG86">
        <v>7</v>
      </c>
      <c r="AH86">
        <v>4</v>
      </c>
      <c r="AI86">
        <v>66</v>
      </c>
      <c r="AJ86">
        <v>5</v>
      </c>
      <c r="AK86">
        <v>9</v>
      </c>
      <c r="AL86">
        <v>46</v>
      </c>
    </row>
    <row r="87" spans="1:38">
      <c r="A87">
        <v>41457</v>
      </c>
      <c r="B87">
        <v>0</v>
      </c>
      <c r="C87">
        <v>2004</v>
      </c>
      <c r="D87" s="1">
        <v>45959.626608796294</v>
      </c>
      <c r="E87" t="s">
        <v>95</v>
      </c>
      <c r="F87">
        <v>2</v>
      </c>
      <c r="G87">
        <v>4</v>
      </c>
      <c r="H87">
        <v>2</v>
      </c>
      <c r="I87">
        <v>5</v>
      </c>
      <c r="J87">
        <v>5</v>
      </c>
      <c r="K87">
        <v>1</v>
      </c>
      <c r="L87">
        <v>3</v>
      </c>
      <c r="M87">
        <v>5</v>
      </c>
      <c r="N87">
        <v>5</v>
      </c>
      <c r="O87">
        <v>5</v>
      </c>
      <c r="P87">
        <v>5</v>
      </c>
      <c r="Q87">
        <v>5</v>
      </c>
      <c r="R87">
        <v>4</v>
      </c>
      <c r="S87">
        <v>3</v>
      </c>
      <c r="T87">
        <v>3</v>
      </c>
      <c r="U87">
        <v>4</v>
      </c>
      <c r="V87">
        <v>6</v>
      </c>
      <c r="W87">
        <v>4</v>
      </c>
      <c r="X87">
        <v>3</v>
      </c>
      <c r="Y87">
        <v>3</v>
      </c>
      <c r="Z87">
        <v>2</v>
      </c>
      <c r="AA87">
        <v>3</v>
      </c>
      <c r="AB87">
        <v>6</v>
      </c>
      <c r="AC87">
        <v>4</v>
      </c>
      <c r="AD87">
        <v>2</v>
      </c>
      <c r="AE87">
        <v>2</v>
      </c>
      <c r="AF87">
        <v>2</v>
      </c>
      <c r="AG87">
        <v>5</v>
      </c>
      <c r="AH87">
        <v>2</v>
      </c>
      <c r="AI87">
        <v>4</v>
      </c>
      <c r="AJ87">
        <v>5</v>
      </c>
      <c r="AK87">
        <v>4</v>
      </c>
      <c r="AL87">
        <v>37</v>
      </c>
    </row>
    <row r="88" spans="1:38">
      <c r="A88">
        <v>41535</v>
      </c>
      <c r="B88">
        <v>0</v>
      </c>
      <c r="C88">
        <v>2008</v>
      </c>
      <c r="D88" s="1">
        <v>45959.62809027778</v>
      </c>
      <c r="E88" t="s">
        <v>108</v>
      </c>
      <c r="F88">
        <v>5</v>
      </c>
      <c r="G88">
        <v>1</v>
      </c>
      <c r="H88">
        <v>4</v>
      </c>
      <c r="I88">
        <v>5</v>
      </c>
      <c r="J88">
        <v>3</v>
      </c>
      <c r="K88">
        <v>3</v>
      </c>
      <c r="L88">
        <v>3</v>
      </c>
      <c r="M88">
        <v>2</v>
      </c>
      <c r="N88">
        <v>3</v>
      </c>
      <c r="O88">
        <v>1</v>
      </c>
      <c r="P88">
        <v>3</v>
      </c>
      <c r="Q88">
        <v>1</v>
      </c>
      <c r="R88">
        <v>3</v>
      </c>
      <c r="S88">
        <v>4</v>
      </c>
      <c r="T88">
        <v>2</v>
      </c>
      <c r="U88">
        <v>4</v>
      </c>
      <c r="V88">
        <v>23</v>
      </c>
      <c r="W88">
        <v>7</v>
      </c>
      <c r="X88">
        <v>9</v>
      </c>
      <c r="Y88">
        <v>6</v>
      </c>
      <c r="Z88">
        <v>9</v>
      </c>
      <c r="AA88">
        <v>5</v>
      </c>
      <c r="AB88">
        <v>4</v>
      </c>
      <c r="AC88">
        <v>6</v>
      </c>
      <c r="AD88">
        <v>3</v>
      </c>
      <c r="AE88">
        <v>7</v>
      </c>
      <c r="AF88">
        <v>3</v>
      </c>
      <c r="AG88">
        <v>7</v>
      </c>
      <c r="AH88">
        <v>4</v>
      </c>
      <c r="AI88">
        <v>8</v>
      </c>
      <c r="AJ88">
        <v>5</v>
      </c>
      <c r="AK88">
        <v>6</v>
      </c>
      <c r="AL88">
        <v>70</v>
      </c>
    </row>
    <row r="89" spans="1:38">
      <c r="A89">
        <v>41532</v>
      </c>
      <c r="B89">
        <v>0</v>
      </c>
      <c r="C89">
        <v>2002</v>
      </c>
      <c r="D89" s="1">
        <v>45959.629212962966</v>
      </c>
      <c r="E89" t="s">
        <v>85</v>
      </c>
      <c r="F89">
        <v>1</v>
      </c>
      <c r="G89">
        <v>1</v>
      </c>
      <c r="H89">
        <v>5</v>
      </c>
      <c r="I89">
        <v>1</v>
      </c>
      <c r="J89">
        <v>2</v>
      </c>
      <c r="K89">
        <v>4</v>
      </c>
      <c r="L89">
        <v>5</v>
      </c>
      <c r="M89">
        <v>1</v>
      </c>
      <c r="N89">
        <v>1</v>
      </c>
      <c r="O89">
        <v>1</v>
      </c>
      <c r="P89">
        <v>1</v>
      </c>
      <c r="Q89">
        <v>1</v>
      </c>
      <c r="R89">
        <v>1</v>
      </c>
      <c r="S89">
        <v>1</v>
      </c>
      <c r="T89">
        <v>1</v>
      </c>
      <c r="U89">
        <v>1</v>
      </c>
      <c r="V89">
        <v>9</v>
      </c>
      <c r="W89">
        <v>5</v>
      </c>
      <c r="X89">
        <v>4</v>
      </c>
      <c r="Y89">
        <v>4</v>
      </c>
      <c r="Z89">
        <v>8</v>
      </c>
      <c r="AA89">
        <v>4</v>
      </c>
      <c r="AB89">
        <v>1</v>
      </c>
      <c r="AC89">
        <v>4</v>
      </c>
      <c r="AD89">
        <v>12</v>
      </c>
      <c r="AE89">
        <v>3</v>
      </c>
      <c r="AF89">
        <v>1</v>
      </c>
      <c r="AG89">
        <v>25</v>
      </c>
      <c r="AH89">
        <v>4</v>
      </c>
      <c r="AI89">
        <v>3</v>
      </c>
      <c r="AJ89">
        <v>5</v>
      </c>
      <c r="AK89">
        <v>2</v>
      </c>
      <c r="AL89">
        <v>34</v>
      </c>
    </row>
    <row r="90" spans="1:38">
      <c r="A90">
        <v>41537</v>
      </c>
      <c r="B90">
        <v>1</v>
      </c>
      <c r="C90">
        <v>2008</v>
      </c>
      <c r="D90" s="1">
        <v>45959.629363425927</v>
      </c>
      <c r="E90" t="s">
        <v>85</v>
      </c>
      <c r="F90">
        <v>4</v>
      </c>
      <c r="G90">
        <v>1</v>
      </c>
      <c r="H90">
        <v>4</v>
      </c>
      <c r="I90">
        <v>3</v>
      </c>
      <c r="J90">
        <v>3</v>
      </c>
      <c r="K90">
        <v>3</v>
      </c>
      <c r="L90">
        <v>3</v>
      </c>
      <c r="M90">
        <v>3</v>
      </c>
      <c r="N90">
        <v>3</v>
      </c>
      <c r="O90">
        <v>4</v>
      </c>
      <c r="P90">
        <v>4</v>
      </c>
      <c r="Q90">
        <v>1</v>
      </c>
      <c r="R90">
        <v>1</v>
      </c>
      <c r="S90">
        <v>1</v>
      </c>
      <c r="T90">
        <v>1</v>
      </c>
      <c r="U90">
        <v>1</v>
      </c>
      <c r="V90">
        <v>26</v>
      </c>
      <c r="W90">
        <v>10</v>
      </c>
      <c r="X90">
        <v>8</v>
      </c>
      <c r="Y90">
        <v>5</v>
      </c>
      <c r="Z90">
        <v>11</v>
      </c>
      <c r="AA90">
        <v>12</v>
      </c>
      <c r="AB90">
        <v>5</v>
      </c>
      <c r="AC90">
        <v>5</v>
      </c>
      <c r="AD90">
        <v>2</v>
      </c>
      <c r="AE90">
        <v>5</v>
      </c>
      <c r="AF90">
        <v>3</v>
      </c>
      <c r="AG90">
        <v>6</v>
      </c>
      <c r="AH90">
        <v>4</v>
      </c>
      <c r="AI90">
        <v>5</v>
      </c>
      <c r="AJ90">
        <v>5</v>
      </c>
      <c r="AK90">
        <v>5</v>
      </c>
      <c r="AL90">
        <v>76</v>
      </c>
    </row>
    <row r="91" spans="1:38">
      <c r="A91">
        <v>41538</v>
      </c>
      <c r="B91">
        <v>0</v>
      </c>
      <c r="C91">
        <v>2001</v>
      </c>
      <c r="D91" s="1">
        <v>45959.631018518521</v>
      </c>
      <c r="E91" t="s">
        <v>84</v>
      </c>
      <c r="F91">
        <v>1</v>
      </c>
      <c r="G91">
        <v>1</v>
      </c>
      <c r="H91">
        <v>5</v>
      </c>
      <c r="I91">
        <v>2</v>
      </c>
      <c r="J91">
        <v>2</v>
      </c>
      <c r="K91">
        <v>5</v>
      </c>
      <c r="L91">
        <v>5</v>
      </c>
      <c r="M91">
        <v>5</v>
      </c>
      <c r="N91">
        <v>1</v>
      </c>
      <c r="O91">
        <v>1</v>
      </c>
      <c r="P91">
        <v>1</v>
      </c>
      <c r="Q91">
        <v>1</v>
      </c>
      <c r="R91">
        <v>1</v>
      </c>
      <c r="S91">
        <v>2</v>
      </c>
      <c r="T91">
        <v>1</v>
      </c>
      <c r="U91">
        <v>1</v>
      </c>
      <c r="V91">
        <v>7</v>
      </c>
      <c r="W91">
        <v>6</v>
      </c>
      <c r="X91">
        <v>6</v>
      </c>
      <c r="Y91">
        <v>8</v>
      </c>
      <c r="Z91">
        <v>6</v>
      </c>
      <c r="AA91">
        <v>4</v>
      </c>
      <c r="AB91">
        <v>3</v>
      </c>
      <c r="AC91">
        <v>26</v>
      </c>
      <c r="AD91">
        <v>44</v>
      </c>
      <c r="AE91">
        <v>5</v>
      </c>
      <c r="AF91">
        <v>3</v>
      </c>
      <c r="AG91">
        <v>6</v>
      </c>
      <c r="AH91">
        <v>4</v>
      </c>
      <c r="AI91">
        <v>10</v>
      </c>
      <c r="AJ91">
        <v>8</v>
      </c>
      <c r="AK91">
        <v>8</v>
      </c>
      <c r="AL91">
        <v>61</v>
      </c>
    </row>
    <row r="92" spans="1:38">
      <c r="A92">
        <v>41563</v>
      </c>
      <c r="B92">
        <v>1</v>
      </c>
      <c r="C92">
        <v>2009</v>
      </c>
      <c r="D92" s="1">
        <v>45959.646817129629</v>
      </c>
      <c r="E92" t="s">
        <v>109</v>
      </c>
      <c r="F92">
        <v>1</v>
      </c>
      <c r="G92">
        <v>1</v>
      </c>
      <c r="H92">
        <v>5</v>
      </c>
      <c r="I92">
        <v>2</v>
      </c>
      <c r="J92">
        <v>1</v>
      </c>
      <c r="K92">
        <v>5</v>
      </c>
      <c r="L92">
        <v>5</v>
      </c>
      <c r="M92">
        <v>1</v>
      </c>
      <c r="N92">
        <v>1</v>
      </c>
      <c r="O92">
        <v>1</v>
      </c>
      <c r="P92">
        <v>1</v>
      </c>
      <c r="Q92">
        <v>1</v>
      </c>
      <c r="R92">
        <v>1</v>
      </c>
      <c r="S92">
        <v>1</v>
      </c>
      <c r="T92">
        <v>1</v>
      </c>
      <c r="U92">
        <v>1</v>
      </c>
      <c r="V92">
        <v>17</v>
      </c>
      <c r="W92">
        <v>3</v>
      </c>
      <c r="X92">
        <v>4</v>
      </c>
      <c r="Y92">
        <v>5</v>
      </c>
      <c r="Z92">
        <v>5</v>
      </c>
      <c r="AA92">
        <v>3</v>
      </c>
      <c r="AB92">
        <v>2</v>
      </c>
      <c r="AC92">
        <v>28</v>
      </c>
      <c r="AD92">
        <v>5</v>
      </c>
      <c r="AE92">
        <v>4</v>
      </c>
      <c r="AF92">
        <v>2</v>
      </c>
      <c r="AG92">
        <v>4</v>
      </c>
      <c r="AH92">
        <v>3</v>
      </c>
      <c r="AI92">
        <v>4</v>
      </c>
      <c r="AJ92">
        <v>3</v>
      </c>
      <c r="AK92">
        <v>3</v>
      </c>
      <c r="AL92">
        <v>30</v>
      </c>
    </row>
    <row r="93" spans="1:38">
      <c r="A93">
        <v>41575</v>
      </c>
      <c r="B93">
        <v>0</v>
      </c>
      <c r="C93">
        <v>1997</v>
      </c>
      <c r="D93" s="1">
        <v>45959.654861111114</v>
      </c>
      <c r="E93" t="s">
        <v>110</v>
      </c>
      <c r="F93">
        <v>5</v>
      </c>
      <c r="G93">
        <v>5</v>
      </c>
      <c r="H93">
        <v>1</v>
      </c>
      <c r="I93">
        <v>5</v>
      </c>
      <c r="J93">
        <v>5</v>
      </c>
      <c r="K93">
        <v>1</v>
      </c>
      <c r="L93">
        <v>1</v>
      </c>
      <c r="M93">
        <v>5</v>
      </c>
      <c r="N93">
        <v>5</v>
      </c>
      <c r="O93">
        <v>5</v>
      </c>
      <c r="P93">
        <v>5</v>
      </c>
      <c r="Q93">
        <v>5</v>
      </c>
      <c r="R93">
        <v>4</v>
      </c>
      <c r="S93">
        <v>5</v>
      </c>
      <c r="T93">
        <v>5</v>
      </c>
      <c r="U93">
        <v>5</v>
      </c>
      <c r="V93">
        <v>5</v>
      </c>
      <c r="W93">
        <v>4</v>
      </c>
      <c r="X93">
        <v>4</v>
      </c>
      <c r="Y93">
        <v>4</v>
      </c>
      <c r="Z93">
        <v>6</v>
      </c>
      <c r="AA93">
        <v>1</v>
      </c>
      <c r="AB93">
        <v>3</v>
      </c>
      <c r="AC93">
        <v>3</v>
      </c>
      <c r="AD93">
        <v>4</v>
      </c>
      <c r="AE93">
        <v>3</v>
      </c>
      <c r="AF93">
        <v>1</v>
      </c>
      <c r="AG93">
        <v>4</v>
      </c>
      <c r="AH93">
        <v>3</v>
      </c>
      <c r="AI93">
        <v>4</v>
      </c>
      <c r="AJ93">
        <v>2</v>
      </c>
      <c r="AK93">
        <v>3</v>
      </c>
      <c r="AL93">
        <v>5</v>
      </c>
    </row>
    <row r="94" spans="1:38">
      <c r="A94">
        <v>41588</v>
      </c>
      <c r="B94">
        <v>0</v>
      </c>
      <c r="C94">
        <v>2003</v>
      </c>
      <c r="D94" s="1">
        <v>45959.661736111113</v>
      </c>
      <c r="E94" t="s">
        <v>111</v>
      </c>
      <c r="F94">
        <v>5</v>
      </c>
      <c r="G94">
        <v>4</v>
      </c>
      <c r="H94">
        <v>2</v>
      </c>
      <c r="I94">
        <v>5</v>
      </c>
      <c r="J94">
        <v>5</v>
      </c>
      <c r="K94">
        <v>2</v>
      </c>
      <c r="L94">
        <v>3</v>
      </c>
      <c r="M94">
        <v>4</v>
      </c>
      <c r="N94">
        <v>5</v>
      </c>
      <c r="O94">
        <v>4</v>
      </c>
      <c r="P94">
        <v>5</v>
      </c>
      <c r="Q94">
        <v>5</v>
      </c>
      <c r="R94">
        <v>3</v>
      </c>
      <c r="S94">
        <v>4</v>
      </c>
      <c r="T94">
        <v>5</v>
      </c>
      <c r="U94">
        <v>2</v>
      </c>
      <c r="V94">
        <v>8</v>
      </c>
      <c r="W94">
        <v>4</v>
      </c>
      <c r="X94">
        <v>2</v>
      </c>
      <c r="Y94">
        <v>2</v>
      </c>
      <c r="Z94">
        <v>3</v>
      </c>
      <c r="AA94">
        <v>4</v>
      </c>
      <c r="AB94">
        <v>2</v>
      </c>
      <c r="AC94">
        <v>4</v>
      </c>
      <c r="AD94">
        <v>1</v>
      </c>
      <c r="AE94">
        <v>3</v>
      </c>
      <c r="AF94">
        <v>8</v>
      </c>
      <c r="AG94">
        <v>5</v>
      </c>
      <c r="AH94">
        <v>4</v>
      </c>
      <c r="AI94">
        <v>3</v>
      </c>
      <c r="AJ94">
        <v>3</v>
      </c>
      <c r="AK94">
        <v>4</v>
      </c>
      <c r="AL94">
        <v>34</v>
      </c>
    </row>
    <row r="95" spans="1:38">
      <c r="A95">
        <v>41599</v>
      </c>
      <c r="B95">
        <v>0</v>
      </c>
      <c r="C95">
        <v>2003</v>
      </c>
      <c r="D95" s="1">
        <v>45959.667708333334</v>
      </c>
      <c r="E95" t="s">
        <v>102</v>
      </c>
      <c r="F95">
        <v>1</v>
      </c>
      <c r="G95">
        <v>1</v>
      </c>
      <c r="H95">
        <v>5</v>
      </c>
      <c r="I95">
        <v>2</v>
      </c>
      <c r="J95">
        <v>2</v>
      </c>
      <c r="K95">
        <v>5</v>
      </c>
      <c r="L95">
        <v>5</v>
      </c>
      <c r="M95">
        <v>1</v>
      </c>
      <c r="N95">
        <v>1</v>
      </c>
      <c r="O95">
        <v>1</v>
      </c>
      <c r="P95">
        <v>1</v>
      </c>
      <c r="Q95">
        <v>1</v>
      </c>
      <c r="R95">
        <v>1</v>
      </c>
      <c r="S95">
        <v>1</v>
      </c>
      <c r="T95">
        <v>2</v>
      </c>
      <c r="U95">
        <v>1</v>
      </c>
      <c r="V95">
        <v>5</v>
      </c>
      <c r="W95">
        <v>2</v>
      </c>
      <c r="X95">
        <v>3</v>
      </c>
      <c r="Y95">
        <v>6</v>
      </c>
      <c r="Z95">
        <v>7</v>
      </c>
      <c r="AA95">
        <v>4</v>
      </c>
      <c r="AB95">
        <v>2</v>
      </c>
      <c r="AC95">
        <v>6</v>
      </c>
      <c r="AD95">
        <v>2</v>
      </c>
      <c r="AE95">
        <v>2</v>
      </c>
      <c r="AF95">
        <v>2</v>
      </c>
      <c r="AG95">
        <v>10</v>
      </c>
      <c r="AH95">
        <v>4</v>
      </c>
      <c r="AI95">
        <v>4</v>
      </c>
      <c r="AJ95">
        <v>8</v>
      </c>
      <c r="AK95">
        <v>3</v>
      </c>
      <c r="AL95">
        <v>36</v>
      </c>
    </row>
    <row r="96" spans="1:38">
      <c r="A96">
        <v>41593</v>
      </c>
      <c r="B96">
        <v>0</v>
      </c>
      <c r="C96">
        <v>2003</v>
      </c>
      <c r="D96" s="1">
        <v>45959.669594907406</v>
      </c>
      <c r="E96" t="s">
        <v>108</v>
      </c>
      <c r="F96">
        <v>1</v>
      </c>
      <c r="G96">
        <v>1</v>
      </c>
      <c r="H96">
        <v>5</v>
      </c>
      <c r="I96">
        <v>2</v>
      </c>
      <c r="J96">
        <v>2</v>
      </c>
      <c r="K96">
        <v>5</v>
      </c>
      <c r="L96">
        <v>4</v>
      </c>
      <c r="M96">
        <v>1</v>
      </c>
      <c r="N96">
        <v>1</v>
      </c>
      <c r="O96">
        <v>1</v>
      </c>
      <c r="P96">
        <v>1</v>
      </c>
      <c r="Q96">
        <v>1</v>
      </c>
      <c r="R96">
        <v>1</v>
      </c>
      <c r="S96">
        <v>2</v>
      </c>
      <c r="T96">
        <v>1</v>
      </c>
      <c r="U96">
        <v>1</v>
      </c>
      <c r="V96">
        <v>13</v>
      </c>
      <c r="W96">
        <v>8</v>
      </c>
      <c r="X96">
        <v>4</v>
      </c>
      <c r="Y96">
        <v>5</v>
      </c>
      <c r="Z96">
        <v>10</v>
      </c>
      <c r="AA96">
        <v>6</v>
      </c>
      <c r="AB96">
        <v>3</v>
      </c>
      <c r="AC96">
        <v>10</v>
      </c>
      <c r="AD96">
        <v>4</v>
      </c>
      <c r="AE96">
        <v>5</v>
      </c>
      <c r="AF96">
        <v>2</v>
      </c>
      <c r="AG96">
        <v>7</v>
      </c>
      <c r="AH96">
        <v>5</v>
      </c>
      <c r="AI96">
        <v>7</v>
      </c>
      <c r="AJ96">
        <v>6</v>
      </c>
      <c r="AK96">
        <v>11</v>
      </c>
      <c r="AL96">
        <v>39</v>
      </c>
    </row>
    <row r="97" spans="1:38">
      <c r="A97">
        <v>41144</v>
      </c>
      <c r="B97">
        <v>0</v>
      </c>
      <c r="C97">
        <v>1999</v>
      </c>
      <c r="D97" s="1">
        <v>45959.672534722224</v>
      </c>
      <c r="E97" t="s">
        <v>82</v>
      </c>
      <c r="F97">
        <v>2</v>
      </c>
      <c r="G97">
        <v>1</v>
      </c>
      <c r="H97">
        <v>5</v>
      </c>
      <c r="I97">
        <v>4</v>
      </c>
      <c r="J97">
        <v>4</v>
      </c>
      <c r="K97">
        <v>4</v>
      </c>
      <c r="L97">
        <v>4</v>
      </c>
      <c r="M97">
        <v>1</v>
      </c>
      <c r="N97">
        <v>1</v>
      </c>
      <c r="O97">
        <v>1</v>
      </c>
      <c r="P97">
        <v>2</v>
      </c>
      <c r="Q97">
        <v>1</v>
      </c>
      <c r="R97">
        <v>1</v>
      </c>
      <c r="S97">
        <v>1</v>
      </c>
      <c r="T97">
        <v>1</v>
      </c>
      <c r="U97">
        <v>1</v>
      </c>
      <c r="V97">
        <v>11</v>
      </c>
      <c r="W97">
        <v>5</v>
      </c>
      <c r="X97">
        <v>4</v>
      </c>
      <c r="Y97">
        <v>7</v>
      </c>
      <c r="Z97">
        <v>4</v>
      </c>
      <c r="AA97">
        <v>7</v>
      </c>
      <c r="AB97">
        <v>4</v>
      </c>
      <c r="AC97">
        <v>4</v>
      </c>
      <c r="AD97">
        <v>2</v>
      </c>
      <c r="AE97">
        <v>7</v>
      </c>
      <c r="AF97">
        <v>14</v>
      </c>
      <c r="AG97">
        <v>7</v>
      </c>
      <c r="AH97">
        <v>3</v>
      </c>
      <c r="AI97">
        <v>4</v>
      </c>
      <c r="AJ97">
        <v>3</v>
      </c>
      <c r="AK97">
        <v>3</v>
      </c>
      <c r="AL97">
        <v>53</v>
      </c>
    </row>
    <row r="98" spans="1:38">
      <c r="A98">
        <v>41615</v>
      </c>
      <c r="B98">
        <v>0</v>
      </c>
      <c r="C98">
        <v>1999</v>
      </c>
      <c r="D98" s="1">
        <v>45959.687488425923</v>
      </c>
      <c r="E98" t="s">
        <v>85</v>
      </c>
      <c r="F98">
        <v>3</v>
      </c>
      <c r="G98">
        <v>1</v>
      </c>
      <c r="H98">
        <v>5</v>
      </c>
      <c r="I98">
        <v>3</v>
      </c>
      <c r="J98">
        <v>3</v>
      </c>
      <c r="K98">
        <v>5</v>
      </c>
      <c r="L98">
        <v>5</v>
      </c>
      <c r="M98">
        <v>1</v>
      </c>
      <c r="N98">
        <v>1</v>
      </c>
      <c r="O98">
        <v>1</v>
      </c>
      <c r="P98">
        <v>1</v>
      </c>
      <c r="Q98">
        <v>1</v>
      </c>
      <c r="R98">
        <v>1</v>
      </c>
      <c r="S98">
        <v>1</v>
      </c>
      <c r="T98">
        <v>1</v>
      </c>
      <c r="U98">
        <v>1</v>
      </c>
      <c r="V98">
        <v>6</v>
      </c>
      <c r="W98">
        <v>4</v>
      </c>
      <c r="X98">
        <v>4</v>
      </c>
      <c r="Y98">
        <v>3</v>
      </c>
      <c r="Z98">
        <v>3</v>
      </c>
      <c r="AA98">
        <v>3</v>
      </c>
      <c r="AB98">
        <v>2</v>
      </c>
      <c r="AC98">
        <v>3</v>
      </c>
      <c r="AD98">
        <v>2</v>
      </c>
      <c r="AE98">
        <v>2</v>
      </c>
      <c r="AF98">
        <v>4</v>
      </c>
      <c r="AG98">
        <v>9</v>
      </c>
      <c r="AH98">
        <v>1</v>
      </c>
      <c r="AI98">
        <v>2</v>
      </c>
      <c r="AJ98">
        <v>3</v>
      </c>
      <c r="AK98">
        <v>3</v>
      </c>
      <c r="AL98">
        <v>45</v>
      </c>
    </row>
    <row r="99" spans="1:38">
      <c r="A99">
        <v>41600</v>
      </c>
      <c r="B99">
        <v>1</v>
      </c>
      <c r="C99">
        <v>1987</v>
      </c>
      <c r="D99" s="1">
        <v>45959.721724537034</v>
      </c>
      <c r="E99" t="s">
        <v>112</v>
      </c>
      <c r="F99">
        <v>1</v>
      </c>
      <c r="G99">
        <v>1</v>
      </c>
      <c r="H99">
        <v>5</v>
      </c>
      <c r="I99">
        <v>2</v>
      </c>
      <c r="J99">
        <v>2</v>
      </c>
      <c r="K99">
        <v>5</v>
      </c>
      <c r="L99">
        <v>5</v>
      </c>
      <c r="M99">
        <v>1</v>
      </c>
      <c r="N99">
        <v>1</v>
      </c>
      <c r="O99">
        <v>1</v>
      </c>
      <c r="P99">
        <v>1</v>
      </c>
      <c r="Q99">
        <v>1</v>
      </c>
      <c r="R99">
        <v>1</v>
      </c>
      <c r="S99">
        <v>1</v>
      </c>
      <c r="T99">
        <v>1</v>
      </c>
      <c r="U99">
        <v>1</v>
      </c>
      <c r="V99">
        <v>7</v>
      </c>
      <c r="W99">
        <v>6</v>
      </c>
      <c r="X99">
        <v>3</v>
      </c>
      <c r="Y99">
        <v>5</v>
      </c>
      <c r="Z99">
        <v>5</v>
      </c>
      <c r="AA99">
        <v>3</v>
      </c>
      <c r="AB99">
        <v>3</v>
      </c>
      <c r="AC99">
        <v>3</v>
      </c>
      <c r="AD99">
        <v>3</v>
      </c>
      <c r="AE99">
        <v>3</v>
      </c>
      <c r="AF99">
        <v>2</v>
      </c>
      <c r="AG99">
        <v>6</v>
      </c>
      <c r="AH99">
        <v>2</v>
      </c>
      <c r="AI99">
        <v>3</v>
      </c>
      <c r="AJ99">
        <v>4</v>
      </c>
      <c r="AK99">
        <v>3</v>
      </c>
      <c r="AL99">
        <v>33</v>
      </c>
    </row>
    <row r="100" spans="1:38">
      <c r="A100">
        <v>41707</v>
      </c>
      <c r="B100">
        <v>0</v>
      </c>
      <c r="C100">
        <v>2006</v>
      </c>
      <c r="D100" s="1">
        <v>45959.736226851855</v>
      </c>
      <c r="E100" t="s">
        <v>113</v>
      </c>
      <c r="F100">
        <v>5</v>
      </c>
      <c r="G100">
        <v>5</v>
      </c>
      <c r="H100">
        <v>1</v>
      </c>
      <c r="I100">
        <v>5</v>
      </c>
      <c r="J100">
        <v>5</v>
      </c>
      <c r="K100">
        <v>1</v>
      </c>
      <c r="L100">
        <v>1</v>
      </c>
      <c r="M100">
        <v>5</v>
      </c>
      <c r="N100">
        <v>5</v>
      </c>
      <c r="O100">
        <v>5</v>
      </c>
      <c r="P100">
        <v>5</v>
      </c>
      <c r="Q100">
        <v>5</v>
      </c>
      <c r="R100">
        <v>5</v>
      </c>
      <c r="S100">
        <v>5</v>
      </c>
      <c r="T100">
        <v>5</v>
      </c>
      <c r="U100">
        <v>5</v>
      </c>
      <c r="V100">
        <v>5</v>
      </c>
      <c r="W100">
        <v>3</v>
      </c>
      <c r="X100">
        <v>2</v>
      </c>
      <c r="Y100">
        <v>3</v>
      </c>
      <c r="Z100">
        <v>3</v>
      </c>
      <c r="AA100">
        <v>2</v>
      </c>
      <c r="AB100">
        <v>2</v>
      </c>
      <c r="AC100">
        <v>3</v>
      </c>
      <c r="AD100">
        <v>2</v>
      </c>
      <c r="AE100">
        <v>4</v>
      </c>
      <c r="AF100">
        <v>2</v>
      </c>
      <c r="AG100">
        <v>3</v>
      </c>
      <c r="AH100">
        <v>2</v>
      </c>
      <c r="AI100">
        <v>3</v>
      </c>
      <c r="AJ100">
        <v>3</v>
      </c>
      <c r="AK100">
        <v>2</v>
      </c>
      <c r="AL100">
        <v>5</v>
      </c>
    </row>
    <row r="101" spans="1:38">
      <c r="A101">
        <v>41692</v>
      </c>
      <c r="B101">
        <v>0</v>
      </c>
      <c r="C101">
        <v>2001</v>
      </c>
      <c r="D101" s="1">
        <v>45959.737488425926</v>
      </c>
      <c r="E101" t="s">
        <v>112</v>
      </c>
      <c r="F101">
        <v>1</v>
      </c>
      <c r="G101">
        <v>1</v>
      </c>
      <c r="H101">
        <v>5</v>
      </c>
      <c r="I101">
        <v>4</v>
      </c>
      <c r="J101">
        <v>1</v>
      </c>
      <c r="K101">
        <v>5</v>
      </c>
      <c r="L101">
        <v>5</v>
      </c>
      <c r="M101">
        <v>1</v>
      </c>
      <c r="N101">
        <v>1</v>
      </c>
      <c r="O101">
        <v>1</v>
      </c>
      <c r="P101">
        <v>1</v>
      </c>
      <c r="Q101">
        <v>1</v>
      </c>
      <c r="R101">
        <v>1</v>
      </c>
      <c r="S101">
        <v>1</v>
      </c>
      <c r="T101">
        <v>1</v>
      </c>
      <c r="U101">
        <v>1</v>
      </c>
      <c r="V101">
        <v>6</v>
      </c>
      <c r="W101">
        <v>3</v>
      </c>
      <c r="X101">
        <v>3</v>
      </c>
      <c r="Y101">
        <v>4</v>
      </c>
      <c r="Z101">
        <v>781</v>
      </c>
      <c r="AA101">
        <v>5</v>
      </c>
      <c r="AB101">
        <v>4</v>
      </c>
      <c r="AC101">
        <v>3</v>
      </c>
      <c r="AD101">
        <v>1</v>
      </c>
      <c r="AE101">
        <v>2</v>
      </c>
      <c r="AF101">
        <v>4</v>
      </c>
      <c r="AG101">
        <v>2</v>
      </c>
      <c r="AH101">
        <v>2</v>
      </c>
      <c r="AI101">
        <v>3</v>
      </c>
      <c r="AJ101">
        <v>2</v>
      </c>
      <c r="AK101">
        <v>4</v>
      </c>
      <c r="AL101">
        <v>36</v>
      </c>
    </row>
    <row r="102" spans="1:38">
      <c r="A102">
        <v>41715</v>
      </c>
      <c r="B102">
        <v>0</v>
      </c>
      <c r="C102">
        <v>1995</v>
      </c>
      <c r="D102" s="1">
        <v>45959.739270833335</v>
      </c>
      <c r="E102" t="s">
        <v>85</v>
      </c>
      <c r="F102">
        <v>5</v>
      </c>
      <c r="G102">
        <v>3</v>
      </c>
      <c r="H102">
        <v>1</v>
      </c>
      <c r="I102">
        <v>3</v>
      </c>
      <c r="J102">
        <v>4</v>
      </c>
      <c r="K102">
        <v>1</v>
      </c>
      <c r="L102">
        <v>1</v>
      </c>
      <c r="M102">
        <v>5</v>
      </c>
      <c r="N102">
        <v>5</v>
      </c>
      <c r="O102">
        <v>5</v>
      </c>
      <c r="P102">
        <v>5</v>
      </c>
      <c r="Q102">
        <v>5</v>
      </c>
      <c r="R102">
        <v>4</v>
      </c>
      <c r="S102">
        <v>5</v>
      </c>
      <c r="T102">
        <v>4</v>
      </c>
      <c r="U102">
        <v>5</v>
      </c>
      <c r="V102">
        <v>18</v>
      </c>
      <c r="W102">
        <v>7</v>
      </c>
      <c r="X102">
        <v>4</v>
      </c>
      <c r="Y102">
        <v>8</v>
      </c>
      <c r="Z102">
        <v>4</v>
      </c>
      <c r="AA102">
        <v>3</v>
      </c>
      <c r="AB102">
        <v>3</v>
      </c>
      <c r="AC102">
        <v>6</v>
      </c>
      <c r="AD102">
        <v>2</v>
      </c>
      <c r="AE102">
        <v>2</v>
      </c>
      <c r="AF102">
        <v>2</v>
      </c>
      <c r="AG102">
        <v>7</v>
      </c>
      <c r="AH102">
        <v>2</v>
      </c>
      <c r="AI102">
        <v>4</v>
      </c>
      <c r="AJ102">
        <v>4</v>
      </c>
      <c r="AK102">
        <v>3</v>
      </c>
      <c r="AL102">
        <v>31</v>
      </c>
    </row>
    <row r="103" spans="1:38">
      <c r="A103">
        <v>41663</v>
      </c>
      <c r="B103">
        <v>0</v>
      </c>
      <c r="C103">
        <v>2002</v>
      </c>
      <c r="D103" s="1">
        <v>45959.739849537036</v>
      </c>
      <c r="E103" t="s">
        <v>109</v>
      </c>
      <c r="F103">
        <v>2</v>
      </c>
      <c r="G103">
        <v>2</v>
      </c>
      <c r="H103">
        <v>4</v>
      </c>
      <c r="I103">
        <v>3</v>
      </c>
      <c r="J103">
        <v>3</v>
      </c>
      <c r="K103">
        <v>3</v>
      </c>
      <c r="L103">
        <v>4</v>
      </c>
      <c r="M103">
        <v>3</v>
      </c>
      <c r="N103">
        <v>1</v>
      </c>
      <c r="O103">
        <v>1</v>
      </c>
      <c r="P103">
        <v>1</v>
      </c>
      <c r="Q103">
        <v>3</v>
      </c>
      <c r="R103">
        <v>1</v>
      </c>
      <c r="S103">
        <v>3</v>
      </c>
      <c r="T103">
        <v>3</v>
      </c>
      <c r="U103">
        <v>3</v>
      </c>
      <c r="V103">
        <v>162</v>
      </c>
      <c r="W103">
        <v>6</v>
      </c>
      <c r="X103">
        <v>4</v>
      </c>
      <c r="Y103">
        <v>29</v>
      </c>
      <c r="Z103">
        <v>43</v>
      </c>
      <c r="AA103">
        <v>18</v>
      </c>
      <c r="AB103">
        <v>4</v>
      </c>
      <c r="AC103">
        <v>23</v>
      </c>
      <c r="AD103">
        <v>5</v>
      </c>
      <c r="AE103">
        <v>17</v>
      </c>
      <c r="AF103">
        <v>8</v>
      </c>
      <c r="AG103">
        <v>1201</v>
      </c>
      <c r="AH103">
        <v>5</v>
      </c>
      <c r="AI103">
        <v>155</v>
      </c>
      <c r="AJ103">
        <v>69</v>
      </c>
      <c r="AK103">
        <v>8</v>
      </c>
      <c r="AL103">
        <v>64</v>
      </c>
    </row>
    <row r="104" spans="1:38">
      <c r="A104">
        <v>41745</v>
      </c>
      <c r="B104">
        <v>0</v>
      </c>
      <c r="C104">
        <v>2001</v>
      </c>
      <c r="D104" s="1">
        <v>45959.752534722225</v>
      </c>
      <c r="E104" t="s">
        <v>110</v>
      </c>
      <c r="F104">
        <v>5</v>
      </c>
      <c r="G104">
        <v>5</v>
      </c>
      <c r="H104">
        <v>1</v>
      </c>
      <c r="I104">
        <v>5</v>
      </c>
      <c r="J104">
        <v>5</v>
      </c>
      <c r="K104">
        <v>1</v>
      </c>
      <c r="L104">
        <v>1</v>
      </c>
      <c r="M104">
        <v>5</v>
      </c>
      <c r="N104">
        <v>5</v>
      </c>
      <c r="O104">
        <v>5</v>
      </c>
      <c r="P104">
        <v>5</v>
      </c>
      <c r="Q104">
        <v>5</v>
      </c>
      <c r="R104">
        <v>4</v>
      </c>
      <c r="S104">
        <v>5</v>
      </c>
      <c r="T104">
        <v>5</v>
      </c>
      <c r="U104">
        <v>5</v>
      </c>
      <c r="V104">
        <v>5</v>
      </c>
      <c r="W104">
        <v>4</v>
      </c>
      <c r="X104">
        <v>3</v>
      </c>
      <c r="Y104">
        <v>2</v>
      </c>
      <c r="Z104">
        <v>3</v>
      </c>
      <c r="AA104">
        <v>1</v>
      </c>
      <c r="AB104">
        <v>3</v>
      </c>
      <c r="AC104">
        <v>2</v>
      </c>
      <c r="AD104">
        <v>2</v>
      </c>
      <c r="AE104">
        <v>2</v>
      </c>
      <c r="AF104">
        <v>1</v>
      </c>
      <c r="AG104">
        <v>3</v>
      </c>
      <c r="AH104">
        <v>3</v>
      </c>
      <c r="AI104">
        <v>3</v>
      </c>
      <c r="AJ104">
        <v>2</v>
      </c>
      <c r="AK104">
        <v>2</v>
      </c>
      <c r="AL104">
        <v>5</v>
      </c>
    </row>
    <row r="105" spans="1:38">
      <c r="A105">
        <v>41756</v>
      </c>
      <c r="B105">
        <v>0</v>
      </c>
      <c r="C105">
        <v>1992</v>
      </c>
      <c r="D105" s="1">
        <v>45959.763344907406</v>
      </c>
      <c r="E105" t="s">
        <v>114</v>
      </c>
      <c r="F105">
        <v>5</v>
      </c>
      <c r="G105">
        <v>2</v>
      </c>
      <c r="H105">
        <v>3</v>
      </c>
      <c r="I105">
        <v>5</v>
      </c>
      <c r="J105">
        <v>5</v>
      </c>
      <c r="K105">
        <v>2</v>
      </c>
      <c r="L105">
        <v>3</v>
      </c>
      <c r="M105">
        <v>1</v>
      </c>
      <c r="N105">
        <v>5</v>
      </c>
      <c r="O105">
        <v>3</v>
      </c>
      <c r="P105">
        <v>4</v>
      </c>
      <c r="Q105">
        <v>3</v>
      </c>
      <c r="R105">
        <v>3</v>
      </c>
      <c r="S105">
        <v>4</v>
      </c>
      <c r="T105">
        <v>4</v>
      </c>
      <c r="U105">
        <v>2</v>
      </c>
      <c r="V105">
        <v>12</v>
      </c>
      <c r="W105">
        <v>4</v>
      </c>
      <c r="X105">
        <v>11</v>
      </c>
      <c r="Y105">
        <v>4</v>
      </c>
      <c r="Z105">
        <v>3</v>
      </c>
      <c r="AA105">
        <v>5</v>
      </c>
      <c r="AB105">
        <v>4</v>
      </c>
      <c r="AC105">
        <v>15</v>
      </c>
      <c r="AD105">
        <v>6</v>
      </c>
      <c r="AE105">
        <v>3</v>
      </c>
      <c r="AF105">
        <v>5</v>
      </c>
      <c r="AG105">
        <v>5</v>
      </c>
      <c r="AH105">
        <v>5</v>
      </c>
      <c r="AI105">
        <v>5</v>
      </c>
      <c r="AJ105">
        <v>3</v>
      </c>
      <c r="AK105">
        <v>7</v>
      </c>
      <c r="AL105">
        <v>52</v>
      </c>
    </row>
    <row r="106" spans="1:38">
      <c r="A106">
        <v>41383</v>
      </c>
      <c r="B106">
        <v>1</v>
      </c>
      <c r="C106">
        <v>2003</v>
      </c>
      <c r="D106" s="1">
        <v>45959.764884259261</v>
      </c>
      <c r="E106" t="s">
        <v>85</v>
      </c>
      <c r="F106">
        <v>3</v>
      </c>
      <c r="G106">
        <v>1</v>
      </c>
      <c r="H106">
        <v>5</v>
      </c>
      <c r="I106">
        <v>2</v>
      </c>
      <c r="J106">
        <v>2</v>
      </c>
      <c r="K106">
        <v>4</v>
      </c>
      <c r="L106">
        <v>5</v>
      </c>
      <c r="M106">
        <v>2</v>
      </c>
      <c r="N106">
        <v>5</v>
      </c>
      <c r="O106">
        <v>1</v>
      </c>
      <c r="P106">
        <v>1</v>
      </c>
      <c r="Q106">
        <v>1</v>
      </c>
      <c r="R106">
        <v>1</v>
      </c>
      <c r="S106">
        <v>1</v>
      </c>
      <c r="T106">
        <v>1</v>
      </c>
      <c r="U106">
        <v>2</v>
      </c>
      <c r="V106">
        <v>25</v>
      </c>
      <c r="W106">
        <v>5</v>
      </c>
      <c r="X106">
        <v>4</v>
      </c>
      <c r="Y106">
        <v>4</v>
      </c>
      <c r="Z106">
        <v>5</v>
      </c>
      <c r="AA106">
        <v>3</v>
      </c>
      <c r="AB106">
        <v>2</v>
      </c>
      <c r="AC106">
        <v>9</v>
      </c>
      <c r="AD106">
        <v>2</v>
      </c>
      <c r="AE106">
        <v>4</v>
      </c>
      <c r="AF106">
        <v>1</v>
      </c>
      <c r="AG106">
        <v>6</v>
      </c>
      <c r="AH106">
        <v>10</v>
      </c>
      <c r="AI106">
        <v>5</v>
      </c>
      <c r="AJ106">
        <v>5</v>
      </c>
      <c r="AK106">
        <v>4</v>
      </c>
      <c r="AL106">
        <v>67</v>
      </c>
    </row>
    <row r="107" spans="1:38">
      <c r="A107">
        <v>41747</v>
      </c>
      <c r="B107">
        <v>0</v>
      </c>
      <c r="C107">
        <v>1967</v>
      </c>
      <c r="D107" s="1">
        <v>45959.773275462961</v>
      </c>
      <c r="E107" t="s">
        <v>104</v>
      </c>
      <c r="F107">
        <v>1</v>
      </c>
      <c r="G107">
        <v>3</v>
      </c>
      <c r="H107">
        <v>4</v>
      </c>
      <c r="I107">
        <v>4</v>
      </c>
      <c r="J107">
        <v>3</v>
      </c>
      <c r="K107">
        <v>2</v>
      </c>
      <c r="L107">
        <v>4</v>
      </c>
      <c r="M107">
        <v>1</v>
      </c>
      <c r="N107">
        <v>3</v>
      </c>
      <c r="O107">
        <v>1</v>
      </c>
      <c r="P107">
        <v>2</v>
      </c>
      <c r="Q107">
        <v>2</v>
      </c>
      <c r="R107">
        <v>1</v>
      </c>
      <c r="S107">
        <v>3</v>
      </c>
      <c r="T107">
        <v>2</v>
      </c>
      <c r="U107">
        <v>1</v>
      </c>
      <c r="V107">
        <v>23</v>
      </c>
      <c r="W107">
        <v>15</v>
      </c>
      <c r="X107">
        <v>18</v>
      </c>
      <c r="Y107">
        <v>7</v>
      </c>
      <c r="Z107">
        <v>13</v>
      </c>
      <c r="AA107">
        <v>9</v>
      </c>
      <c r="AB107">
        <v>4</v>
      </c>
      <c r="AC107">
        <v>8</v>
      </c>
      <c r="AD107">
        <v>10</v>
      </c>
      <c r="AE107">
        <v>9</v>
      </c>
      <c r="AF107">
        <v>8</v>
      </c>
      <c r="AG107">
        <v>13</v>
      </c>
      <c r="AH107">
        <v>6</v>
      </c>
      <c r="AI107">
        <v>23</v>
      </c>
      <c r="AJ107">
        <v>11</v>
      </c>
      <c r="AK107">
        <v>16</v>
      </c>
      <c r="AL107">
        <v>61</v>
      </c>
    </row>
    <row r="108" spans="1:38">
      <c r="A108">
        <v>41775</v>
      </c>
      <c r="B108">
        <v>0</v>
      </c>
      <c r="C108">
        <v>2005</v>
      </c>
      <c r="D108" s="1">
        <v>45959.774340277778</v>
      </c>
      <c r="E108" t="s">
        <v>93</v>
      </c>
      <c r="F108">
        <v>1</v>
      </c>
      <c r="G108">
        <v>1</v>
      </c>
      <c r="H108">
        <v>5</v>
      </c>
      <c r="I108">
        <v>4</v>
      </c>
      <c r="J108">
        <v>4</v>
      </c>
      <c r="K108">
        <v>5</v>
      </c>
      <c r="L108">
        <v>4</v>
      </c>
      <c r="M108">
        <v>1</v>
      </c>
      <c r="N108">
        <v>1</v>
      </c>
      <c r="O108">
        <v>1</v>
      </c>
      <c r="P108">
        <v>1</v>
      </c>
      <c r="Q108">
        <v>1</v>
      </c>
      <c r="R108">
        <v>1</v>
      </c>
      <c r="S108">
        <v>1</v>
      </c>
      <c r="T108">
        <v>1</v>
      </c>
      <c r="U108">
        <v>1</v>
      </c>
      <c r="V108">
        <v>9</v>
      </c>
      <c r="W108">
        <v>6</v>
      </c>
      <c r="X108">
        <v>3</v>
      </c>
      <c r="Y108">
        <v>7</v>
      </c>
      <c r="Z108">
        <v>7</v>
      </c>
      <c r="AA108">
        <v>3</v>
      </c>
      <c r="AB108">
        <v>4</v>
      </c>
      <c r="AC108">
        <v>8</v>
      </c>
      <c r="AD108">
        <v>2</v>
      </c>
      <c r="AE108">
        <v>5</v>
      </c>
      <c r="AF108">
        <v>1</v>
      </c>
      <c r="AG108">
        <v>4</v>
      </c>
      <c r="AH108">
        <v>2</v>
      </c>
      <c r="AI108">
        <v>7</v>
      </c>
      <c r="AJ108">
        <v>4</v>
      </c>
      <c r="AK108">
        <v>4</v>
      </c>
      <c r="AL108">
        <v>46</v>
      </c>
    </row>
    <row r="109" spans="1:38">
      <c r="A109">
        <v>41777</v>
      </c>
      <c r="B109">
        <v>1</v>
      </c>
      <c r="C109">
        <v>2000</v>
      </c>
      <c r="D109" s="1">
        <v>45959.774907407409</v>
      </c>
      <c r="E109" t="s">
        <v>115</v>
      </c>
      <c r="F109">
        <v>4</v>
      </c>
      <c r="G109">
        <v>2</v>
      </c>
      <c r="H109">
        <v>2</v>
      </c>
      <c r="I109">
        <v>2</v>
      </c>
      <c r="J109">
        <v>2</v>
      </c>
      <c r="K109">
        <v>2</v>
      </c>
      <c r="L109">
        <v>2</v>
      </c>
      <c r="M109">
        <v>3</v>
      </c>
      <c r="N109">
        <v>2</v>
      </c>
      <c r="O109">
        <v>5</v>
      </c>
      <c r="P109">
        <v>2</v>
      </c>
      <c r="Q109">
        <v>5</v>
      </c>
      <c r="R109">
        <v>4</v>
      </c>
      <c r="S109">
        <v>5</v>
      </c>
      <c r="T109">
        <v>5</v>
      </c>
      <c r="U109">
        <v>4</v>
      </c>
      <c r="V109">
        <v>24</v>
      </c>
      <c r="W109">
        <v>3</v>
      </c>
      <c r="X109">
        <v>4</v>
      </c>
      <c r="Y109">
        <v>3</v>
      </c>
      <c r="Z109">
        <v>6</v>
      </c>
      <c r="AA109">
        <v>3</v>
      </c>
      <c r="AB109">
        <v>4</v>
      </c>
      <c r="AC109">
        <v>5</v>
      </c>
      <c r="AD109">
        <v>3</v>
      </c>
      <c r="AE109">
        <v>3</v>
      </c>
      <c r="AF109">
        <v>2</v>
      </c>
      <c r="AG109">
        <v>4</v>
      </c>
      <c r="AH109">
        <v>7</v>
      </c>
      <c r="AI109">
        <v>3</v>
      </c>
      <c r="AJ109">
        <v>1</v>
      </c>
      <c r="AK109">
        <v>5</v>
      </c>
      <c r="AL109">
        <v>74</v>
      </c>
    </row>
    <row r="110" spans="1:38">
      <c r="A110">
        <v>41366</v>
      </c>
      <c r="B110">
        <v>0</v>
      </c>
      <c r="C110">
        <v>2008</v>
      </c>
      <c r="D110" s="1">
        <v>45959.78465277778</v>
      </c>
      <c r="E110" t="s">
        <v>93</v>
      </c>
      <c r="F110">
        <v>2</v>
      </c>
      <c r="G110">
        <v>2</v>
      </c>
      <c r="H110">
        <v>2</v>
      </c>
      <c r="I110">
        <v>5</v>
      </c>
      <c r="J110">
        <v>5</v>
      </c>
      <c r="K110">
        <v>2</v>
      </c>
      <c r="L110">
        <v>3</v>
      </c>
      <c r="M110">
        <v>4</v>
      </c>
      <c r="N110">
        <v>4</v>
      </c>
      <c r="O110">
        <v>3</v>
      </c>
      <c r="P110">
        <v>4</v>
      </c>
      <c r="Q110">
        <v>5</v>
      </c>
      <c r="R110">
        <v>4</v>
      </c>
      <c r="S110">
        <v>3</v>
      </c>
      <c r="T110">
        <v>4</v>
      </c>
      <c r="U110">
        <v>3</v>
      </c>
      <c r="V110">
        <v>7</v>
      </c>
      <c r="W110">
        <v>4</v>
      </c>
      <c r="X110">
        <v>10</v>
      </c>
      <c r="Y110">
        <v>7</v>
      </c>
      <c r="Z110">
        <v>3</v>
      </c>
      <c r="AA110">
        <v>6</v>
      </c>
      <c r="AB110">
        <v>2</v>
      </c>
      <c r="AC110">
        <v>8</v>
      </c>
      <c r="AD110">
        <v>3</v>
      </c>
      <c r="AE110">
        <v>6</v>
      </c>
      <c r="AF110">
        <v>4</v>
      </c>
      <c r="AG110">
        <v>5</v>
      </c>
      <c r="AH110">
        <v>4</v>
      </c>
      <c r="AI110">
        <v>5</v>
      </c>
      <c r="AJ110">
        <v>4</v>
      </c>
      <c r="AK110">
        <v>8</v>
      </c>
      <c r="AL110">
        <v>46</v>
      </c>
    </row>
    <row r="111" spans="1:38">
      <c r="A111">
        <v>41791</v>
      </c>
      <c r="B111">
        <v>1</v>
      </c>
      <c r="C111">
        <v>1996</v>
      </c>
      <c r="D111" s="1">
        <v>45959.787060185183</v>
      </c>
      <c r="E111" t="s">
        <v>116</v>
      </c>
      <c r="F111">
        <v>5</v>
      </c>
      <c r="G111">
        <v>5</v>
      </c>
      <c r="H111">
        <v>3</v>
      </c>
      <c r="I111">
        <v>5</v>
      </c>
      <c r="J111">
        <v>5</v>
      </c>
      <c r="K111">
        <v>2</v>
      </c>
      <c r="L111">
        <v>3</v>
      </c>
      <c r="M111">
        <v>4</v>
      </c>
      <c r="N111">
        <v>5</v>
      </c>
      <c r="O111">
        <v>5</v>
      </c>
      <c r="P111">
        <v>5</v>
      </c>
      <c r="Q111">
        <v>5</v>
      </c>
      <c r="R111">
        <v>3</v>
      </c>
      <c r="S111">
        <v>5</v>
      </c>
      <c r="T111">
        <v>5</v>
      </c>
      <c r="U111">
        <v>5</v>
      </c>
      <c r="V111">
        <v>14</v>
      </c>
      <c r="W111">
        <v>3</v>
      </c>
      <c r="X111">
        <v>8</v>
      </c>
      <c r="Y111">
        <v>3</v>
      </c>
      <c r="Z111">
        <v>14</v>
      </c>
      <c r="AA111">
        <v>8</v>
      </c>
      <c r="AB111">
        <v>6</v>
      </c>
      <c r="AC111">
        <v>7</v>
      </c>
      <c r="AD111">
        <v>3</v>
      </c>
      <c r="AE111">
        <v>3</v>
      </c>
      <c r="AF111">
        <v>2</v>
      </c>
      <c r="AG111">
        <v>5</v>
      </c>
      <c r="AH111">
        <v>3</v>
      </c>
      <c r="AI111">
        <v>6</v>
      </c>
      <c r="AJ111">
        <v>3</v>
      </c>
      <c r="AK111">
        <v>6</v>
      </c>
      <c r="AL111">
        <v>21</v>
      </c>
    </row>
    <row r="112" spans="1:38">
      <c r="A112">
        <v>41702</v>
      </c>
      <c r="B112">
        <v>0</v>
      </c>
      <c r="C112">
        <v>2003</v>
      </c>
      <c r="D112" s="1">
        <v>45959.787881944445</v>
      </c>
      <c r="E112" t="s">
        <v>92</v>
      </c>
      <c r="F112">
        <v>1</v>
      </c>
      <c r="G112">
        <v>3</v>
      </c>
      <c r="H112">
        <v>5</v>
      </c>
      <c r="I112">
        <v>2</v>
      </c>
      <c r="J112">
        <v>2</v>
      </c>
      <c r="K112">
        <v>4</v>
      </c>
      <c r="L112">
        <v>4</v>
      </c>
      <c r="M112">
        <v>1</v>
      </c>
      <c r="N112">
        <v>1</v>
      </c>
      <c r="O112">
        <v>1</v>
      </c>
      <c r="P112">
        <v>1</v>
      </c>
      <c r="Q112">
        <v>1</v>
      </c>
      <c r="R112">
        <v>1</v>
      </c>
      <c r="S112">
        <v>2</v>
      </c>
      <c r="T112">
        <v>1</v>
      </c>
      <c r="U112">
        <v>1</v>
      </c>
      <c r="V112">
        <v>7</v>
      </c>
      <c r="W112">
        <v>3</v>
      </c>
      <c r="X112">
        <v>2</v>
      </c>
      <c r="Y112">
        <v>3</v>
      </c>
      <c r="Z112">
        <v>1</v>
      </c>
      <c r="AA112">
        <v>3</v>
      </c>
      <c r="AB112">
        <v>14</v>
      </c>
      <c r="AC112">
        <v>5</v>
      </c>
      <c r="AD112">
        <v>11</v>
      </c>
      <c r="AE112">
        <v>4</v>
      </c>
      <c r="AF112">
        <v>5</v>
      </c>
      <c r="AG112">
        <v>3</v>
      </c>
      <c r="AH112">
        <v>2</v>
      </c>
      <c r="AI112">
        <v>8</v>
      </c>
      <c r="AJ112">
        <v>4</v>
      </c>
      <c r="AK112">
        <v>5</v>
      </c>
      <c r="AL112">
        <v>48</v>
      </c>
    </row>
    <row r="113" spans="1:38">
      <c r="A113">
        <v>41752</v>
      </c>
      <c r="B113">
        <v>0</v>
      </c>
      <c r="C113">
        <v>2002</v>
      </c>
      <c r="D113" s="1">
        <v>45959.789583333331</v>
      </c>
      <c r="E113" t="s">
        <v>91</v>
      </c>
      <c r="F113">
        <v>2</v>
      </c>
      <c r="G113">
        <v>2</v>
      </c>
      <c r="H113">
        <v>4</v>
      </c>
      <c r="I113">
        <v>2</v>
      </c>
      <c r="J113">
        <v>3</v>
      </c>
      <c r="K113">
        <v>4</v>
      </c>
      <c r="L113">
        <v>4</v>
      </c>
      <c r="M113">
        <v>4</v>
      </c>
      <c r="N113">
        <v>1</v>
      </c>
      <c r="O113">
        <v>1</v>
      </c>
      <c r="P113">
        <v>1</v>
      </c>
      <c r="Q113">
        <v>1</v>
      </c>
      <c r="R113">
        <v>1</v>
      </c>
      <c r="S113">
        <v>1</v>
      </c>
      <c r="T113">
        <v>1</v>
      </c>
      <c r="U113">
        <v>1</v>
      </c>
      <c r="V113">
        <v>11</v>
      </c>
      <c r="W113">
        <v>4</v>
      </c>
      <c r="X113">
        <v>2</v>
      </c>
      <c r="Y113">
        <v>4</v>
      </c>
      <c r="Z113">
        <v>4</v>
      </c>
      <c r="AA113">
        <v>4</v>
      </c>
      <c r="AB113">
        <v>2</v>
      </c>
      <c r="AC113">
        <v>7</v>
      </c>
      <c r="AD113">
        <v>2</v>
      </c>
      <c r="AE113">
        <v>4</v>
      </c>
      <c r="AF113">
        <v>3</v>
      </c>
      <c r="AG113">
        <v>3</v>
      </c>
      <c r="AH113">
        <v>3</v>
      </c>
      <c r="AI113">
        <v>6</v>
      </c>
      <c r="AJ113">
        <v>2</v>
      </c>
      <c r="AK113">
        <v>2</v>
      </c>
      <c r="AL113">
        <v>64</v>
      </c>
    </row>
    <row r="114" spans="1:38">
      <c r="A114">
        <v>41801</v>
      </c>
      <c r="B114">
        <v>0</v>
      </c>
      <c r="C114">
        <v>1995</v>
      </c>
      <c r="D114" s="1">
        <v>45959.800543981481</v>
      </c>
      <c r="E114" t="s">
        <v>117</v>
      </c>
      <c r="F114">
        <v>2</v>
      </c>
      <c r="G114">
        <v>2</v>
      </c>
      <c r="H114">
        <v>2</v>
      </c>
      <c r="I114">
        <v>4</v>
      </c>
      <c r="J114">
        <v>5</v>
      </c>
      <c r="K114">
        <v>2</v>
      </c>
      <c r="L114">
        <v>3</v>
      </c>
      <c r="M114">
        <v>2</v>
      </c>
      <c r="N114">
        <v>3</v>
      </c>
      <c r="O114">
        <v>3</v>
      </c>
      <c r="P114">
        <v>4</v>
      </c>
      <c r="Q114">
        <v>4</v>
      </c>
      <c r="R114">
        <v>4</v>
      </c>
      <c r="S114">
        <v>4</v>
      </c>
      <c r="T114">
        <v>4</v>
      </c>
      <c r="U114">
        <v>4</v>
      </c>
      <c r="V114">
        <v>10</v>
      </c>
      <c r="W114">
        <v>12</v>
      </c>
      <c r="X114">
        <v>4</v>
      </c>
      <c r="Y114">
        <v>6</v>
      </c>
      <c r="Z114">
        <v>6</v>
      </c>
      <c r="AA114">
        <v>7</v>
      </c>
      <c r="AB114">
        <v>12</v>
      </c>
      <c r="AC114">
        <v>9</v>
      </c>
      <c r="AD114">
        <v>17</v>
      </c>
      <c r="AE114">
        <v>5</v>
      </c>
      <c r="AF114">
        <v>11</v>
      </c>
      <c r="AG114">
        <v>6</v>
      </c>
      <c r="AH114">
        <v>7</v>
      </c>
      <c r="AI114">
        <v>5</v>
      </c>
      <c r="AJ114">
        <v>4</v>
      </c>
      <c r="AK114">
        <v>8</v>
      </c>
      <c r="AL114">
        <v>48</v>
      </c>
    </row>
    <row r="115" spans="1:38">
      <c r="A115">
        <v>41785</v>
      </c>
      <c r="B115">
        <v>0</v>
      </c>
      <c r="C115">
        <v>2000</v>
      </c>
      <c r="D115" s="1">
        <v>45959.802881944444</v>
      </c>
      <c r="E115" t="s">
        <v>84</v>
      </c>
      <c r="F115">
        <v>1</v>
      </c>
      <c r="G115">
        <v>2</v>
      </c>
      <c r="H115">
        <v>4</v>
      </c>
      <c r="I115">
        <v>5</v>
      </c>
      <c r="J115">
        <v>5</v>
      </c>
      <c r="K115">
        <v>3</v>
      </c>
      <c r="L115">
        <v>4</v>
      </c>
      <c r="M115">
        <v>2</v>
      </c>
      <c r="N115">
        <v>4</v>
      </c>
      <c r="O115">
        <v>3</v>
      </c>
      <c r="P115">
        <v>4</v>
      </c>
      <c r="Q115">
        <v>3</v>
      </c>
      <c r="R115">
        <v>1</v>
      </c>
      <c r="S115">
        <v>2</v>
      </c>
      <c r="T115">
        <v>4</v>
      </c>
      <c r="U115">
        <v>3</v>
      </c>
      <c r="V115">
        <v>10</v>
      </c>
      <c r="W115">
        <v>3</v>
      </c>
      <c r="X115">
        <v>4</v>
      </c>
      <c r="Y115">
        <v>3</v>
      </c>
      <c r="Z115">
        <v>14</v>
      </c>
      <c r="AA115">
        <v>7</v>
      </c>
      <c r="AB115">
        <v>2</v>
      </c>
      <c r="AC115">
        <v>5</v>
      </c>
      <c r="AD115">
        <v>4</v>
      </c>
      <c r="AE115">
        <v>4</v>
      </c>
      <c r="AF115">
        <v>2</v>
      </c>
      <c r="AG115">
        <v>6</v>
      </c>
      <c r="AH115">
        <v>2</v>
      </c>
      <c r="AI115">
        <v>4</v>
      </c>
      <c r="AJ115">
        <v>7</v>
      </c>
      <c r="AK115">
        <v>3</v>
      </c>
      <c r="AL115">
        <v>64</v>
      </c>
    </row>
    <row r="116" spans="1:38">
      <c r="A116">
        <v>41781</v>
      </c>
      <c r="B116">
        <v>0</v>
      </c>
      <c r="C116">
        <v>1974</v>
      </c>
      <c r="D116" s="1">
        <v>45959.808634259258</v>
      </c>
      <c r="E116" t="s">
        <v>84</v>
      </c>
      <c r="F116">
        <v>1</v>
      </c>
      <c r="G116">
        <v>1</v>
      </c>
      <c r="H116">
        <v>5</v>
      </c>
      <c r="I116">
        <v>2</v>
      </c>
      <c r="J116">
        <v>1</v>
      </c>
      <c r="K116">
        <v>4</v>
      </c>
      <c r="L116">
        <v>5</v>
      </c>
      <c r="M116">
        <v>1</v>
      </c>
      <c r="N116">
        <v>1</v>
      </c>
      <c r="O116">
        <v>1</v>
      </c>
      <c r="P116">
        <v>1</v>
      </c>
      <c r="Q116">
        <v>1</v>
      </c>
      <c r="R116">
        <v>1</v>
      </c>
      <c r="S116">
        <v>1</v>
      </c>
      <c r="T116">
        <v>1</v>
      </c>
      <c r="U116">
        <v>1</v>
      </c>
      <c r="V116">
        <v>8</v>
      </c>
      <c r="W116">
        <v>4</v>
      </c>
      <c r="X116">
        <v>5</v>
      </c>
      <c r="Y116">
        <v>4</v>
      </c>
      <c r="Z116">
        <v>5</v>
      </c>
      <c r="AA116">
        <v>6</v>
      </c>
      <c r="AB116">
        <v>2</v>
      </c>
      <c r="AC116">
        <v>7</v>
      </c>
      <c r="AD116">
        <v>4</v>
      </c>
      <c r="AE116">
        <v>4</v>
      </c>
      <c r="AF116">
        <v>3</v>
      </c>
      <c r="AG116">
        <v>4</v>
      </c>
      <c r="AH116">
        <v>2</v>
      </c>
      <c r="AI116">
        <v>4</v>
      </c>
      <c r="AJ116">
        <v>3</v>
      </c>
      <c r="AK116">
        <v>5</v>
      </c>
      <c r="AL116">
        <v>34</v>
      </c>
    </row>
    <row r="117" spans="1:38">
      <c r="A117">
        <v>41852</v>
      </c>
      <c r="B117">
        <v>1</v>
      </c>
      <c r="C117">
        <v>1993</v>
      </c>
      <c r="D117" s="1">
        <v>45959.824872685182</v>
      </c>
      <c r="E117" t="s">
        <v>118</v>
      </c>
      <c r="F117">
        <v>5</v>
      </c>
      <c r="G117">
        <v>2</v>
      </c>
      <c r="H117">
        <v>4</v>
      </c>
      <c r="I117">
        <v>5</v>
      </c>
      <c r="J117">
        <v>3</v>
      </c>
      <c r="K117">
        <v>1</v>
      </c>
      <c r="L117">
        <v>1</v>
      </c>
      <c r="M117">
        <v>3</v>
      </c>
      <c r="N117">
        <v>5</v>
      </c>
      <c r="O117">
        <v>3</v>
      </c>
      <c r="P117">
        <v>4</v>
      </c>
      <c r="Q117">
        <v>2</v>
      </c>
      <c r="R117">
        <v>1</v>
      </c>
      <c r="S117">
        <v>5</v>
      </c>
      <c r="T117">
        <v>5</v>
      </c>
      <c r="U117">
        <v>3</v>
      </c>
      <c r="V117">
        <v>9</v>
      </c>
      <c r="W117">
        <v>5</v>
      </c>
      <c r="X117">
        <v>13</v>
      </c>
      <c r="Y117">
        <v>4</v>
      </c>
      <c r="Z117">
        <v>7</v>
      </c>
      <c r="AA117">
        <v>6</v>
      </c>
      <c r="AB117">
        <v>5</v>
      </c>
      <c r="AC117">
        <v>7</v>
      </c>
      <c r="AD117">
        <v>4</v>
      </c>
      <c r="AE117">
        <v>6</v>
      </c>
      <c r="AF117">
        <v>5</v>
      </c>
      <c r="AG117">
        <v>9</v>
      </c>
      <c r="AH117">
        <v>4</v>
      </c>
      <c r="AI117">
        <v>8</v>
      </c>
      <c r="AJ117">
        <v>4</v>
      </c>
      <c r="AK117">
        <v>27</v>
      </c>
      <c r="AL117">
        <v>62</v>
      </c>
    </row>
    <row r="118" spans="1:38">
      <c r="A118">
        <v>41859</v>
      </c>
      <c r="B118">
        <v>0</v>
      </c>
      <c r="C118">
        <v>2008</v>
      </c>
      <c r="D118" s="1">
        <v>45959.831435185188</v>
      </c>
      <c r="E118" t="s">
        <v>119</v>
      </c>
      <c r="F118">
        <v>5</v>
      </c>
      <c r="G118">
        <v>2</v>
      </c>
      <c r="H118">
        <v>5</v>
      </c>
      <c r="I118">
        <v>2</v>
      </c>
      <c r="J118">
        <v>2</v>
      </c>
      <c r="K118">
        <v>5</v>
      </c>
      <c r="L118">
        <v>5</v>
      </c>
      <c r="M118">
        <v>1</v>
      </c>
      <c r="N118">
        <v>1</v>
      </c>
      <c r="O118">
        <v>1</v>
      </c>
      <c r="P118">
        <v>1</v>
      </c>
      <c r="Q118">
        <v>2</v>
      </c>
      <c r="R118">
        <v>2</v>
      </c>
      <c r="S118">
        <v>1</v>
      </c>
      <c r="T118">
        <v>1</v>
      </c>
      <c r="U118">
        <v>1</v>
      </c>
      <c r="V118">
        <v>6</v>
      </c>
      <c r="W118">
        <v>3</v>
      </c>
      <c r="X118">
        <v>2</v>
      </c>
      <c r="Y118">
        <v>4</v>
      </c>
      <c r="Z118">
        <v>3</v>
      </c>
      <c r="AA118">
        <v>2</v>
      </c>
      <c r="AB118">
        <v>2</v>
      </c>
      <c r="AC118">
        <v>2</v>
      </c>
      <c r="AD118">
        <v>2</v>
      </c>
      <c r="AE118">
        <v>3</v>
      </c>
      <c r="AF118">
        <v>2</v>
      </c>
      <c r="AG118">
        <v>3</v>
      </c>
      <c r="AH118">
        <v>3</v>
      </c>
      <c r="AI118">
        <v>5</v>
      </c>
      <c r="AJ118">
        <v>3</v>
      </c>
      <c r="AK118">
        <v>2</v>
      </c>
      <c r="AL118">
        <v>60</v>
      </c>
    </row>
    <row r="119" spans="1:38">
      <c r="A119">
        <v>41867</v>
      </c>
      <c r="B119">
        <v>0</v>
      </c>
      <c r="C119">
        <v>2003</v>
      </c>
      <c r="D119" s="1">
        <v>45959.833032407405</v>
      </c>
      <c r="E119" t="s">
        <v>120</v>
      </c>
      <c r="F119">
        <v>1</v>
      </c>
      <c r="G119">
        <v>3</v>
      </c>
      <c r="H119">
        <v>5</v>
      </c>
      <c r="I119">
        <v>4</v>
      </c>
      <c r="J119">
        <v>4</v>
      </c>
      <c r="K119">
        <v>5</v>
      </c>
      <c r="L119">
        <v>5</v>
      </c>
      <c r="M119">
        <v>1</v>
      </c>
      <c r="N119">
        <v>1</v>
      </c>
      <c r="O119">
        <v>1</v>
      </c>
      <c r="P119">
        <v>1</v>
      </c>
      <c r="Q119">
        <v>1</v>
      </c>
      <c r="R119">
        <v>1</v>
      </c>
      <c r="S119">
        <v>1</v>
      </c>
      <c r="T119">
        <v>1</v>
      </c>
      <c r="U119">
        <v>1</v>
      </c>
      <c r="V119">
        <v>6</v>
      </c>
      <c r="W119">
        <v>4</v>
      </c>
      <c r="X119">
        <v>3</v>
      </c>
      <c r="Y119">
        <v>4</v>
      </c>
      <c r="Z119">
        <v>7</v>
      </c>
      <c r="AA119">
        <v>3</v>
      </c>
      <c r="AB119">
        <v>2</v>
      </c>
      <c r="AC119">
        <v>6</v>
      </c>
      <c r="AD119">
        <v>2</v>
      </c>
      <c r="AE119">
        <v>3</v>
      </c>
      <c r="AF119">
        <v>1</v>
      </c>
      <c r="AG119">
        <v>5</v>
      </c>
      <c r="AH119">
        <v>2</v>
      </c>
      <c r="AI119">
        <v>4</v>
      </c>
      <c r="AJ119">
        <v>3</v>
      </c>
      <c r="AK119">
        <v>4</v>
      </c>
      <c r="AL119">
        <v>52</v>
      </c>
    </row>
    <row r="120" spans="1:38">
      <c r="A120">
        <v>41802</v>
      </c>
      <c r="B120">
        <v>0</v>
      </c>
      <c r="C120">
        <v>2002</v>
      </c>
      <c r="D120" s="1">
        <v>45959.836631944447</v>
      </c>
      <c r="E120" t="s">
        <v>121</v>
      </c>
      <c r="F120">
        <v>1</v>
      </c>
      <c r="G120">
        <v>1</v>
      </c>
      <c r="H120">
        <v>5</v>
      </c>
      <c r="I120">
        <v>1</v>
      </c>
      <c r="J120">
        <v>3</v>
      </c>
      <c r="K120">
        <v>3</v>
      </c>
      <c r="L120">
        <v>4</v>
      </c>
      <c r="M120">
        <v>1</v>
      </c>
      <c r="N120">
        <v>3</v>
      </c>
      <c r="O120">
        <v>1</v>
      </c>
      <c r="P120">
        <v>1</v>
      </c>
      <c r="Q120">
        <v>1</v>
      </c>
      <c r="R120">
        <v>1</v>
      </c>
      <c r="S120">
        <v>1</v>
      </c>
      <c r="T120">
        <v>1</v>
      </c>
      <c r="U120">
        <v>1</v>
      </c>
      <c r="V120">
        <v>15</v>
      </c>
      <c r="W120">
        <v>8</v>
      </c>
      <c r="X120">
        <v>8</v>
      </c>
      <c r="Y120">
        <v>5</v>
      </c>
      <c r="Z120">
        <v>38</v>
      </c>
      <c r="AA120">
        <v>9</v>
      </c>
      <c r="AB120">
        <v>11</v>
      </c>
      <c r="AC120">
        <v>6</v>
      </c>
      <c r="AD120">
        <v>8</v>
      </c>
      <c r="AE120">
        <v>6</v>
      </c>
      <c r="AF120">
        <v>3</v>
      </c>
      <c r="AG120">
        <v>7</v>
      </c>
      <c r="AH120">
        <v>4</v>
      </c>
      <c r="AI120">
        <v>5</v>
      </c>
      <c r="AJ120">
        <v>4</v>
      </c>
      <c r="AK120">
        <v>17</v>
      </c>
      <c r="AL120">
        <v>50</v>
      </c>
    </row>
    <row r="121" spans="1:38">
      <c r="A121">
        <v>41881</v>
      </c>
      <c r="B121">
        <v>1</v>
      </c>
      <c r="C121">
        <v>1999</v>
      </c>
      <c r="D121" s="1">
        <v>45959.841249999998</v>
      </c>
      <c r="E121" t="s">
        <v>104</v>
      </c>
      <c r="F121">
        <v>1</v>
      </c>
      <c r="G121">
        <v>1</v>
      </c>
      <c r="H121">
        <v>5</v>
      </c>
      <c r="I121">
        <v>2</v>
      </c>
      <c r="J121">
        <v>1</v>
      </c>
      <c r="K121">
        <v>5</v>
      </c>
      <c r="L121">
        <v>5</v>
      </c>
      <c r="M121">
        <v>1</v>
      </c>
      <c r="N121">
        <v>1</v>
      </c>
      <c r="O121">
        <v>1</v>
      </c>
      <c r="P121">
        <v>1</v>
      </c>
      <c r="Q121">
        <v>1</v>
      </c>
      <c r="R121">
        <v>1</v>
      </c>
      <c r="S121">
        <v>1</v>
      </c>
      <c r="T121">
        <v>1</v>
      </c>
      <c r="U121">
        <v>1</v>
      </c>
      <c r="V121">
        <v>45</v>
      </c>
      <c r="W121">
        <v>5</v>
      </c>
      <c r="X121">
        <v>6</v>
      </c>
      <c r="Y121">
        <v>10</v>
      </c>
      <c r="Z121">
        <v>7</v>
      </c>
      <c r="AA121">
        <v>4</v>
      </c>
      <c r="AB121">
        <v>3</v>
      </c>
      <c r="AC121">
        <v>7</v>
      </c>
      <c r="AD121">
        <v>2</v>
      </c>
      <c r="AE121">
        <v>4</v>
      </c>
      <c r="AF121">
        <v>1</v>
      </c>
      <c r="AG121">
        <v>8</v>
      </c>
      <c r="AH121">
        <v>3</v>
      </c>
      <c r="AI121">
        <v>3</v>
      </c>
      <c r="AJ121">
        <v>4</v>
      </c>
      <c r="AK121">
        <v>4</v>
      </c>
      <c r="AL121">
        <v>30</v>
      </c>
    </row>
    <row r="122" spans="1:38">
      <c r="A122">
        <v>41895</v>
      </c>
      <c r="B122">
        <v>0</v>
      </c>
      <c r="C122">
        <v>2002</v>
      </c>
      <c r="D122" s="1">
        <v>45959.841898148145</v>
      </c>
      <c r="E122" t="s">
        <v>122</v>
      </c>
      <c r="F122">
        <v>4</v>
      </c>
      <c r="G122">
        <v>2</v>
      </c>
      <c r="H122">
        <v>2</v>
      </c>
      <c r="I122">
        <v>5</v>
      </c>
      <c r="J122">
        <v>4</v>
      </c>
      <c r="K122">
        <v>3</v>
      </c>
      <c r="L122">
        <v>1</v>
      </c>
      <c r="M122">
        <v>5</v>
      </c>
      <c r="N122">
        <v>5</v>
      </c>
      <c r="O122">
        <v>5</v>
      </c>
      <c r="P122">
        <v>5</v>
      </c>
      <c r="Q122">
        <v>5</v>
      </c>
      <c r="R122">
        <v>5</v>
      </c>
      <c r="S122">
        <v>5</v>
      </c>
      <c r="T122">
        <v>5</v>
      </c>
      <c r="U122">
        <v>4</v>
      </c>
      <c r="V122">
        <v>5</v>
      </c>
      <c r="W122">
        <v>4</v>
      </c>
      <c r="X122">
        <v>4</v>
      </c>
      <c r="Y122">
        <v>4</v>
      </c>
      <c r="Z122">
        <v>4</v>
      </c>
      <c r="AA122">
        <v>7</v>
      </c>
      <c r="AB122">
        <v>4</v>
      </c>
      <c r="AC122">
        <v>6</v>
      </c>
      <c r="AD122">
        <v>3</v>
      </c>
      <c r="AE122">
        <v>3</v>
      </c>
      <c r="AF122">
        <v>2</v>
      </c>
      <c r="AG122">
        <v>4</v>
      </c>
      <c r="AH122">
        <v>3</v>
      </c>
      <c r="AI122">
        <v>5</v>
      </c>
      <c r="AJ122">
        <v>2</v>
      </c>
      <c r="AK122">
        <v>5</v>
      </c>
      <c r="AL122">
        <v>35</v>
      </c>
    </row>
    <row r="123" spans="1:38">
      <c r="A123">
        <v>41910</v>
      </c>
      <c r="B123">
        <v>1</v>
      </c>
      <c r="C123">
        <v>2004</v>
      </c>
      <c r="D123" s="1">
        <v>45959.849918981483</v>
      </c>
      <c r="E123" t="s">
        <v>99</v>
      </c>
      <c r="F123">
        <v>1</v>
      </c>
      <c r="G123">
        <v>2</v>
      </c>
      <c r="H123">
        <v>5</v>
      </c>
      <c r="I123">
        <v>4</v>
      </c>
      <c r="J123">
        <v>2</v>
      </c>
      <c r="K123">
        <v>5</v>
      </c>
      <c r="L123">
        <v>5</v>
      </c>
      <c r="M123">
        <v>2</v>
      </c>
      <c r="N123">
        <v>2</v>
      </c>
      <c r="O123">
        <v>1</v>
      </c>
      <c r="P123">
        <v>1</v>
      </c>
      <c r="Q123">
        <v>1</v>
      </c>
      <c r="R123">
        <v>1</v>
      </c>
      <c r="S123">
        <v>2</v>
      </c>
      <c r="T123">
        <v>1</v>
      </c>
      <c r="U123">
        <v>2</v>
      </c>
      <c r="V123">
        <v>17</v>
      </c>
      <c r="W123">
        <v>7</v>
      </c>
      <c r="X123">
        <v>6</v>
      </c>
      <c r="Y123">
        <v>5</v>
      </c>
      <c r="Z123">
        <v>7</v>
      </c>
      <c r="AA123">
        <v>3</v>
      </c>
      <c r="AB123">
        <v>2</v>
      </c>
      <c r="AC123">
        <v>14</v>
      </c>
      <c r="AD123">
        <v>8</v>
      </c>
      <c r="AE123">
        <v>4</v>
      </c>
      <c r="AF123">
        <v>7</v>
      </c>
      <c r="AG123">
        <v>7</v>
      </c>
      <c r="AH123">
        <v>5</v>
      </c>
      <c r="AI123">
        <v>5</v>
      </c>
      <c r="AJ123">
        <v>8</v>
      </c>
      <c r="AK123">
        <v>5</v>
      </c>
      <c r="AL123">
        <v>55</v>
      </c>
    </row>
    <row r="124" spans="1:38">
      <c r="A124">
        <v>41513</v>
      </c>
      <c r="B124">
        <v>0</v>
      </c>
      <c r="C124">
        <v>2003</v>
      </c>
      <c r="D124" s="1">
        <v>45959.852592592593</v>
      </c>
      <c r="E124" t="s">
        <v>91</v>
      </c>
      <c r="F124">
        <v>2</v>
      </c>
      <c r="G124">
        <v>2</v>
      </c>
      <c r="H124">
        <v>4</v>
      </c>
      <c r="I124">
        <v>4</v>
      </c>
      <c r="J124">
        <v>3</v>
      </c>
      <c r="K124">
        <v>4</v>
      </c>
      <c r="L124">
        <v>3</v>
      </c>
      <c r="M124">
        <v>2</v>
      </c>
      <c r="N124">
        <v>3</v>
      </c>
      <c r="O124">
        <v>2</v>
      </c>
      <c r="P124">
        <v>2</v>
      </c>
      <c r="Q124">
        <v>2</v>
      </c>
      <c r="R124">
        <v>2</v>
      </c>
      <c r="S124">
        <v>3</v>
      </c>
      <c r="T124">
        <v>3</v>
      </c>
      <c r="U124">
        <v>1</v>
      </c>
      <c r="V124">
        <v>15</v>
      </c>
      <c r="W124">
        <v>3</v>
      </c>
      <c r="X124">
        <v>4</v>
      </c>
      <c r="Y124">
        <v>3</v>
      </c>
      <c r="Z124">
        <v>5</v>
      </c>
      <c r="AA124">
        <v>3</v>
      </c>
      <c r="AB124">
        <v>2</v>
      </c>
      <c r="AC124">
        <v>7</v>
      </c>
      <c r="AD124">
        <v>4</v>
      </c>
      <c r="AE124">
        <v>3</v>
      </c>
      <c r="AF124">
        <v>4</v>
      </c>
      <c r="AG124">
        <v>6</v>
      </c>
      <c r="AH124">
        <v>3</v>
      </c>
      <c r="AI124">
        <v>10</v>
      </c>
      <c r="AJ124">
        <v>3</v>
      </c>
      <c r="AK124">
        <v>5</v>
      </c>
      <c r="AL124">
        <v>55</v>
      </c>
    </row>
    <row r="125" spans="1:38">
      <c r="A125">
        <v>41926</v>
      </c>
      <c r="B125">
        <v>0</v>
      </c>
      <c r="C125">
        <v>1987</v>
      </c>
      <c r="D125" s="1">
        <v>45959.86109953704</v>
      </c>
      <c r="E125" t="s">
        <v>123</v>
      </c>
      <c r="F125">
        <v>2</v>
      </c>
      <c r="G125">
        <v>5</v>
      </c>
      <c r="H125">
        <v>1</v>
      </c>
      <c r="I125">
        <v>5</v>
      </c>
      <c r="J125">
        <v>5</v>
      </c>
      <c r="K125">
        <v>1</v>
      </c>
      <c r="L125">
        <v>3</v>
      </c>
      <c r="M125">
        <v>5</v>
      </c>
      <c r="N125">
        <v>5</v>
      </c>
      <c r="O125">
        <v>3</v>
      </c>
      <c r="P125">
        <v>5</v>
      </c>
      <c r="Q125">
        <v>3</v>
      </c>
      <c r="R125">
        <v>4</v>
      </c>
      <c r="S125">
        <v>2</v>
      </c>
      <c r="T125">
        <v>5</v>
      </c>
      <c r="U125">
        <v>5</v>
      </c>
      <c r="V125">
        <v>14</v>
      </c>
      <c r="W125">
        <v>28</v>
      </c>
      <c r="X125">
        <v>179</v>
      </c>
      <c r="Y125">
        <v>14</v>
      </c>
      <c r="Z125">
        <v>319</v>
      </c>
      <c r="AA125">
        <v>8</v>
      </c>
      <c r="AB125">
        <v>7</v>
      </c>
      <c r="AC125">
        <v>8</v>
      </c>
      <c r="AD125">
        <v>2</v>
      </c>
      <c r="AE125">
        <v>7</v>
      </c>
      <c r="AF125">
        <v>10</v>
      </c>
      <c r="AG125">
        <v>143</v>
      </c>
      <c r="AH125">
        <v>6</v>
      </c>
      <c r="AI125">
        <v>56</v>
      </c>
      <c r="AJ125">
        <v>8</v>
      </c>
      <c r="AK125">
        <v>12</v>
      </c>
      <c r="AL125">
        <v>40</v>
      </c>
    </row>
    <row r="126" spans="1:38">
      <c r="A126">
        <v>41952</v>
      </c>
      <c r="B126">
        <v>0</v>
      </c>
      <c r="C126">
        <v>1995</v>
      </c>
      <c r="D126" s="1">
        <v>45959.863067129627</v>
      </c>
      <c r="E126" t="s">
        <v>124</v>
      </c>
      <c r="F126">
        <v>5</v>
      </c>
      <c r="G126">
        <v>4</v>
      </c>
      <c r="H126">
        <v>1</v>
      </c>
      <c r="I126">
        <v>5</v>
      </c>
      <c r="J126">
        <v>5</v>
      </c>
      <c r="K126">
        <v>1</v>
      </c>
      <c r="L126">
        <v>1</v>
      </c>
      <c r="M126">
        <v>5</v>
      </c>
      <c r="N126">
        <v>5</v>
      </c>
      <c r="O126">
        <v>5</v>
      </c>
      <c r="P126">
        <v>5</v>
      </c>
      <c r="Q126">
        <v>5</v>
      </c>
      <c r="R126">
        <v>4</v>
      </c>
      <c r="S126">
        <v>5</v>
      </c>
      <c r="T126">
        <v>5</v>
      </c>
      <c r="U126">
        <v>5</v>
      </c>
      <c r="V126">
        <v>3</v>
      </c>
      <c r="W126">
        <v>2</v>
      </c>
      <c r="X126">
        <v>3</v>
      </c>
      <c r="Y126">
        <v>2</v>
      </c>
      <c r="Z126">
        <v>2</v>
      </c>
      <c r="AA126">
        <v>1</v>
      </c>
      <c r="AB126">
        <v>2</v>
      </c>
      <c r="AC126">
        <v>2</v>
      </c>
      <c r="AD126">
        <v>1</v>
      </c>
      <c r="AE126">
        <v>2</v>
      </c>
      <c r="AF126">
        <v>1</v>
      </c>
      <c r="AG126">
        <v>2</v>
      </c>
      <c r="AH126">
        <v>4</v>
      </c>
      <c r="AI126">
        <v>3</v>
      </c>
      <c r="AJ126">
        <v>1</v>
      </c>
      <c r="AK126">
        <v>3</v>
      </c>
      <c r="AL126">
        <v>5</v>
      </c>
    </row>
    <row r="127" spans="1:38">
      <c r="A127">
        <v>41972</v>
      </c>
      <c r="B127">
        <v>0</v>
      </c>
      <c r="C127">
        <v>1998</v>
      </c>
      <c r="D127" s="1">
        <v>45959.874155092592</v>
      </c>
      <c r="E127" t="s">
        <v>124</v>
      </c>
      <c r="F127">
        <v>5</v>
      </c>
      <c r="G127">
        <v>3</v>
      </c>
      <c r="H127">
        <v>1</v>
      </c>
      <c r="I127">
        <v>5</v>
      </c>
      <c r="J127">
        <v>3</v>
      </c>
      <c r="K127">
        <v>1</v>
      </c>
      <c r="L127">
        <v>1</v>
      </c>
      <c r="M127">
        <v>4</v>
      </c>
      <c r="N127">
        <v>5</v>
      </c>
      <c r="O127">
        <v>5</v>
      </c>
      <c r="P127">
        <v>5</v>
      </c>
      <c r="Q127">
        <v>5</v>
      </c>
      <c r="R127">
        <v>5</v>
      </c>
      <c r="S127">
        <v>5</v>
      </c>
      <c r="T127">
        <v>5</v>
      </c>
      <c r="U127">
        <v>5</v>
      </c>
      <c r="V127">
        <v>15</v>
      </c>
      <c r="W127">
        <v>8</v>
      </c>
      <c r="X127">
        <v>14</v>
      </c>
      <c r="Y127">
        <v>4</v>
      </c>
      <c r="Z127">
        <v>9</v>
      </c>
      <c r="AA127">
        <v>3</v>
      </c>
      <c r="AB127">
        <v>6</v>
      </c>
      <c r="AC127">
        <v>5</v>
      </c>
      <c r="AD127">
        <v>2</v>
      </c>
      <c r="AE127">
        <v>3</v>
      </c>
      <c r="AF127">
        <v>1</v>
      </c>
      <c r="AG127">
        <v>5</v>
      </c>
      <c r="AH127">
        <v>2</v>
      </c>
      <c r="AI127">
        <v>4</v>
      </c>
      <c r="AJ127">
        <v>2</v>
      </c>
      <c r="AK127">
        <v>5</v>
      </c>
      <c r="AL127">
        <v>19</v>
      </c>
    </row>
    <row r="128" spans="1:38">
      <c r="A128">
        <v>41971</v>
      </c>
      <c r="B128">
        <v>1</v>
      </c>
      <c r="C128">
        <v>2004</v>
      </c>
      <c r="D128" s="1">
        <v>45959.8749537037</v>
      </c>
      <c r="E128" t="s">
        <v>85</v>
      </c>
      <c r="F128">
        <v>3</v>
      </c>
      <c r="G128">
        <v>1</v>
      </c>
      <c r="H128">
        <v>5</v>
      </c>
      <c r="I128">
        <v>2</v>
      </c>
      <c r="J128">
        <v>2</v>
      </c>
      <c r="K128">
        <v>3</v>
      </c>
      <c r="L128">
        <v>5</v>
      </c>
      <c r="M128">
        <v>1</v>
      </c>
      <c r="N128">
        <v>1</v>
      </c>
      <c r="O128">
        <v>1</v>
      </c>
      <c r="P128">
        <v>1</v>
      </c>
      <c r="Q128">
        <v>1</v>
      </c>
      <c r="R128">
        <v>1</v>
      </c>
      <c r="S128">
        <v>2</v>
      </c>
      <c r="T128">
        <v>1</v>
      </c>
      <c r="U128">
        <v>1</v>
      </c>
      <c r="V128">
        <v>26</v>
      </c>
      <c r="W128">
        <v>10</v>
      </c>
      <c r="X128">
        <v>7</v>
      </c>
      <c r="Y128">
        <v>7</v>
      </c>
      <c r="Z128">
        <v>8</v>
      </c>
      <c r="AA128">
        <v>7</v>
      </c>
      <c r="AB128">
        <v>2</v>
      </c>
      <c r="AC128">
        <v>5</v>
      </c>
      <c r="AD128">
        <v>2</v>
      </c>
      <c r="AE128">
        <v>3</v>
      </c>
      <c r="AF128">
        <v>5</v>
      </c>
      <c r="AG128">
        <v>4</v>
      </c>
      <c r="AH128">
        <v>7</v>
      </c>
      <c r="AI128">
        <v>8</v>
      </c>
      <c r="AJ128">
        <v>3</v>
      </c>
      <c r="AK128">
        <v>6</v>
      </c>
      <c r="AL128">
        <v>47</v>
      </c>
    </row>
    <row r="129" spans="1:38">
      <c r="A129">
        <v>41081</v>
      </c>
      <c r="B129">
        <v>0</v>
      </c>
      <c r="C129">
        <v>2004</v>
      </c>
      <c r="D129" s="1">
        <v>45959.882534722223</v>
      </c>
      <c r="E129" t="s">
        <v>125</v>
      </c>
      <c r="F129">
        <v>2</v>
      </c>
      <c r="G129">
        <v>4</v>
      </c>
      <c r="H129">
        <v>4</v>
      </c>
      <c r="I129">
        <v>2</v>
      </c>
      <c r="J129">
        <v>2</v>
      </c>
      <c r="K129">
        <v>4</v>
      </c>
      <c r="L129">
        <v>3</v>
      </c>
      <c r="M129">
        <v>1</v>
      </c>
      <c r="N129">
        <v>1</v>
      </c>
      <c r="O129">
        <v>2</v>
      </c>
      <c r="P129">
        <v>2</v>
      </c>
      <c r="Q129">
        <v>2</v>
      </c>
      <c r="R129">
        <v>2</v>
      </c>
      <c r="S129">
        <v>2</v>
      </c>
      <c r="T129">
        <v>2</v>
      </c>
      <c r="U129">
        <v>1</v>
      </c>
      <c r="V129">
        <v>9</v>
      </c>
      <c r="W129">
        <v>4</v>
      </c>
      <c r="X129">
        <v>3</v>
      </c>
      <c r="Y129">
        <v>7</v>
      </c>
      <c r="Z129">
        <v>4</v>
      </c>
      <c r="AA129">
        <v>2</v>
      </c>
      <c r="AB129">
        <v>3</v>
      </c>
      <c r="AC129">
        <v>3</v>
      </c>
      <c r="AD129">
        <v>2</v>
      </c>
      <c r="AE129">
        <v>2</v>
      </c>
      <c r="AF129">
        <v>2</v>
      </c>
      <c r="AG129">
        <v>3</v>
      </c>
      <c r="AH129">
        <v>7</v>
      </c>
      <c r="AI129">
        <v>4</v>
      </c>
      <c r="AJ129">
        <v>3</v>
      </c>
      <c r="AK129">
        <v>3</v>
      </c>
      <c r="AL129">
        <v>64</v>
      </c>
    </row>
    <row r="130" spans="1:38">
      <c r="A130">
        <v>42027</v>
      </c>
      <c r="B130">
        <v>1</v>
      </c>
      <c r="C130">
        <v>2002</v>
      </c>
      <c r="D130" s="1">
        <v>45959.890486111108</v>
      </c>
      <c r="E130" t="s">
        <v>82</v>
      </c>
      <c r="F130">
        <v>4</v>
      </c>
      <c r="G130">
        <v>1</v>
      </c>
      <c r="H130">
        <v>2</v>
      </c>
      <c r="I130">
        <v>2</v>
      </c>
      <c r="J130">
        <v>1</v>
      </c>
      <c r="K130">
        <v>4</v>
      </c>
      <c r="L130">
        <v>5</v>
      </c>
      <c r="M130">
        <v>2</v>
      </c>
      <c r="N130">
        <v>1</v>
      </c>
      <c r="O130">
        <v>1</v>
      </c>
      <c r="P130">
        <v>1</v>
      </c>
      <c r="Q130">
        <v>1</v>
      </c>
      <c r="R130">
        <v>1</v>
      </c>
      <c r="S130">
        <v>1</v>
      </c>
      <c r="T130">
        <v>1</v>
      </c>
      <c r="U130">
        <v>1</v>
      </c>
      <c r="V130">
        <v>16</v>
      </c>
      <c r="W130">
        <v>7</v>
      </c>
      <c r="X130">
        <v>6</v>
      </c>
      <c r="Y130">
        <v>10</v>
      </c>
      <c r="Z130">
        <v>7</v>
      </c>
      <c r="AA130">
        <v>4</v>
      </c>
      <c r="AB130">
        <v>2</v>
      </c>
      <c r="AC130">
        <v>8</v>
      </c>
      <c r="AD130">
        <v>3</v>
      </c>
      <c r="AE130">
        <v>4</v>
      </c>
      <c r="AF130">
        <v>3</v>
      </c>
      <c r="AG130">
        <v>16</v>
      </c>
      <c r="AH130">
        <v>3</v>
      </c>
      <c r="AI130">
        <v>4</v>
      </c>
      <c r="AJ130">
        <v>3</v>
      </c>
      <c r="AK130">
        <v>4</v>
      </c>
      <c r="AL130">
        <v>64</v>
      </c>
    </row>
    <row r="131" spans="1:38">
      <c r="A131">
        <v>42058</v>
      </c>
      <c r="B131">
        <v>1</v>
      </c>
      <c r="C131">
        <v>2004</v>
      </c>
      <c r="D131" s="1">
        <v>45959.90384259259</v>
      </c>
      <c r="E131" t="s">
        <v>89</v>
      </c>
      <c r="F131">
        <v>1</v>
      </c>
      <c r="G131">
        <v>1</v>
      </c>
      <c r="H131">
        <v>5</v>
      </c>
      <c r="I131">
        <v>4</v>
      </c>
      <c r="J131">
        <v>3</v>
      </c>
      <c r="K131">
        <v>5</v>
      </c>
      <c r="L131">
        <v>4</v>
      </c>
      <c r="M131">
        <v>1</v>
      </c>
      <c r="N131">
        <v>3</v>
      </c>
      <c r="O131">
        <v>2</v>
      </c>
      <c r="P131">
        <v>3</v>
      </c>
      <c r="Q131">
        <v>3</v>
      </c>
      <c r="R131">
        <v>1</v>
      </c>
      <c r="S131">
        <v>3</v>
      </c>
      <c r="T131">
        <v>3</v>
      </c>
      <c r="U131">
        <v>1</v>
      </c>
      <c r="V131">
        <v>8</v>
      </c>
      <c r="W131">
        <v>4</v>
      </c>
      <c r="X131">
        <v>3</v>
      </c>
      <c r="Y131">
        <v>5</v>
      </c>
      <c r="Z131">
        <v>7</v>
      </c>
      <c r="AA131">
        <v>3</v>
      </c>
      <c r="AB131">
        <v>9</v>
      </c>
      <c r="AC131">
        <v>5</v>
      </c>
      <c r="AD131">
        <v>3</v>
      </c>
      <c r="AE131">
        <v>4</v>
      </c>
      <c r="AF131">
        <v>5</v>
      </c>
      <c r="AG131">
        <v>6</v>
      </c>
      <c r="AH131">
        <v>8</v>
      </c>
      <c r="AI131">
        <v>8</v>
      </c>
      <c r="AJ131">
        <v>3</v>
      </c>
      <c r="AK131">
        <v>4</v>
      </c>
      <c r="AL131">
        <v>65</v>
      </c>
    </row>
    <row r="132" spans="1:38">
      <c r="A132">
        <v>42044</v>
      </c>
      <c r="B132">
        <v>0</v>
      </c>
      <c r="C132">
        <v>2001</v>
      </c>
      <c r="D132" s="1">
        <v>45959.904664351852</v>
      </c>
      <c r="E132" t="s">
        <v>126</v>
      </c>
      <c r="F132">
        <v>2</v>
      </c>
      <c r="G132">
        <v>2</v>
      </c>
      <c r="H132">
        <v>4</v>
      </c>
      <c r="I132">
        <v>4</v>
      </c>
      <c r="J132">
        <v>2</v>
      </c>
      <c r="K132">
        <v>4</v>
      </c>
      <c r="L132">
        <v>5</v>
      </c>
      <c r="M132">
        <v>2</v>
      </c>
      <c r="N132">
        <v>1</v>
      </c>
      <c r="O132">
        <v>1</v>
      </c>
      <c r="P132">
        <v>4</v>
      </c>
      <c r="Q132">
        <v>1</v>
      </c>
      <c r="R132">
        <v>1</v>
      </c>
      <c r="S132">
        <v>2</v>
      </c>
      <c r="T132">
        <v>1</v>
      </c>
      <c r="U132">
        <v>1</v>
      </c>
      <c r="V132">
        <v>5</v>
      </c>
      <c r="W132">
        <v>3</v>
      </c>
      <c r="X132">
        <v>3</v>
      </c>
      <c r="Y132">
        <v>4</v>
      </c>
      <c r="Z132">
        <v>4</v>
      </c>
      <c r="AA132">
        <v>1</v>
      </c>
      <c r="AB132">
        <v>2</v>
      </c>
      <c r="AC132">
        <v>2</v>
      </c>
      <c r="AD132">
        <v>2</v>
      </c>
      <c r="AE132">
        <v>3</v>
      </c>
      <c r="AF132">
        <v>2</v>
      </c>
      <c r="AG132">
        <v>3</v>
      </c>
      <c r="AH132">
        <v>4</v>
      </c>
      <c r="AI132">
        <v>7</v>
      </c>
      <c r="AJ132">
        <v>11</v>
      </c>
      <c r="AK132">
        <v>3</v>
      </c>
      <c r="AL132">
        <v>64</v>
      </c>
    </row>
    <row r="133" spans="1:38">
      <c r="A133">
        <v>42089</v>
      </c>
      <c r="B133">
        <v>0</v>
      </c>
      <c r="C133">
        <v>2004</v>
      </c>
      <c r="D133" s="1">
        <v>45959.92082175926</v>
      </c>
      <c r="E133" t="s">
        <v>127</v>
      </c>
      <c r="F133">
        <v>1</v>
      </c>
      <c r="G133">
        <v>1</v>
      </c>
      <c r="H133">
        <v>5</v>
      </c>
      <c r="I133">
        <v>5</v>
      </c>
      <c r="J133">
        <v>3</v>
      </c>
      <c r="K133">
        <v>5</v>
      </c>
      <c r="L133">
        <v>4</v>
      </c>
      <c r="M133">
        <v>1</v>
      </c>
      <c r="N133">
        <v>1</v>
      </c>
      <c r="O133">
        <v>1</v>
      </c>
      <c r="P133">
        <v>1</v>
      </c>
      <c r="Q133">
        <v>1</v>
      </c>
      <c r="R133">
        <v>1</v>
      </c>
      <c r="S133">
        <v>1</v>
      </c>
      <c r="T133">
        <v>1</v>
      </c>
      <c r="U133">
        <v>1</v>
      </c>
      <c r="V133">
        <v>13</v>
      </c>
      <c r="W133">
        <v>5</v>
      </c>
      <c r="X133">
        <v>4</v>
      </c>
      <c r="Y133">
        <v>5</v>
      </c>
      <c r="Z133">
        <v>6</v>
      </c>
      <c r="AA133">
        <v>4</v>
      </c>
      <c r="AB133">
        <v>4</v>
      </c>
      <c r="AC133">
        <v>7</v>
      </c>
      <c r="AD133">
        <v>2</v>
      </c>
      <c r="AE133">
        <v>4</v>
      </c>
      <c r="AF133">
        <v>2</v>
      </c>
      <c r="AG133">
        <v>6</v>
      </c>
      <c r="AH133">
        <v>3</v>
      </c>
      <c r="AI133">
        <v>4</v>
      </c>
      <c r="AJ133">
        <v>4</v>
      </c>
      <c r="AK133">
        <v>5</v>
      </c>
      <c r="AL133">
        <v>49</v>
      </c>
    </row>
    <row r="134" spans="1:38">
      <c r="A134">
        <v>42101</v>
      </c>
      <c r="B134">
        <v>0</v>
      </c>
      <c r="C134">
        <v>1997</v>
      </c>
      <c r="D134" s="1">
        <v>45959.921238425923</v>
      </c>
      <c r="E134" t="s">
        <v>128</v>
      </c>
      <c r="F134">
        <v>5</v>
      </c>
      <c r="G134">
        <v>4</v>
      </c>
      <c r="H134">
        <v>1</v>
      </c>
      <c r="I134">
        <v>5</v>
      </c>
      <c r="J134">
        <v>5</v>
      </c>
      <c r="K134">
        <v>1</v>
      </c>
      <c r="L134">
        <v>3</v>
      </c>
      <c r="M134">
        <v>5</v>
      </c>
      <c r="N134">
        <v>5</v>
      </c>
      <c r="O134">
        <v>5</v>
      </c>
      <c r="P134">
        <v>5</v>
      </c>
      <c r="Q134">
        <v>4</v>
      </c>
      <c r="R134">
        <v>5</v>
      </c>
      <c r="S134">
        <v>5</v>
      </c>
      <c r="T134">
        <v>5</v>
      </c>
      <c r="U134">
        <v>3</v>
      </c>
      <c r="V134">
        <v>9</v>
      </c>
      <c r="W134">
        <v>12</v>
      </c>
      <c r="X134">
        <v>3</v>
      </c>
      <c r="Y134">
        <v>3</v>
      </c>
      <c r="Z134">
        <v>3</v>
      </c>
      <c r="AA134">
        <v>3</v>
      </c>
      <c r="AB134">
        <v>3</v>
      </c>
      <c r="AC134">
        <v>4</v>
      </c>
      <c r="AD134">
        <v>3</v>
      </c>
      <c r="AE134">
        <v>2</v>
      </c>
      <c r="AF134">
        <v>12</v>
      </c>
      <c r="AG134">
        <v>8</v>
      </c>
      <c r="AH134">
        <v>58</v>
      </c>
      <c r="AI134">
        <v>4</v>
      </c>
      <c r="AJ134">
        <v>2</v>
      </c>
      <c r="AK134">
        <v>25</v>
      </c>
      <c r="AL134">
        <v>16</v>
      </c>
    </row>
    <row r="135" spans="1:38">
      <c r="A135">
        <v>42111</v>
      </c>
      <c r="B135">
        <v>0</v>
      </c>
      <c r="C135">
        <v>1999</v>
      </c>
      <c r="D135" s="1">
        <v>45959.931203703702</v>
      </c>
      <c r="E135" t="s">
        <v>85</v>
      </c>
      <c r="F135">
        <v>1</v>
      </c>
      <c r="G135">
        <v>1</v>
      </c>
      <c r="H135">
        <v>5</v>
      </c>
      <c r="I135">
        <v>2</v>
      </c>
      <c r="J135">
        <v>1</v>
      </c>
      <c r="K135">
        <v>4</v>
      </c>
      <c r="L135">
        <v>5</v>
      </c>
      <c r="M135">
        <v>1</v>
      </c>
      <c r="N135">
        <v>1</v>
      </c>
      <c r="O135">
        <v>1</v>
      </c>
      <c r="P135">
        <v>1</v>
      </c>
      <c r="Q135">
        <v>1</v>
      </c>
      <c r="R135">
        <v>1</v>
      </c>
      <c r="S135">
        <v>1</v>
      </c>
      <c r="T135">
        <v>1</v>
      </c>
      <c r="U135">
        <v>1</v>
      </c>
      <c r="V135">
        <v>6</v>
      </c>
      <c r="W135">
        <v>6</v>
      </c>
      <c r="X135">
        <v>6</v>
      </c>
      <c r="Y135">
        <v>6</v>
      </c>
      <c r="Z135">
        <v>10</v>
      </c>
      <c r="AA135">
        <v>11</v>
      </c>
      <c r="AB135">
        <v>2</v>
      </c>
      <c r="AC135">
        <v>4</v>
      </c>
      <c r="AD135">
        <v>3</v>
      </c>
      <c r="AE135">
        <v>6</v>
      </c>
      <c r="AF135">
        <v>1</v>
      </c>
      <c r="AG135">
        <v>5</v>
      </c>
      <c r="AH135">
        <v>4</v>
      </c>
      <c r="AI135">
        <v>17</v>
      </c>
      <c r="AJ135">
        <v>3</v>
      </c>
      <c r="AK135">
        <v>2</v>
      </c>
      <c r="AL135">
        <v>34</v>
      </c>
    </row>
    <row r="136" spans="1:38">
      <c r="A136">
        <v>42116</v>
      </c>
      <c r="B136">
        <v>0</v>
      </c>
      <c r="C136">
        <v>1999</v>
      </c>
      <c r="D136" s="1">
        <v>45959.931377314817</v>
      </c>
      <c r="E136" t="s">
        <v>122</v>
      </c>
      <c r="F136">
        <v>5</v>
      </c>
      <c r="G136">
        <v>5</v>
      </c>
      <c r="H136">
        <v>2</v>
      </c>
      <c r="I136">
        <v>4</v>
      </c>
      <c r="J136">
        <v>4</v>
      </c>
      <c r="K136">
        <v>1</v>
      </c>
      <c r="L136">
        <v>4</v>
      </c>
      <c r="M136">
        <v>4</v>
      </c>
      <c r="N136">
        <v>2</v>
      </c>
      <c r="O136">
        <v>3</v>
      </c>
      <c r="P136">
        <v>4</v>
      </c>
      <c r="Q136">
        <v>2</v>
      </c>
      <c r="R136">
        <v>4</v>
      </c>
      <c r="S136">
        <v>1</v>
      </c>
      <c r="T136">
        <v>4</v>
      </c>
      <c r="U136">
        <v>4</v>
      </c>
      <c r="V136">
        <v>9</v>
      </c>
      <c r="W136">
        <v>5</v>
      </c>
      <c r="X136">
        <v>3</v>
      </c>
      <c r="Y136">
        <v>4</v>
      </c>
      <c r="Z136">
        <v>9</v>
      </c>
      <c r="AA136">
        <v>4</v>
      </c>
      <c r="AB136">
        <v>4</v>
      </c>
      <c r="AC136">
        <v>6</v>
      </c>
      <c r="AD136">
        <v>3</v>
      </c>
      <c r="AE136">
        <v>4</v>
      </c>
      <c r="AF136">
        <v>5</v>
      </c>
      <c r="AG136">
        <v>5</v>
      </c>
      <c r="AH136">
        <v>5</v>
      </c>
      <c r="AI136">
        <v>7</v>
      </c>
      <c r="AJ136">
        <v>5</v>
      </c>
      <c r="AK136">
        <v>4</v>
      </c>
      <c r="AL136">
        <v>66</v>
      </c>
    </row>
    <row r="137" spans="1:38">
      <c r="A137">
        <v>42113</v>
      </c>
      <c r="B137">
        <v>0</v>
      </c>
      <c r="C137">
        <v>2005</v>
      </c>
      <c r="D137" s="1">
        <v>45959.931574074071</v>
      </c>
      <c r="E137" t="s">
        <v>129</v>
      </c>
      <c r="F137">
        <v>3</v>
      </c>
      <c r="G137">
        <v>5</v>
      </c>
      <c r="H137">
        <v>3</v>
      </c>
      <c r="I137">
        <v>2</v>
      </c>
      <c r="J137">
        <v>4</v>
      </c>
      <c r="K137">
        <v>2</v>
      </c>
      <c r="L137">
        <v>4</v>
      </c>
      <c r="M137">
        <v>2</v>
      </c>
      <c r="N137">
        <v>4</v>
      </c>
      <c r="O137">
        <v>4</v>
      </c>
      <c r="P137">
        <v>3</v>
      </c>
      <c r="Q137">
        <v>2</v>
      </c>
      <c r="R137">
        <v>2</v>
      </c>
      <c r="S137">
        <v>2</v>
      </c>
      <c r="T137">
        <v>5</v>
      </c>
      <c r="U137">
        <v>3</v>
      </c>
      <c r="V137">
        <v>33</v>
      </c>
      <c r="W137">
        <v>6</v>
      </c>
      <c r="X137">
        <v>7</v>
      </c>
      <c r="Y137">
        <v>13</v>
      </c>
      <c r="Z137">
        <v>5</v>
      </c>
      <c r="AA137">
        <v>3</v>
      </c>
      <c r="AB137">
        <v>5</v>
      </c>
      <c r="AC137">
        <v>6</v>
      </c>
      <c r="AD137">
        <v>3</v>
      </c>
      <c r="AE137">
        <v>5</v>
      </c>
      <c r="AF137">
        <v>3</v>
      </c>
      <c r="AG137">
        <v>4</v>
      </c>
      <c r="AH137">
        <v>4</v>
      </c>
      <c r="AI137">
        <v>3</v>
      </c>
      <c r="AJ137">
        <v>6</v>
      </c>
      <c r="AK137">
        <v>5</v>
      </c>
      <c r="AL137">
        <v>67</v>
      </c>
    </row>
    <row r="138" spans="1:38">
      <c r="A138">
        <v>42130</v>
      </c>
      <c r="B138">
        <v>0</v>
      </c>
      <c r="C138">
        <v>2001</v>
      </c>
      <c r="D138" s="1">
        <v>45959.939618055556</v>
      </c>
      <c r="E138" t="s">
        <v>82</v>
      </c>
      <c r="F138">
        <v>2</v>
      </c>
      <c r="G138">
        <v>1</v>
      </c>
      <c r="H138">
        <v>5</v>
      </c>
      <c r="I138">
        <v>2</v>
      </c>
      <c r="J138">
        <v>1</v>
      </c>
      <c r="K138">
        <v>5</v>
      </c>
      <c r="L138">
        <v>5</v>
      </c>
      <c r="M138">
        <v>1</v>
      </c>
      <c r="N138">
        <v>1</v>
      </c>
      <c r="O138">
        <v>1</v>
      </c>
      <c r="P138">
        <v>1</v>
      </c>
      <c r="Q138">
        <v>1</v>
      </c>
      <c r="R138">
        <v>1</v>
      </c>
      <c r="S138">
        <v>1</v>
      </c>
      <c r="T138">
        <v>1</v>
      </c>
      <c r="U138">
        <v>1</v>
      </c>
      <c r="V138">
        <v>7</v>
      </c>
      <c r="W138">
        <v>6</v>
      </c>
      <c r="X138">
        <v>7</v>
      </c>
      <c r="Y138">
        <v>6</v>
      </c>
      <c r="Z138">
        <v>6</v>
      </c>
      <c r="AA138">
        <v>3</v>
      </c>
      <c r="AB138">
        <v>1</v>
      </c>
      <c r="AC138">
        <v>6</v>
      </c>
      <c r="AD138">
        <v>10</v>
      </c>
      <c r="AE138">
        <v>17</v>
      </c>
      <c r="AF138">
        <v>2</v>
      </c>
      <c r="AG138">
        <v>3</v>
      </c>
      <c r="AH138">
        <v>2</v>
      </c>
      <c r="AI138">
        <v>2</v>
      </c>
      <c r="AJ138">
        <v>4</v>
      </c>
      <c r="AK138">
        <v>3</v>
      </c>
      <c r="AL138">
        <v>36</v>
      </c>
    </row>
    <row r="139" spans="1:38">
      <c r="A139">
        <v>42135</v>
      </c>
      <c r="B139">
        <v>1</v>
      </c>
      <c r="C139">
        <v>1990</v>
      </c>
      <c r="D139" s="1">
        <v>45959.956655092596</v>
      </c>
      <c r="E139" t="s">
        <v>82</v>
      </c>
      <c r="F139">
        <v>1</v>
      </c>
      <c r="G139">
        <v>1</v>
      </c>
      <c r="H139">
        <v>5</v>
      </c>
      <c r="I139">
        <v>2</v>
      </c>
      <c r="J139">
        <v>2</v>
      </c>
      <c r="K139">
        <v>4</v>
      </c>
      <c r="L139">
        <v>5</v>
      </c>
      <c r="M139">
        <v>1</v>
      </c>
      <c r="N139">
        <v>1</v>
      </c>
      <c r="O139">
        <v>1</v>
      </c>
      <c r="P139">
        <v>1</v>
      </c>
      <c r="Q139">
        <v>1</v>
      </c>
      <c r="R139">
        <v>1</v>
      </c>
      <c r="S139">
        <v>2</v>
      </c>
      <c r="T139">
        <v>1</v>
      </c>
      <c r="U139">
        <v>1</v>
      </c>
      <c r="V139">
        <v>12</v>
      </c>
      <c r="W139">
        <v>6</v>
      </c>
      <c r="X139">
        <v>5</v>
      </c>
      <c r="Y139">
        <v>7</v>
      </c>
      <c r="Z139">
        <v>9</v>
      </c>
      <c r="AA139">
        <v>4</v>
      </c>
      <c r="AB139">
        <v>3</v>
      </c>
      <c r="AC139">
        <v>7</v>
      </c>
      <c r="AD139">
        <v>3</v>
      </c>
      <c r="AE139">
        <v>5</v>
      </c>
      <c r="AF139">
        <v>2</v>
      </c>
      <c r="AG139">
        <v>6</v>
      </c>
      <c r="AH139">
        <v>4</v>
      </c>
      <c r="AI139">
        <v>12</v>
      </c>
      <c r="AJ139">
        <v>4</v>
      </c>
      <c r="AK139">
        <v>6</v>
      </c>
      <c r="AL139">
        <v>38</v>
      </c>
    </row>
    <row r="140" spans="1:38">
      <c r="A140">
        <v>42144</v>
      </c>
      <c r="B140">
        <v>0</v>
      </c>
      <c r="C140">
        <v>2002</v>
      </c>
      <c r="D140" s="1">
        <v>45959.957499999997</v>
      </c>
      <c r="E140" t="s">
        <v>92</v>
      </c>
      <c r="F140">
        <v>1</v>
      </c>
      <c r="G140">
        <v>3</v>
      </c>
      <c r="H140">
        <v>5</v>
      </c>
      <c r="I140">
        <v>2</v>
      </c>
      <c r="J140">
        <v>4</v>
      </c>
      <c r="K140">
        <v>4</v>
      </c>
      <c r="L140">
        <v>5</v>
      </c>
      <c r="M140">
        <v>1</v>
      </c>
      <c r="N140">
        <v>3</v>
      </c>
      <c r="O140">
        <v>2</v>
      </c>
      <c r="P140">
        <v>1</v>
      </c>
      <c r="Q140">
        <v>2</v>
      </c>
      <c r="R140">
        <v>3</v>
      </c>
      <c r="S140">
        <v>3</v>
      </c>
      <c r="T140">
        <v>2</v>
      </c>
      <c r="U140">
        <v>1</v>
      </c>
      <c r="V140">
        <v>6</v>
      </c>
      <c r="W140">
        <v>5</v>
      </c>
      <c r="X140">
        <v>2</v>
      </c>
      <c r="Y140">
        <v>2</v>
      </c>
      <c r="Z140">
        <v>4</v>
      </c>
      <c r="AA140">
        <v>2</v>
      </c>
      <c r="AB140">
        <v>2</v>
      </c>
      <c r="AC140">
        <v>2</v>
      </c>
      <c r="AD140">
        <v>2</v>
      </c>
      <c r="AE140">
        <v>2</v>
      </c>
      <c r="AF140">
        <v>2</v>
      </c>
      <c r="AG140">
        <v>13</v>
      </c>
      <c r="AH140">
        <v>3</v>
      </c>
      <c r="AI140">
        <v>4</v>
      </c>
      <c r="AJ140">
        <v>3</v>
      </c>
      <c r="AK140">
        <v>4</v>
      </c>
      <c r="AL140">
        <v>65</v>
      </c>
    </row>
    <row r="141" spans="1:38">
      <c r="A141">
        <v>42110</v>
      </c>
      <c r="B141">
        <v>0</v>
      </c>
      <c r="C141">
        <v>1972</v>
      </c>
      <c r="D141" s="1">
        <v>45959.960289351853</v>
      </c>
      <c r="E141" t="s">
        <v>85</v>
      </c>
      <c r="F141">
        <v>1</v>
      </c>
      <c r="G141">
        <v>2</v>
      </c>
      <c r="H141">
        <v>5</v>
      </c>
      <c r="I141">
        <v>4</v>
      </c>
      <c r="J141">
        <v>4</v>
      </c>
      <c r="K141">
        <v>2</v>
      </c>
      <c r="L141">
        <v>3</v>
      </c>
      <c r="M141">
        <v>1</v>
      </c>
      <c r="N141">
        <v>1</v>
      </c>
      <c r="O141">
        <v>1</v>
      </c>
      <c r="P141">
        <v>2</v>
      </c>
      <c r="Q141">
        <v>3</v>
      </c>
      <c r="R141">
        <v>1</v>
      </c>
      <c r="S141">
        <v>2</v>
      </c>
      <c r="T141">
        <v>2</v>
      </c>
      <c r="U141">
        <v>2</v>
      </c>
      <c r="V141">
        <v>9</v>
      </c>
      <c r="W141">
        <v>7</v>
      </c>
      <c r="X141">
        <v>6</v>
      </c>
      <c r="Y141">
        <v>4</v>
      </c>
      <c r="Z141">
        <v>15</v>
      </c>
      <c r="AA141">
        <v>6</v>
      </c>
      <c r="AB141">
        <v>8</v>
      </c>
      <c r="AC141">
        <v>5</v>
      </c>
      <c r="AD141">
        <v>2</v>
      </c>
      <c r="AE141">
        <v>3</v>
      </c>
      <c r="AF141">
        <v>7</v>
      </c>
      <c r="AG141">
        <v>7</v>
      </c>
      <c r="AH141">
        <v>3</v>
      </c>
      <c r="AI141">
        <v>9</v>
      </c>
      <c r="AJ141">
        <v>6</v>
      </c>
      <c r="AK141">
        <v>7</v>
      </c>
      <c r="AL141">
        <v>63</v>
      </c>
    </row>
    <row r="142" spans="1:38">
      <c r="A142">
        <v>42158</v>
      </c>
      <c r="B142">
        <v>0</v>
      </c>
      <c r="C142">
        <v>2000</v>
      </c>
      <c r="D142" s="1">
        <v>45959.969837962963</v>
      </c>
      <c r="E142" t="s">
        <v>130</v>
      </c>
      <c r="F142">
        <v>2</v>
      </c>
      <c r="G142">
        <v>4</v>
      </c>
      <c r="H142">
        <v>2</v>
      </c>
      <c r="I142">
        <v>5</v>
      </c>
      <c r="J142">
        <v>4</v>
      </c>
      <c r="K142">
        <v>3</v>
      </c>
      <c r="L142">
        <v>2</v>
      </c>
      <c r="M142">
        <v>4</v>
      </c>
      <c r="N142">
        <v>5</v>
      </c>
      <c r="O142">
        <v>4</v>
      </c>
      <c r="P142">
        <v>4</v>
      </c>
      <c r="Q142">
        <v>3</v>
      </c>
      <c r="R142">
        <v>4</v>
      </c>
      <c r="S142">
        <v>4</v>
      </c>
      <c r="T142">
        <v>3</v>
      </c>
      <c r="U142">
        <v>2</v>
      </c>
      <c r="V142">
        <v>12</v>
      </c>
      <c r="W142">
        <v>14</v>
      </c>
      <c r="X142">
        <v>6</v>
      </c>
      <c r="Y142">
        <v>5</v>
      </c>
      <c r="Z142">
        <v>6</v>
      </c>
      <c r="AA142">
        <v>6</v>
      </c>
      <c r="AB142">
        <v>4</v>
      </c>
      <c r="AC142">
        <v>6</v>
      </c>
      <c r="AD142">
        <v>4</v>
      </c>
      <c r="AE142">
        <v>3</v>
      </c>
      <c r="AF142">
        <v>4</v>
      </c>
      <c r="AG142">
        <v>9</v>
      </c>
      <c r="AH142">
        <v>4</v>
      </c>
      <c r="AI142">
        <v>12</v>
      </c>
      <c r="AJ142">
        <v>5</v>
      </c>
      <c r="AK142">
        <v>6</v>
      </c>
      <c r="AL142">
        <v>47</v>
      </c>
    </row>
    <row r="143" spans="1:38">
      <c r="A143">
        <v>42157</v>
      </c>
      <c r="B143">
        <v>0</v>
      </c>
      <c r="C143">
        <v>1995</v>
      </c>
      <c r="D143" s="1">
        <v>45959.972233796296</v>
      </c>
      <c r="E143" t="s">
        <v>131</v>
      </c>
      <c r="F143">
        <v>4</v>
      </c>
      <c r="G143">
        <v>2</v>
      </c>
      <c r="H143">
        <v>3</v>
      </c>
      <c r="I143">
        <v>5</v>
      </c>
      <c r="J143">
        <v>5</v>
      </c>
      <c r="K143">
        <v>2</v>
      </c>
      <c r="L143">
        <v>3</v>
      </c>
      <c r="M143">
        <v>4</v>
      </c>
      <c r="N143">
        <v>5</v>
      </c>
      <c r="O143">
        <v>5</v>
      </c>
      <c r="P143">
        <v>5</v>
      </c>
      <c r="Q143">
        <v>5</v>
      </c>
      <c r="R143">
        <v>4</v>
      </c>
      <c r="S143">
        <v>5</v>
      </c>
      <c r="T143">
        <v>5</v>
      </c>
      <c r="U143">
        <v>4</v>
      </c>
      <c r="V143">
        <v>8</v>
      </c>
      <c r="W143">
        <v>15</v>
      </c>
      <c r="X143">
        <v>4</v>
      </c>
      <c r="Y143">
        <v>2</v>
      </c>
      <c r="Z143">
        <v>4</v>
      </c>
      <c r="AA143">
        <v>4</v>
      </c>
      <c r="AB143">
        <v>3</v>
      </c>
      <c r="AC143">
        <v>6</v>
      </c>
      <c r="AD143">
        <v>2</v>
      </c>
      <c r="AE143">
        <v>2</v>
      </c>
      <c r="AF143">
        <v>1</v>
      </c>
      <c r="AG143">
        <v>4</v>
      </c>
      <c r="AH143">
        <v>4</v>
      </c>
      <c r="AI143">
        <v>4</v>
      </c>
      <c r="AJ143">
        <v>2</v>
      </c>
      <c r="AK143">
        <v>6</v>
      </c>
      <c r="AL143">
        <v>34</v>
      </c>
    </row>
    <row r="144" spans="1:38">
      <c r="A144">
        <v>42165</v>
      </c>
      <c r="B144">
        <v>0</v>
      </c>
      <c r="C144">
        <v>2005</v>
      </c>
      <c r="D144" s="1">
        <v>45959.996111111112</v>
      </c>
      <c r="E144" t="s">
        <v>108</v>
      </c>
      <c r="F144">
        <v>1</v>
      </c>
      <c r="G144">
        <v>1</v>
      </c>
      <c r="H144">
        <v>5</v>
      </c>
      <c r="I144">
        <v>2</v>
      </c>
      <c r="J144">
        <v>2</v>
      </c>
      <c r="K144">
        <v>4</v>
      </c>
      <c r="L144">
        <v>3</v>
      </c>
      <c r="M144">
        <v>1</v>
      </c>
      <c r="N144">
        <v>2</v>
      </c>
      <c r="O144">
        <v>1</v>
      </c>
      <c r="P144">
        <v>1</v>
      </c>
      <c r="Q144">
        <v>3</v>
      </c>
      <c r="R144">
        <v>2</v>
      </c>
      <c r="S144">
        <v>4</v>
      </c>
      <c r="T144">
        <v>1</v>
      </c>
      <c r="U144">
        <v>1</v>
      </c>
      <c r="V144">
        <v>37</v>
      </c>
      <c r="W144">
        <v>6</v>
      </c>
      <c r="X144">
        <v>4</v>
      </c>
      <c r="Y144">
        <v>11</v>
      </c>
      <c r="Z144">
        <v>10</v>
      </c>
      <c r="AA144">
        <v>6</v>
      </c>
      <c r="AB144">
        <v>20</v>
      </c>
      <c r="AC144">
        <v>7</v>
      </c>
      <c r="AD144">
        <v>13</v>
      </c>
      <c r="AE144">
        <v>5</v>
      </c>
      <c r="AF144">
        <v>6</v>
      </c>
      <c r="AG144">
        <v>11</v>
      </c>
      <c r="AH144">
        <v>15</v>
      </c>
      <c r="AI144">
        <v>34</v>
      </c>
      <c r="AJ144">
        <v>7</v>
      </c>
      <c r="AK144">
        <v>7</v>
      </c>
      <c r="AL144">
        <v>61</v>
      </c>
    </row>
    <row r="145" spans="1:38">
      <c r="A145">
        <v>42171</v>
      </c>
      <c r="B145">
        <v>0</v>
      </c>
      <c r="C145">
        <v>2001</v>
      </c>
      <c r="D145" s="1">
        <v>45960.010821759257</v>
      </c>
      <c r="E145" t="s">
        <v>85</v>
      </c>
      <c r="F145">
        <v>1</v>
      </c>
      <c r="G145">
        <v>1</v>
      </c>
      <c r="H145">
        <v>5</v>
      </c>
      <c r="I145">
        <v>4</v>
      </c>
      <c r="J145">
        <v>2</v>
      </c>
      <c r="K145">
        <v>5</v>
      </c>
      <c r="L145">
        <v>5</v>
      </c>
      <c r="M145">
        <v>1</v>
      </c>
      <c r="N145">
        <v>1</v>
      </c>
      <c r="O145">
        <v>1</v>
      </c>
      <c r="P145">
        <v>1</v>
      </c>
      <c r="Q145">
        <v>1</v>
      </c>
      <c r="R145">
        <v>1</v>
      </c>
      <c r="S145">
        <v>1</v>
      </c>
      <c r="T145">
        <v>1</v>
      </c>
      <c r="U145">
        <v>1</v>
      </c>
      <c r="V145">
        <v>14</v>
      </c>
      <c r="W145">
        <v>5</v>
      </c>
      <c r="X145">
        <v>4</v>
      </c>
      <c r="Y145">
        <v>3</v>
      </c>
      <c r="Z145">
        <v>5</v>
      </c>
      <c r="AA145">
        <v>5</v>
      </c>
      <c r="AB145">
        <v>1</v>
      </c>
      <c r="AC145">
        <v>7</v>
      </c>
      <c r="AD145">
        <v>4</v>
      </c>
      <c r="AE145">
        <v>6</v>
      </c>
      <c r="AF145">
        <v>2</v>
      </c>
      <c r="AG145">
        <v>5</v>
      </c>
      <c r="AH145">
        <v>2</v>
      </c>
      <c r="AI145">
        <v>3</v>
      </c>
      <c r="AJ145">
        <v>2</v>
      </c>
      <c r="AK145">
        <v>2</v>
      </c>
      <c r="AL145">
        <v>38</v>
      </c>
    </row>
    <row r="146" spans="1:38">
      <c r="A146">
        <v>42162</v>
      </c>
      <c r="B146">
        <v>0</v>
      </c>
      <c r="C146">
        <v>1999</v>
      </c>
      <c r="D146" s="1">
        <v>45960.027442129627</v>
      </c>
      <c r="E146" t="s">
        <v>132</v>
      </c>
      <c r="F146">
        <v>1</v>
      </c>
      <c r="G146">
        <v>1</v>
      </c>
      <c r="H146">
        <v>5</v>
      </c>
      <c r="I146">
        <v>3</v>
      </c>
      <c r="J146">
        <v>2</v>
      </c>
      <c r="K146">
        <v>5</v>
      </c>
      <c r="L146">
        <v>5</v>
      </c>
      <c r="M146">
        <v>1</v>
      </c>
      <c r="N146">
        <v>1</v>
      </c>
      <c r="O146">
        <v>1</v>
      </c>
      <c r="P146">
        <v>1</v>
      </c>
      <c r="Q146">
        <v>1</v>
      </c>
      <c r="R146">
        <v>1</v>
      </c>
      <c r="S146">
        <v>1</v>
      </c>
      <c r="T146">
        <v>2</v>
      </c>
      <c r="U146">
        <v>1</v>
      </c>
      <c r="V146">
        <v>18</v>
      </c>
      <c r="W146">
        <v>4</v>
      </c>
      <c r="X146">
        <v>4</v>
      </c>
      <c r="Y146">
        <v>4</v>
      </c>
      <c r="Z146">
        <v>7</v>
      </c>
      <c r="AA146">
        <v>2</v>
      </c>
      <c r="AB146">
        <v>2</v>
      </c>
      <c r="AC146">
        <v>4</v>
      </c>
      <c r="AD146">
        <v>3</v>
      </c>
      <c r="AE146">
        <v>3</v>
      </c>
      <c r="AF146">
        <v>3</v>
      </c>
      <c r="AG146">
        <v>4</v>
      </c>
      <c r="AH146">
        <v>3</v>
      </c>
      <c r="AI146">
        <v>4</v>
      </c>
      <c r="AJ146">
        <v>4</v>
      </c>
      <c r="AK146">
        <v>4</v>
      </c>
      <c r="AL146">
        <v>39</v>
      </c>
    </row>
    <row r="147" spans="1:38">
      <c r="A147">
        <v>42179</v>
      </c>
      <c r="B147">
        <v>0</v>
      </c>
      <c r="C147">
        <v>1988</v>
      </c>
      <c r="D147" s="1">
        <v>45960.042696759258</v>
      </c>
      <c r="E147" t="s">
        <v>84</v>
      </c>
      <c r="F147">
        <v>1</v>
      </c>
      <c r="G147">
        <v>1</v>
      </c>
      <c r="H147">
        <v>5</v>
      </c>
      <c r="I147">
        <v>4</v>
      </c>
      <c r="J147">
        <v>3</v>
      </c>
      <c r="K147">
        <v>4</v>
      </c>
      <c r="L147">
        <v>4</v>
      </c>
      <c r="M147">
        <v>1</v>
      </c>
      <c r="N147">
        <v>2</v>
      </c>
      <c r="O147">
        <v>1</v>
      </c>
      <c r="P147">
        <v>1</v>
      </c>
      <c r="Q147">
        <v>1</v>
      </c>
      <c r="R147">
        <v>1</v>
      </c>
      <c r="S147">
        <v>3</v>
      </c>
      <c r="T147">
        <v>1</v>
      </c>
      <c r="U147">
        <v>1</v>
      </c>
      <c r="V147">
        <v>8</v>
      </c>
      <c r="W147">
        <v>3</v>
      </c>
      <c r="X147">
        <v>8</v>
      </c>
      <c r="Y147">
        <v>4</v>
      </c>
      <c r="Z147">
        <v>9</v>
      </c>
      <c r="AA147">
        <v>4</v>
      </c>
      <c r="AB147">
        <v>6</v>
      </c>
      <c r="AC147">
        <v>8</v>
      </c>
      <c r="AD147">
        <v>17</v>
      </c>
      <c r="AE147">
        <v>5</v>
      </c>
      <c r="AF147">
        <v>2</v>
      </c>
      <c r="AG147">
        <v>4</v>
      </c>
      <c r="AH147">
        <v>3</v>
      </c>
      <c r="AI147">
        <v>7</v>
      </c>
      <c r="AJ147">
        <v>5</v>
      </c>
      <c r="AK147">
        <v>6</v>
      </c>
      <c r="AL147">
        <v>51</v>
      </c>
    </row>
    <row r="148" spans="1:38">
      <c r="A148">
        <v>42200</v>
      </c>
      <c r="B148">
        <v>0</v>
      </c>
      <c r="C148">
        <v>2002</v>
      </c>
      <c r="D148" s="1">
        <v>45960.278506944444</v>
      </c>
      <c r="E148" t="s">
        <v>92</v>
      </c>
      <c r="F148">
        <v>1</v>
      </c>
      <c r="G148">
        <v>1</v>
      </c>
      <c r="H148">
        <v>4</v>
      </c>
      <c r="I148">
        <v>5</v>
      </c>
      <c r="J148">
        <v>4</v>
      </c>
      <c r="K148">
        <v>4</v>
      </c>
      <c r="L148">
        <v>2</v>
      </c>
      <c r="M148">
        <v>2</v>
      </c>
      <c r="N148">
        <v>3</v>
      </c>
      <c r="O148">
        <v>2</v>
      </c>
      <c r="P148">
        <v>2</v>
      </c>
      <c r="Q148">
        <v>2</v>
      </c>
      <c r="R148">
        <v>2</v>
      </c>
      <c r="S148">
        <v>4</v>
      </c>
      <c r="T148">
        <v>2</v>
      </c>
      <c r="U148">
        <v>2</v>
      </c>
      <c r="V148">
        <v>13</v>
      </c>
      <c r="W148">
        <v>8</v>
      </c>
      <c r="X148">
        <v>67</v>
      </c>
      <c r="Y148">
        <v>219</v>
      </c>
      <c r="Z148">
        <v>6</v>
      </c>
      <c r="AA148">
        <v>3</v>
      </c>
      <c r="AB148">
        <v>3</v>
      </c>
      <c r="AC148">
        <v>3</v>
      </c>
      <c r="AD148">
        <v>4</v>
      </c>
      <c r="AE148">
        <v>3</v>
      </c>
      <c r="AF148">
        <v>4</v>
      </c>
      <c r="AG148">
        <v>4</v>
      </c>
      <c r="AH148">
        <v>3</v>
      </c>
      <c r="AI148">
        <v>3</v>
      </c>
      <c r="AJ148">
        <v>3</v>
      </c>
      <c r="AK148">
        <v>3</v>
      </c>
      <c r="AL148">
        <v>64</v>
      </c>
    </row>
    <row r="149" spans="1:38">
      <c r="A149">
        <v>42210</v>
      </c>
      <c r="B149">
        <v>0</v>
      </c>
      <c r="C149">
        <v>1996</v>
      </c>
      <c r="D149" s="1">
        <v>45960.285011574073</v>
      </c>
      <c r="E149" t="s">
        <v>85</v>
      </c>
      <c r="F149">
        <v>4</v>
      </c>
      <c r="G149">
        <v>2</v>
      </c>
      <c r="H149">
        <v>2</v>
      </c>
      <c r="I149">
        <v>5</v>
      </c>
      <c r="J149">
        <v>4</v>
      </c>
      <c r="K149">
        <v>1</v>
      </c>
      <c r="L149">
        <v>2</v>
      </c>
      <c r="M149">
        <v>4</v>
      </c>
      <c r="N149">
        <v>4</v>
      </c>
      <c r="O149">
        <v>5</v>
      </c>
      <c r="P149">
        <v>4</v>
      </c>
      <c r="Q149">
        <v>4</v>
      </c>
      <c r="R149">
        <v>4</v>
      </c>
      <c r="S149">
        <v>4</v>
      </c>
      <c r="T149">
        <v>4</v>
      </c>
      <c r="U149">
        <v>4</v>
      </c>
      <c r="V149">
        <v>8</v>
      </c>
      <c r="W149">
        <v>11</v>
      </c>
      <c r="X149">
        <v>4</v>
      </c>
      <c r="Y149">
        <v>4</v>
      </c>
      <c r="Z149">
        <v>8</v>
      </c>
      <c r="AA149">
        <v>10</v>
      </c>
      <c r="AB149">
        <v>4</v>
      </c>
      <c r="AC149">
        <v>13</v>
      </c>
      <c r="AD149">
        <v>6</v>
      </c>
      <c r="AE149">
        <v>4</v>
      </c>
      <c r="AF149">
        <v>1</v>
      </c>
      <c r="AG149">
        <v>3</v>
      </c>
      <c r="AH149">
        <v>3</v>
      </c>
      <c r="AI149">
        <v>5</v>
      </c>
      <c r="AJ149">
        <v>3</v>
      </c>
      <c r="AK149">
        <v>62</v>
      </c>
      <c r="AL149">
        <v>37</v>
      </c>
    </row>
    <row r="150" spans="1:38">
      <c r="A150">
        <v>42216</v>
      </c>
      <c r="B150">
        <v>0</v>
      </c>
      <c r="C150">
        <v>1999</v>
      </c>
      <c r="D150" s="1">
        <v>45960.298634259256</v>
      </c>
      <c r="E150" t="s">
        <v>85</v>
      </c>
      <c r="F150">
        <v>4</v>
      </c>
      <c r="G150">
        <v>3</v>
      </c>
      <c r="H150">
        <v>5</v>
      </c>
      <c r="I150">
        <v>5</v>
      </c>
      <c r="J150">
        <v>4</v>
      </c>
      <c r="K150">
        <v>3</v>
      </c>
      <c r="L150">
        <v>2</v>
      </c>
      <c r="M150">
        <v>1</v>
      </c>
      <c r="N150">
        <v>3</v>
      </c>
      <c r="O150">
        <v>1</v>
      </c>
      <c r="P150">
        <v>5</v>
      </c>
      <c r="Q150">
        <v>3</v>
      </c>
      <c r="R150">
        <v>4</v>
      </c>
      <c r="S150">
        <v>5</v>
      </c>
      <c r="T150">
        <v>4</v>
      </c>
      <c r="U150">
        <v>3</v>
      </c>
      <c r="V150">
        <v>7</v>
      </c>
      <c r="W150">
        <v>3</v>
      </c>
      <c r="X150">
        <v>3</v>
      </c>
      <c r="Y150">
        <v>6</v>
      </c>
      <c r="Z150">
        <v>3</v>
      </c>
      <c r="AA150">
        <v>2</v>
      </c>
      <c r="AB150">
        <v>2</v>
      </c>
      <c r="AC150">
        <v>3</v>
      </c>
      <c r="AD150">
        <v>5</v>
      </c>
      <c r="AE150">
        <v>3</v>
      </c>
      <c r="AF150">
        <v>2</v>
      </c>
      <c r="AG150">
        <v>4</v>
      </c>
      <c r="AH150">
        <v>2</v>
      </c>
      <c r="AI150">
        <v>4</v>
      </c>
      <c r="AJ150">
        <v>2</v>
      </c>
      <c r="AK150">
        <v>3</v>
      </c>
      <c r="AL150">
        <v>68</v>
      </c>
    </row>
    <row r="151" spans="1:38">
      <c r="A151">
        <v>42217</v>
      </c>
      <c r="B151">
        <v>0</v>
      </c>
      <c r="C151">
        <v>1977</v>
      </c>
      <c r="D151" s="1">
        <v>45960.311539351853</v>
      </c>
      <c r="E151" t="s">
        <v>105</v>
      </c>
      <c r="F151">
        <v>1</v>
      </c>
      <c r="G151">
        <v>3</v>
      </c>
      <c r="H151">
        <v>3</v>
      </c>
      <c r="I151">
        <v>3</v>
      </c>
      <c r="J151">
        <v>3</v>
      </c>
      <c r="K151">
        <v>2</v>
      </c>
      <c r="L151">
        <v>5</v>
      </c>
      <c r="M151">
        <v>1</v>
      </c>
      <c r="N151">
        <v>5</v>
      </c>
      <c r="O151">
        <v>1</v>
      </c>
      <c r="P151">
        <v>1</v>
      </c>
      <c r="Q151">
        <v>1</v>
      </c>
      <c r="R151">
        <v>1</v>
      </c>
      <c r="S151">
        <v>1</v>
      </c>
      <c r="T151">
        <v>1</v>
      </c>
      <c r="U151">
        <v>1</v>
      </c>
      <c r="V151">
        <v>9</v>
      </c>
      <c r="W151">
        <v>8</v>
      </c>
      <c r="X151">
        <v>5</v>
      </c>
      <c r="Y151">
        <v>6</v>
      </c>
      <c r="Z151">
        <v>3</v>
      </c>
      <c r="AA151">
        <v>11</v>
      </c>
      <c r="AB151">
        <v>5</v>
      </c>
      <c r="AC151">
        <v>7</v>
      </c>
      <c r="AD151">
        <v>2</v>
      </c>
      <c r="AE151">
        <v>5</v>
      </c>
      <c r="AF151">
        <v>2</v>
      </c>
      <c r="AG151">
        <v>4</v>
      </c>
      <c r="AH151">
        <v>2</v>
      </c>
      <c r="AI151">
        <v>3</v>
      </c>
      <c r="AJ151">
        <v>4</v>
      </c>
      <c r="AK151">
        <v>6</v>
      </c>
      <c r="AL151">
        <v>73</v>
      </c>
    </row>
    <row r="152" spans="1:38">
      <c r="A152">
        <v>42242</v>
      </c>
      <c r="B152">
        <v>0</v>
      </c>
      <c r="C152">
        <v>2002</v>
      </c>
      <c r="D152" s="1">
        <v>45960.332013888888</v>
      </c>
      <c r="E152" t="s">
        <v>84</v>
      </c>
      <c r="F152">
        <v>1</v>
      </c>
      <c r="G152">
        <v>3</v>
      </c>
      <c r="H152">
        <v>5</v>
      </c>
      <c r="I152">
        <v>3</v>
      </c>
      <c r="J152">
        <v>4</v>
      </c>
      <c r="K152">
        <v>4</v>
      </c>
      <c r="L152">
        <v>4</v>
      </c>
      <c r="M152">
        <v>2</v>
      </c>
      <c r="N152">
        <v>2</v>
      </c>
      <c r="O152">
        <v>2</v>
      </c>
      <c r="P152">
        <v>2</v>
      </c>
      <c r="Q152">
        <v>3</v>
      </c>
      <c r="R152">
        <v>2</v>
      </c>
      <c r="S152">
        <v>2</v>
      </c>
      <c r="T152">
        <v>2</v>
      </c>
      <c r="U152">
        <v>2</v>
      </c>
      <c r="V152">
        <v>58</v>
      </c>
      <c r="W152">
        <v>15</v>
      </c>
      <c r="X152">
        <v>4</v>
      </c>
      <c r="Y152">
        <v>11</v>
      </c>
      <c r="Z152">
        <v>17</v>
      </c>
      <c r="AA152">
        <v>8</v>
      </c>
      <c r="AB152">
        <v>3</v>
      </c>
      <c r="AC152">
        <v>16</v>
      </c>
      <c r="AD152">
        <v>6</v>
      </c>
      <c r="AE152">
        <v>7</v>
      </c>
      <c r="AF152">
        <v>4</v>
      </c>
      <c r="AG152">
        <v>12</v>
      </c>
      <c r="AH152">
        <v>6</v>
      </c>
      <c r="AI152">
        <v>13</v>
      </c>
      <c r="AJ152">
        <v>5</v>
      </c>
      <c r="AK152">
        <v>5</v>
      </c>
      <c r="AL152">
        <v>58</v>
      </c>
    </row>
    <row r="153" spans="1:38">
      <c r="A153">
        <v>40826</v>
      </c>
      <c r="B153">
        <v>0</v>
      </c>
      <c r="C153">
        <v>2004</v>
      </c>
      <c r="D153" s="1">
        <v>45960.342523148145</v>
      </c>
      <c r="E153" t="s">
        <v>93</v>
      </c>
      <c r="F153">
        <v>2</v>
      </c>
      <c r="G153">
        <v>2</v>
      </c>
      <c r="H153">
        <v>5</v>
      </c>
      <c r="I153">
        <v>3</v>
      </c>
      <c r="J153">
        <v>2</v>
      </c>
      <c r="K153">
        <v>4</v>
      </c>
      <c r="L153">
        <v>4</v>
      </c>
      <c r="M153">
        <v>1</v>
      </c>
      <c r="N153">
        <v>1</v>
      </c>
      <c r="O153">
        <v>1</v>
      </c>
      <c r="P153">
        <v>1</v>
      </c>
      <c r="Q153">
        <v>1</v>
      </c>
      <c r="R153">
        <v>2</v>
      </c>
      <c r="S153">
        <v>1</v>
      </c>
      <c r="T153">
        <v>1</v>
      </c>
      <c r="U153">
        <v>1</v>
      </c>
      <c r="V153">
        <v>7</v>
      </c>
      <c r="W153">
        <v>6</v>
      </c>
      <c r="X153">
        <v>5</v>
      </c>
      <c r="Y153">
        <v>5</v>
      </c>
      <c r="Z153">
        <v>5</v>
      </c>
      <c r="AA153">
        <v>6</v>
      </c>
      <c r="AB153">
        <v>4</v>
      </c>
      <c r="AC153">
        <v>7</v>
      </c>
      <c r="AD153">
        <v>2</v>
      </c>
      <c r="AE153">
        <v>30</v>
      </c>
      <c r="AF153">
        <v>2</v>
      </c>
      <c r="AG153">
        <v>5</v>
      </c>
      <c r="AH153">
        <v>10</v>
      </c>
      <c r="AI153">
        <v>14</v>
      </c>
      <c r="AJ153">
        <v>3</v>
      </c>
      <c r="AK153">
        <v>5</v>
      </c>
      <c r="AL153">
        <v>51</v>
      </c>
    </row>
    <row r="154" spans="1:38">
      <c r="A154">
        <v>42259</v>
      </c>
      <c r="B154">
        <v>0</v>
      </c>
      <c r="C154">
        <v>1996</v>
      </c>
      <c r="D154" s="1">
        <v>45960.350115740737</v>
      </c>
      <c r="E154" t="s">
        <v>96</v>
      </c>
      <c r="F154">
        <v>4</v>
      </c>
      <c r="G154">
        <v>2</v>
      </c>
      <c r="H154">
        <v>5</v>
      </c>
      <c r="I154">
        <v>2</v>
      </c>
      <c r="J154">
        <v>2</v>
      </c>
      <c r="K154">
        <v>4</v>
      </c>
      <c r="L154">
        <v>5</v>
      </c>
      <c r="M154">
        <v>1</v>
      </c>
      <c r="N154">
        <v>2</v>
      </c>
      <c r="O154">
        <v>1</v>
      </c>
      <c r="P154">
        <v>2</v>
      </c>
      <c r="Q154">
        <v>2</v>
      </c>
      <c r="R154">
        <v>2</v>
      </c>
      <c r="S154">
        <v>2</v>
      </c>
      <c r="T154">
        <v>1</v>
      </c>
      <c r="U154">
        <v>1</v>
      </c>
      <c r="V154">
        <v>6</v>
      </c>
      <c r="W154">
        <v>6</v>
      </c>
      <c r="X154">
        <v>2</v>
      </c>
      <c r="Y154">
        <v>2</v>
      </c>
      <c r="Z154">
        <v>3</v>
      </c>
      <c r="AA154">
        <v>3</v>
      </c>
      <c r="AB154">
        <v>76</v>
      </c>
      <c r="AC154">
        <v>4</v>
      </c>
      <c r="AD154">
        <v>1</v>
      </c>
      <c r="AE154">
        <v>4</v>
      </c>
      <c r="AF154">
        <v>1</v>
      </c>
      <c r="AG154">
        <v>7</v>
      </c>
      <c r="AH154">
        <v>2</v>
      </c>
      <c r="AI154">
        <v>4</v>
      </c>
      <c r="AJ154">
        <v>2</v>
      </c>
      <c r="AK154">
        <v>4</v>
      </c>
      <c r="AL154">
        <v>58</v>
      </c>
    </row>
    <row r="155" spans="1:38">
      <c r="A155">
        <v>42270</v>
      </c>
      <c r="B155">
        <v>0</v>
      </c>
      <c r="C155">
        <v>1995</v>
      </c>
      <c r="D155" s="1">
        <v>45960.35392361111</v>
      </c>
      <c r="E155" t="s">
        <v>85</v>
      </c>
      <c r="F155">
        <v>5</v>
      </c>
      <c r="G155">
        <v>3</v>
      </c>
      <c r="H155">
        <v>3</v>
      </c>
      <c r="I155">
        <v>5</v>
      </c>
      <c r="J155">
        <v>5</v>
      </c>
      <c r="K155">
        <v>1</v>
      </c>
      <c r="L155">
        <v>1</v>
      </c>
      <c r="M155">
        <v>3</v>
      </c>
      <c r="N155">
        <v>4</v>
      </c>
      <c r="O155">
        <v>5</v>
      </c>
      <c r="P155">
        <v>5</v>
      </c>
      <c r="Q155">
        <v>5</v>
      </c>
      <c r="R155">
        <v>5</v>
      </c>
      <c r="S155">
        <v>5</v>
      </c>
      <c r="T155">
        <v>5</v>
      </c>
      <c r="U155">
        <v>3</v>
      </c>
      <c r="V155">
        <v>10</v>
      </c>
      <c r="W155">
        <v>8</v>
      </c>
      <c r="X155">
        <v>13</v>
      </c>
      <c r="Y155">
        <v>3</v>
      </c>
      <c r="Z155">
        <v>3</v>
      </c>
      <c r="AA155">
        <v>2</v>
      </c>
      <c r="AB155">
        <v>2</v>
      </c>
      <c r="AC155">
        <v>11</v>
      </c>
      <c r="AD155">
        <v>6</v>
      </c>
      <c r="AE155">
        <v>5</v>
      </c>
      <c r="AF155">
        <v>2</v>
      </c>
      <c r="AG155">
        <v>4</v>
      </c>
      <c r="AH155">
        <v>2</v>
      </c>
      <c r="AI155">
        <v>4</v>
      </c>
      <c r="AJ155">
        <v>2</v>
      </c>
      <c r="AK155">
        <v>4</v>
      </c>
      <c r="AL155">
        <v>24</v>
      </c>
    </row>
    <row r="156" spans="1:38">
      <c r="A156">
        <v>41432</v>
      </c>
      <c r="B156">
        <v>0</v>
      </c>
      <c r="C156">
        <v>2003</v>
      </c>
      <c r="D156" s="1">
        <v>45960.367974537039</v>
      </c>
      <c r="E156" t="s">
        <v>93</v>
      </c>
      <c r="F156">
        <v>2</v>
      </c>
      <c r="G156">
        <v>2</v>
      </c>
      <c r="H156">
        <v>1</v>
      </c>
      <c r="I156">
        <v>4</v>
      </c>
      <c r="J156">
        <v>4</v>
      </c>
      <c r="K156">
        <v>2</v>
      </c>
      <c r="L156">
        <v>2</v>
      </c>
      <c r="M156">
        <v>2</v>
      </c>
      <c r="N156">
        <v>4</v>
      </c>
      <c r="O156">
        <v>3</v>
      </c>
      <c r="P156">
        <v>2</v>
      </c>
      <c r="Q156">
        <v>3</v>
      </c>
      <c r="R156">
        <v>2</v>
      </c>
      <c r="S156">
        <v>3</v>
      </c>
      <c r="T156">
        <v>3</v>
      </c>
      <c r="U156">
        <v>4</v>
      </c>
      <c r="V156">
        <v>10</v>
      </c>
      <c r="W156">
        <v>6</v>
      </c>
      <c r="X156">
        <v>6</v>
      </c>
      <c r="Y156">
        <v>6</v>
      </c>
      <c r="Z156">
        <v>6</v>
      </c>
      <c r="AA156">
        <v>8</v>
      </c>
      <c r="AB156">
        <v>4</v>
      </c>
      <c r="AC156">
        <v>12</v>
      </c>
      <c r="AD156">
        <v>3</v>
      </c>
      <c r="AE156">
        <v>7</v>
      </c>
      <c r="AF156">
        <v>3</v>
      </c>
      <c r="AG156">
        <v>16</v>
      </c>
      <c r="AH156">
        <v>3</v>
      </c>
      <c r="AI156">
        <v>26</v>
      </c>
      <c r="AJ156">
        <v>5</v>
      </c>
      <c r="AK156">
        <v>7</v>
      </c>
      <c r="AL156">
        <v>56</v>
      </c>
    </row>
    <row r="157" spans="1:38">
      <c r="A157">
        <v>42304</v>
      </c>
      <c r="B157">
        <v>0</v>
      </c>
      <c r="C157">
        <v>1999</v>
      </c>
      <c r="D157" s="1">
        <v>45960.407164351855</v>
      </c>
      <c r="E157" t="s">
        <v>84</v>
      </c>
      <c r="F157">
        <v>1</v>
      </c>
      <c r="G157">
        <v>1</v>
      </c>
      <c r="H157">
        <v>5</v>
      </c>
      <c r="I157">
        <v>5</v>
      </c>
      <c r="J157">
        <v>5</v>
      </c>
      <c r="K157">
        <v>3</v>
      </c>
      <c r="L157">
        <v>4</v>
      </c>
      <c r="M157">
        <v>1</v>
      </c>
      <c r="N157">
        <v>1</v>
      </c>
      <c r="O157">
        <v>1</v>
      </c>
      <c r="P157">
        <v>1</v>
      </c>
      <c r="Q157">
        <v>1</v>
      </c>
      <c r="R157">
        <v>1</v>
      </c>
      <c r="S157">
        <v>1</v>
      </c>
      <c r="T157">
        <v>1</v>
      </c>
      <c r="U157">
        <v>1</v>
      </c>
      <c r="V157">
        <v>11</v>
      </c>
      <c r="W157">
        <v>13</v>
      </c>
      <c r="X157">
        <v>5</v>
      </c>
      <c r="Y157">
        <v>7</v>
      </c>
      <c r="Z157">
        <v>6</v>
      </c>
      <c r="AA157">
        <v>6</v>
      </c>
      <c r="AB157">
        <v>5</v>
      </c>
      <c r="AC157">
        <v>26</v>
      </c>
      <c r="AD157">
        <v>4</v>
      </c>
      <c r="AE157">
        <v>5</v>
      </c>
      <c r="AF157">
        <v>3</v>
      </c>
      <c r="AG157">
        <v>5</v>
      </c>
      <c r="AH157">
        <v>3</v>
      </c>
      <c r="AI157">
        <v>4</v>
      </c>
      <c r="AJ157">
        <v>2</v>
      </c>
      <c r="AK157">
        <v>4</v>
      </c>
      <c r="AL157">
        <v>60</v>
      </c>
    </row>
    <row r="158" spans="1:38">
      <c r="A158">
        <v>42317</v>
      </c>
      <c r="B158">
        <v>0</v>
      </c>
      <c r="C158">
        <v>2004</v>
      </c>
      <c r="D158" s="1">
        <v>45960.428217592591</v>
      </c>
      <c r="E158" t="s">
        <v>133</v>
      </c>
      <c r="F158">
        <v>3</v>
      </c>
      <c r="G158">
        <v>4</v>
      </c>
      <c r="H158">
        <v>5</v>
      </c>
      <c r="I158">
        <v>5</v>
      </c>
      <c r="J158">
        <v>5</v>
      </c>
      <c r="K158">
        <v>4</v>
      </c>
      <c r="L158">
        <v>4</v>
      </c>
      <c r="M158">
        <v>2</v>
      </c>
      <c r="N158">
        <v>1</v>
      </c>
      <c r="O158">
        <v>1</v>
      </c>
      <c r="P158">
        <v>1</v>
      </c>
      <c r="Q158">
        <v>2</v>
      </c>
      <c r="R158">
        <v>1</v>
      </c>
      <c r="S158">
        <v>1</v>
      </c>
      <c r="T158">
        <v>1</v>
      </c>
      <c r="U158">
        <v>1</v>
      </c>
      <c r="V158">
        <v>5</v>
      </c>
      <c r="W158">
        <v>4</v>
      </c>
      <c r="X158">
        <v>2</v>
      </c>
      <c r="Y158">
        <v>2</v>
      </c>
      <c r="Z158">
        <v>3</v>
      </c>
      <c r="AA158">
        <v>3</v>
      </c>
      <c r="AB158">
        <v>2</v>
      </c>
      <c r="AC158">
        <v>5</v>
      </c>
      <c r="AD158">
        <v>2</v>
      </c>
      <c r="AE158">
        <v>4</v>
      </c>
      <c r="AF158">
        <v>1</v>
      </c>
      <c r="AG158">
        <v>5</v>
      </c>
      <c r="AH158">
        <v>2</v>
      </c>
      <c r="AI158">
        <v>7</v>
      </c>
      <c r="AJ158">
        <v>2</v>
      </c>
      <c r="AK158">
        <v>2</v>
      </c>
      <c r="AL158">
        <v>71</v>
      </c>
    </row>
    <row r="159" spans="1:38">
      <c r="A159">
        <v>42327</v>
      </c>
      <c r="B159">
        <v>0</v>
      </c>
      <c r="C159">
        <v>2004</v>
      </c>
      <c r="D159" s="1">
        <v>45960.436863425923</v>
      </c>
      <c r="E159" t="s">
        <v>108</v>
      </c>
      <c r="F159">
        <v>2</v>
      </c>
      <c r="G159">
        <v>1</v>
      </c>
      <c r="H159">
        <v>4</v>
      </c>
      <c r="I159">
        <v>2</v>
      </c>
      <c r="J159">
        <v>2</v>
      </c>
      <c r="K159">
        <v>5</v>
      </c>
      <c r="L159">
        <v>5</v>
      </c>
      <c r="M159">
        <v>1</v>
      </c>
      <c r="N159">
        <v>3</v>
      </c>
      <c r="O159">
        <v>1</v>
      </c>
      <c r="P159">
        <v>1</v>
      </c>
      <c r="Q159">
        <v>1</v>
      </c>
      <c r="R159">
        <v>1</v>
      </c>
      <c r="S159">
        <v>1</v>
      </c>
      <c r="T159">
        <v>1</v>
      </c>
      <c r="U159">
        <v>1</v>
      </c>
      <c r="V159">
        <v>6</v>
      </c>
      <c r="W159">
        <v>7</v>
      </c>
      <c r="X159">
        <v>5</v>
      </c>
      <c r="Y159">
        <v>5</v>
      </c>
      <c r="Z159">
        <v>114</v>
      </c>
      <c r="AA159">
        <v>8</v>
      </c>
      <c r="AB159">
        <v>9</v>
      </c>
      <c r="AC159">
        <v>8</v>
      </c>
      <c r="AD159">
        <v>5</v>
      </c>
      <c r="AE159">
        <v>3</v>
      </c>
      <c r="AF159">
        <v>2</v>
      </c>
      <c r="AG159">
        <v>13</v>
      </c>
      <c r="AH159">
        <v>9</v>
      </c>
      <c r="AI159">
        <v>4</v>
      </c>
      <c r="AJ159">
        <v>2</v>
      </c>
      <c r="AK159">
        <v>3</v>
      </c>
      <c r="AL159">
        <v>50</v>
      </c>
    </row>
    <row r="160" spans="1:38">
      <c r="A160">
        <v>42333</v>
      </c>
      <c r="B160">
        <v>0</v>
      </c>
      <c r="C160">
        <v>1995</v>
      </c>
      <c r="D160" s="1">
        <v>45960.442824074074</v>
      </c>
      <c r="E160" t="s">
        <v>103</v>
      </c>
      <c r="F160">
        <v>2</v>
      </c>
      <c r="G160">
        <v>1</v>
      </c>
      <c r="H160">
        <v>3</v>
      </c>
      <c r="I160">
        <v>4</v>
      </c>
      <c r="J160">
        <v>3</v>
      </c>
      <c r="K160">
        <v>5</v>
      </c>
      <c r="L160">
        <v>5</v>
      </c>
      <c r="M160">
        <v>1</v>
      </c>
      <c r="N160">
        <v>1</v>
      </c>
      <c r="O160">
        <v>1</v>
      </c>
      <c r="P160">
        <v>1</v>
      </c>
      <c r="Q160">
        <v>1</v>
      </c>
      <c r="R160">
        <v>1</v>
      </c>
      <c r="S160">
        <v>1</v>
      </c>
      <c r="T160">
        <v>1</v>
      </c>
      <c r="U160">
        <v>1</v>
      </c>
      <c r="V160">
        <v>9</v>
      </c>
      <c r="W160">
        <v>5</v>
      </c>
      <c r="X160">
        <v>3</v>
      </c>
      <c r="Y160">
        <v>4</v>
      </c>
      <c r="Z160">
        <v>6</v>
      </c>
      <c r="AA160">
        <v>3</v>
      </c>
      <c r="AB160">
        <v>2</v>
      </c>
      <c r="AC160">
        <v>6</v>
      </c>
      <c r="AD160">
        <v>1</v>
      </c>
      <c r="AE160">
        <v>5</v>
      </c>
      <c r="AF160">
        <v>2</v>
      </c>
      <c r="AG160">
        <v>4</v>
      </c>
      <c r="AH160">
        <v>2</v>
      </c>
      <c r="AI160">
        <v>3</v>
      </c>
      <c r="AJ160">
        <v>3</v>
      </c>
      <c r="AK160">
        <v>2</v>
      </c>
      <c r="AL160">
        <v>54</v>
      </c>
    </row>
    <row r="161" spans="1:38">
      <c r="A161">
        <v>42364</v>
      </c>
      <c r="B161">
        <v>0</v>
      </c>
      <c r="C161">
        <v>2001</v>
      </c>
      <c r="D161" s="1">
        <v>45960.464143518519</v>
      </c>
      <c r="E161" t="s">
        <v>134</v>
      </c>
      <c r="F161">
        <v>3</v>
      </c>
      <c r="G161">
        <v>4</v>
      </c>
      <c r="H161">
        <v>2</v>
      </c>
      <c r="I161">
        <v>5</v>
      </c>
      <c r="J161">
        <v>5</v>
      </c>
      <c r="K161">
        <v>2</v>
      </c>
      <c r="L161">
        <v>2</v>
      </c>
      <c r="M161">
        <v>4</v>
      </c>
      <c r="N161">
        <v>4</v>
      </c>
      <c r="O161">
        <v>5</v>
      </c>
      <c r="P161">
        <v>5</v>
      </c>
      <c r="Q161">
        <v>5</v>
      </c>
      <c r="R161">
        <v>5</v>
      </c>
      <c r="S161">
        <v>5</v>
      </c>
      <c r="T161">
        <v>5</v>
      </c>
      <c r="U161">
        <v>4</v>
      </c>
      <c r="V161">
        <v>17</v>
      </c>
      <c r="W161">
        <v>4</v>
      </c>
      <c r="X161">
        <v>5</v>
      </c>
      <c r="Y161">
        <v>4</v>
      </c>
      <c r="Z161">
        <v>6</v>
      </c>
      <c r="AA161">
        <v>5</v>
      </c>
      <c r="AB161">
        <v>4</v>
      </c>
      <c r="AC161">
        <v>7</v>
      </c>
      <c r="AD161">
        <v>4</v>
      </c>
      <c r="AE161">
        <v>12</v>
      </c>
      <c r="AF161">
        <v>4</v>
      </c>
      <c r="AG161">
        <v>9</v>
      </c>
      <c r="AH161">
        <v>4</v>
      </c>
      <c r="AI161">
        <v>9</v>
      </c>
      <c r="AJ161">
        <v>3</v>
      </c>
      <c r="AK161">
        <v>13</v>
      </c>
      <c r="AL161">
        <v>27</v>
      </c>
    </row>
    <row r="162" spans="1:38">
      <c r="A162">
        <v>42401</v>
      </c>
      <c r="B162">
        <v>1</v>
      </c>
      <c r="C162">
        <v>2000</v>
      </c>
      <c r="D162" s="1">
        <v>45960.505358796298</v>
      </c>
      <c r="E162" t="s">
        <v>135</v>
      </c>
      <c r="F162">
        <v>5</v>
      </c>
      <c r="G162">
        <v>5</v>
      </c>
      <c r="H162">
        <v>1</v>
      </c>
      <c r="I162">
        <v>3</v>
      </c>
      <c r="J162">
        <v>5</v>
      </c>
      <c r="K162">
        <v>1</v>
      </c>
      <c r="L162">
        <v>1</v>
      </c>
      <c r="M162">
        <v>5</v>
      </c>
      <c r="N162">
        <v>5</v>
      </c>
      <c r="O162">
        <v>5</v>
      </c>
      <c r="P162">
        <v>5</v>
      </c>
      <c r="Q162">
        <v>5</v>
      </c>
      <c r="R162">
        <v>5</v>
      </c>
      <c r="S162">
        <v>5</v>
      </c>
      <c r="T162">
        <v>5</v>
      </c>
      <c r="U162">
        <v>4</v>
      </c>
      <c r="V162">
        <v>8</v>
      </c>
      <c r="W162">
        <v>5</v>
      </c>
      <c r="X162">
        <v>4</v>
      </c>
      <c r="Y162">
        <v>6</v>
      </c>
      <c r="Z162">
        <v>4</v>
      </c>
      <c r="AA162">
        <v>4</v>
      </c>
      <c r="AB162">
        <v>3</v>
      </c>
      <c r="AC162">
        <v>4</v>
      </c>
      <c r="AD162">
        <v>3</v>
      </c>
      <c r="AE162">
        <v>3</v>
      </c>
      <c r="AF162">
        <v>4</v>
      </c>
      <c r="AG162">
        <v>4</v>
      </c>
      <c r="AH162">
        <v>3</v>
      </c>
      <c r="AI162">
        <v>4</v>
      </c>
      <c r="AJ162">
        <v>4</v>
      </c>
      <c r="AK162">
        <v>11</v>
      </c>
      <c r="AL162">
        <v>12</v>
      </c>
    </row>
    <row r="163" spans="1:38">
      <c r="A163">
        <v>42414</v>
      </c>
      <c r="B163">
        <v>0</v>
      </c>
      <c r="C163">
        <v>2002</v>
      </c>
      <c r="D163" s="1">
        <v>45960.517430555556</v>
      </c>
      <c r="E163" t="s">
        <v>103</v>
      </c>
      <c r="F163">
        <v>5</v>
      </c>
      <c r="G163">
        <v>1</v>
      </c>
      <c r="H163">
        <v>4</v>
      </c>
      <c r="I163">
        <v>2</v>
      </c>
      <c r="J163">
        <v>1</v>
      </c>
      <c r="K163">
        <v>4</v>
      </c>
      <c r="L163">
        <v>4</v>
      </c>
      <c r="M163">
        <v>1</v>
      </c>
      <c r="N163">
        <v>1</v>
      </c>
      <c r="O163">
        <v>1</v>
      </c>
      <c r="P163">
        <v>1</v>
      </c>
      <c r="Q163">
        <v>2</v>
      </c>
      <c r="R163">
        <v>1</v>
      </c>
      <c r="S163">
        <v>1</v>
      </c>
      <c r="T163">
        <v>1</v>
      </c>
      <c r="U163">
        <v>1</v>
      </c>
      <c r="V163">
        <v>16</v>
      </c>
      <c r="W163">
        <v>16</v>
      </c>
      <c r="X163">
        <v>7</v>
      </c>
      <c r="Y163">
        <v>7</v>
      </c>
      <c r="Z163">
        <v>16</v>
      </c>
      <c r="AA163">
        <v>5</v>
      </c>
      <c r="AB163">
        <v>4</v>
      </c>
      <c r="AC163">
        <v>9</v>
      </c>
      <c r="AD163">
        <v>3</v>
      </c>
      <c r="AE163">
        <v>7</v>
      </c>
      <c r="AF163">
        <v>7</v>
      </c>
      <c r="AG163">
        <v>10</v>
      </c>
      <c r="AH163">
        <v>5</v>
      </c>
      <c r="AI163">
        <v>12</v>
      </c>
      <c r="AJ163">
        <v>20</v>
      </c>
      <c r="AK163">
        <v>7</v>
      </c>
      <c r="AL163">
        <v>60</v>
      </c>
    </row>
    <row r="164" spans="1:38">
      <c r="A164">
        <v>42440</v>
      </c>
      <c r="B164">
        <v>1</v>
      </c>
      <c r="C164">
        <v>1975</v>
      </c>
      <c r="D164" s="1">
        <v>45960.567766203705</v>
      </c>
      <c r="E164" t="s">
        <v>85</v>
      </c>
      <c r="F164">
        <v>3</v>
      </c>
      <c r="G164">
        <v>4</v>
      </c>
      <c r="H164">
        <v>5</v>
      </c>
      <c r="I164">
        <v>3</v>
      </c>
      <c r="J164">
        <v>3</v>
      </c>
      <c r="K164">
        <v>3</v>
      </c>
      <c r="L164">
        <v>4</v>
      </c>
      <c r="M164">
        <v>2</v>
      </c>
      <c r="N164">
        <v>1</v>
      </c>
      <c r="O164">
        <v>2</v>
      </c>
      <c r="P164">
        <v>2</v>
      </c>
      <c r="Q164">
        <v>1</v>
      </c>
      <c r="R164">
        <v>2</v>
      </c>
      <c r="S164">
        <v>2</v>
      </c>
      <c r="T164">
        <v>2</v>
      </c>
      <c r="U164">
        <v>2</v>
      </c>
      <c r="V164">
        <v>56</v>
      </c>
      <c r="W164">
        <v>32</v>
      </c>
      <c r="X164">
        <v>22</v>
      </c>
      <c r="Y164">
        <v>32</v>
      </c>
      <c r="Z164">
        <v>18</v>
      </c>
      <c r="AA164">
        <v>15</v>
      </c>
      <c r="AB164">
        <v>6</v>
      </c>
      <c r="AC164">
        <v>15</v>
      </c>
      <c r="AD164">
        <v>13</v>
      </c>
      <c r="AE164">
        <v>7</v>
      </c>
      <c r="AF164">
        <v>9</v>
      </c>
      <c r="AG164">
        <v>20</v>
      </c>
      <c r="AH164">
        <v>8</v>
      </c>
      <c r="AI164">
        <v>11</v>
      </c>
      <c r="AJ164">
        <v>14</v>
      </c>
      <c r="AK164">
        <v>13</v>
      </c>
      <c r="AL164">
        <v>61</v>
      </c>
    </row>
    <row r="165" spans="1:38">
      <c r="A165">
        <v>42462</v>
      </c>
      <c r="B165">
        <v>1</v>
      </c>
      <c r="C165">
        <v>2006</v>
      </c>
      <c r="D165" s="1">
        <v>45960.594722222224</v>
      </c>
      <c r="E165" t="s">
        <v>104</v>
      </c>
      <c r="F165">
        <v>1</v>
      </c>
      <c r="G165">
        <v>1</v>
      </c>
      <c r="H165">
        <v>4</v>
      </c>
      <c r="I165">
        <v>4</v>
      </c>
      <c r="J165">
        <v>4</v>
      </c>
      <c r="K165">
        <v>4</v>
      </c>
      <c r="L165">
        <v>4</v>
      </c>
      <c r="M165">
        <v>2</v>
      </c>
      <c r="N165">
        <v>3</v>
      </c>
      <c r="O165">
        <v>3</v>
      </c>
      <c r="P165">
        <v>1</v>
      </c>
      <c r="Q165">
        <v>2</v>
      </c>
      <c r="R165">
        <v>2</v>
      </c>
      <c r="S165">
        <v>1</v>
      </c>
      <c r="T165">
        <v>3</v>
      </c>
      <c r="U165">
        <v>2</v>
      </c>
      <c r="V165">
        <v>10</v>
      </c>
      <c r="W165">
        <v>4</v>
      </c>
      <c r="X165">
        <v>2</v>
      </c>
      <c r="Y165">
        <v>2</v>
      </c>
      <c r="Z165">
        <v>8</v>
      </c>
      <c r="AA165">
        <v>2</v>
      </c>
      <c r="AB165">
        <v>2</v>
      </c>
      <c r="AC165">
        <v>8</v>
      </c>
      <c r="AD165">
        <v>4</v>
      </c>
      <c r="AE165">
        <v>4</v>
      </c>
      <c r="AF165">
        <v>2</v>
      </c>
      <c r="AG165">
        <v>7</v>
      </c>
      <c r="AH165">
        <v>4</v>
      </c>
      <c r="AI165">
        <v>5</v>
      </c>
      <c r="AJ165">
        <v>4</v>
      </c>
      <c r="AK165">
        <v>4</v>
      </c>
      <c r="AL165">
        <v>63</v>
      </c>
    </row>
    <row r="166" spans="1:38">
      <c r="A166">
        <v>42504</v>
      </c>
      <c r="B166">
        <v>1</v>
      </c>
      <c r="C166">
        <v>1997</v>
      </c>
      <c r="D166" s="1">
        <v>45960.609340277777</v>
      </c>
      <c r="E166" t="s">
        <v>136</v>
      </c>
      <c r="F166">
        <v>5</v>
      </c>
      <c r="G166">
        <v>5</v>
      </c>
      <c r="H166">
        <v>1</v>
      </c>
      <c r="I166">
        <v>5</v>
      </c>
      <c r="J166">
        <v>5</v>
      </c>
      <c r="K166">
        <v>1</v>
      </c>
      <c r="L166">
        <v>1</v>
      </c>
      <c r="M166">
        <v>5</v>
      </c>
      <c r="N166">
        <v>5</v>
      </c>
      <c r="O166">
        <v>5</v>
      </c>
      <c r="P166">
        <v>5</v>
      </c>
      <c r="Q166">
        <v>4</v>
      </c>
      <c r="R166">
        <v>4</v>
      </c>
      <c r="S166">
        <v>4</v>
      </c>
      <c r="T166">
        <v>5</v>
      </c>
      <c r="U166">
        <v>4</v>
      </c>
      <c r="V166">
        <v>4</v>
      </c>
      <c r="W166">
        <v>10</v>
      </c>
      <c r="X166">
        <v>4</v>
      </c>
      <c r="Y166">
        <v>4</v>
      </c>
      <c r="Z166">
        <v>5</v>
      </c>
      <c r="AA166">
        <v>2</v>
      </c>
      <c r="AB166">
        <v>122</v>
      </c>
      <c r="AC166">
        <v>8</v>
      </c>
      <c r="AD166">
        <v>2</v>
      </c>
      <c r="AE166">
        <v>3</v>
      </c>
      <c r="AF166">
        <v>2</v>
      </c>
      <c r="AG166">
        <v>6</v>
      </c>
      <c r="AH166">
        <v>4</v>
      </c>
      <c r="AI166">
        <v>7</v>
      </c>
      <c r="AJ166">
        <v>3</v>
      </c>
      <c r="AK166">
        <v>7</v>
      </c>
      <c r="AL166">
        <v>8</v>
      </c>
    </row>
    <row r="167" spans="1:38">
      <c r="A167">
        <v>42498</v>
      </c>
      <c r="B167">
        <v>0</v>
      </c>
      <c r="C167">
        <v>2005</v>
      </c>
      <c r="D167" s="1">
        <v>45960.611608796295</v>
      </c>
      <c r="E167" t="s">
        <v>137</v>
      </c>
      <c r="F167">
        <v>1</v>
      </c>
      <c r="G167">
        <v>1</v>
      </c>
      <c r="H167">
        <v>5</v>
      </c>
      <c r="I167">
        <v>1</v>
      </c>
      <c r="J167">
        <v>5</v>
      </c>
      <c r="K167">
        <v>1</v>
      </c>
      <c r="L167">
        <v>5</v>
      </c>
      <c r="M167">
        <v>1</v>
      </c>
      <c r="N167">
        <v>1</v>
      </c>
      <c r="O167">
        <v>1</v>
      </c>
      <c r="P167">
        <v>1</v>
      </c>
      <c r="Q167">
        <v>1</v>
      </c>
      <c r="R167">
        <v>1</v>
      </c>
      <c r="S167">
        <v>1</v>
      </c>
      <c r="T167">
        <v>1</v>
      </c>
      <c r="U167">
        <v>1</v>
      </c>
      <c r="V167">
        <v>9</v>
      </c>
      <c r="W167">
        <v>6</v>
      </c>
      <c r="X167">
        <v>4</v>
      </c>
      <c r="Y167">
        <v>6</v>
      </c>
      <c r="Z167">
        <v>7</v>
      </c>
      <c r="AA167">
        <v>5</v>
      </c>
      <c r="AB167">
        <v>2</v>
      </c>
      <c r="AC167">
        <v>5</v>
      </c>
      <c r="AD167">
        <v>3</v>
      </c>
      <c r="AE167">
        <v>3</v>
      </c>
      <c r="AF167">
        <v>6</v>
      </c>
      <c r="AG167">
        <v>9</v>
      </c>
      <c r="AH167">
        <v>2</v>
      </c>
      <c r="AI167">
        <v>8</v>
      </c>
      <c r="AJ167">
        <v>4</v>
      </c>
      <c r="AK167">
        <v>3</v>
      </c>
      <c r="AL167">
        <v>60</v>
      </c>
    </row>
    <row r="168" spans="1:38">
      <c r="A168">
        <v>42467</v>
      </c>
      <c r="B168">
        <v>1</v>
      </c>
      <c r="C168">
        <v>1968</v>
      </c>
      <c r="D168" s="1">
        <v>45960.614965277775</v>
      </c>
      <c r="E168" t="s">
        <v>85</v>
      </c>
      <c r="F168">
        <v>1</v>
      </c>
      <c r="G168">
        <v>2</v>
      </c>
      <c r="H168">
        <v>4</v>
      </c>
      <c r="I168">
        <v>3</v>
      </c>
      <c r="J168">
        <v>3</v>
      </c>
      <c r="K168">
        <v>4</v>
      </c>
      <c r="L168">
        <v>4</v>
      </c>
      <c r="M168">
        <v>1</v>
      </c>
      <c r="N168">
        <v>1</v>
      </c>
      <c r="O168">
        <v>1</v>
      </c>
      <c r="P168">
        <v>1</v>
      </c>
      <c r="Q168">
        <v>1</v>
      </c>
      <c r="R168">
        <v>1</v>
      </c>
      <c r="S168">
        <v>1</v>
      </c>
      <c r="T168">
        <v>1</v>
      </c>
      <c r="U168">
        <v>1</v>
      </c>
      <c r="V168">
        <v>7</v>
      </c>
      <c r="W168">
        <v>8</v>
      </c>
      <c r="X168">
        <v>4</v>
      </c>
      <c r="Y168">
        <v>4</v>
      </c>
      <c r="Z168">
        <v>5</v>
      </c>
      <c r="AA168">
        <v>2</v>
      </c>
      <c r="AB168">
        <v>2</v>
      </c>
      <c r="AC168">
        <v>5</v>
      </c>
      <c r="AD168">
        <v>3</v>
      </c>
      <c r="AE168">
        <v>3</v>
      </c>
      <c r="AF168">
        <v>1</v>
      </c>
      <c r="AG168">
        <v>6</v>
      </c>
      <c r="AH168">
        <v>2</v>
      </c>
      <c r="AI168">
        <v>2</v>
      </c>
      <c r="AJ168">
        <v>2</v>
      </c>
      <c r="AK168">
        <v>5</v>
      </c>
      <c r="AL168">
        <v>50</v>
      </c>
    </row>
    <row r="169" spans="1:38">
      <c r="A169">
        <v>42529</v>
      </c>
      <c r="B169">
        <v>0</v>
      </c>
      <c r="C169">
        <v>2002</v>
      </c>
      <c r="D169" s="1">
        <v>45960.628784722219</v>
      </c>
      <c r="E169" t="s">
        <v>82</v>
      </c>
      <c r="F169">
        <v>1</v>
      </c>
      <c r="G169">
        <v>1</v>
      </c>
      <c r="H169">
        <v>5</v>
      </c>
      <c r="I169">
        <v>1</v>
      </c>
      <c r="J169">
        <v>1</v>
      </c>
      <c r="K169">
        <v>5</v>
      </c>
      <c r="L169">
        <v>5</v>
      </c>
      <c r="M169">
        <v>1</v>
      </c>
      <c r="N169">
        <v>1</v>
      </c>
      <c r="O169">
        <v>1</v>
      </c>
      <c r="P169">
        <v>1</v>
      </c>
      <c r="Q169">
        <v>1</v>
      </c>
      <c r="R169">
        <v>1</v>
      </c>
      <c r="S169">
        <v>1</v>
      </c>
      <c r="T169">
        <v>1</v>
      </c>
      <c r="U169">
        <v>1</v>
      </c>
      <c r="V169">
        <v>13</v>
      </c>
      <c r="W169">
        <v>4</v>
      </c>
      <c r="X169">
        <v>4</v>
      </c>
      <c r="Y169">
        <v>3</v>
      </c>
      <c r="Z169">
        <v>3</v>
      </c>
      <c r="AA169">
        <v>3</v>
      </c>
      <c r="AB169">
        <v>2</v>
      </c>
      <c r="AC169">
        <v>3</v>
      </c>
      <c r="AD169">
        <v>2</v>
      </c>
      <c r="AE169">
        <v>4</v>
      </c>
      <c r="AF169">
        <v>2</v>
      </c>
      <c r="AG169">
        <v>9</v>
      </c>
      <c r="AH169">
        <v>4</v>
      </c>
      <c r="AI169">
        <v>5</v>
      </c>
      <c r="AJ169">
        <v>5</v>
      </c>
      <c r="AK169">
        <v>11</v>
      </c>
      <c r="AL169">
        <v>28</v>
      </c>
    </row>
    <row r="170" spans="1:38">
      <c r="A170">
        <v>42549</v>
      </c>
      <c r="B170">
        <v>0</v>
      </c>
      <c r="C170">
        <v>2004</v>
      </c>
      <c r="D170" s="1">
        <v>45960.655393518522</v>
      </c>
      <c r="E170" t="s">
        <v>84</v>
      </c>
      <c r="F170">
        <v>1</v>
      </c>
      <c r="G170">
        <v>5</v>
      </c>
      <c r="H170">
        <v>3</v>
      </c>
      <c r="I170">
        <v>5</v>
      </c>
      <c r="J170">
        <v>5</v>
      </c>
      <c r="K170">
        <v>1</v>
      </c>
      <c r="L170">
        <v>2</v>
      </c>
      <c r="M170">
        <v>4</v>
      </c>
      <c r="N170">
        <v>4</v>
      </c>
      <c r="O170">
        <v>4</v>
      </c>
      <c r="P170">
        <v>4</v>
      </c>
      <c r="Q170">
        <v>5</v>
      </c>
      <c r="R170">
        <v>5</v>
      </c>
      <c r="S170">
        <v>5</v>
      </c>
      <c r="T170">
        <v>3</v>
      </c>
      <c r="U170">
        <v>3</v>
      </c>
      <c r="V170">
        <v>6</v>
      </c>
      <c r="W170">
        <v>3</v>
      </c>
      <c r="X170">
        <v>4</v>
      </c>
      <c r="Y170">
        <v>2</v>
      </c>
      <c r="Z170">
        <v>2</v>
      </c>
      <c r="AA170">
        <v>2</v>
      </c>
      <c r="AB170">
        <v>2</v>
      </c>
      <c r="AC170">
        <v>4</v>
      </c>
      <c r="AD170">
        <v>1</v>
      </c>
      <c r="AE170">
        <v>4</v>
      </c>
      <c r="AF170">
        <v>1</v>
      </c>
      <c r="AG170">
        <v>3</v>
      </c>
      <c r="AH170">
        <v>2</v>
      </c>
      <c r="AI170">
        <v>3</v>
      </c>
      <c r="AJ170">
        <v>3</v>
      </c>
      <c r="AK170">
        <v>3</v>
      </c>
      <c r="AL170">
        <v>45</v>
      </c>
    </row>
    <row r="171" spans="1:38">
      <c r="A171">
        <v>42556</v>
      </c>
      <c r="B171">
        <v>1</v>
      </c>
      <c r="C171">
        <v>2003</v>
      </c>
      <c r="D171" s="1">
        <v>45960.656331018516</v>
      </c>
      <c r="E171" t="s">
        <v>92</v>
      </c>
      <c r="F171">
        <v>2</v>
      </c>
      <c r="G171">
        <v>4</v>
      </c>
      <c r="H171">
        <v>4</v>
      </c>
      <c r="I171">
        <v>2</v>
      </c>
      <c r="J171">
        <v>2</v>
      </c>
      <c r="K171">
        <v>4</v>
      </c>
      <c r="L171">
        <v>4</v>
      </c>
      <c r="M171">
        <v>2</v>
      </c>
      <c r="N171">
        <v>2</v>
      </c>
      <c r="O171">
        <v>2</v>
      </c>
      <c r="P171">
        <v>2</v>
      </c>
      <c r="Q171">
        <v>2</v>
      </c>
      <c r="R171">
        <v>2</v>
      </c>
      <c r="S171">
        <v>2</v>
      </c>
      <c r="T171">
        <v>2</v>
      </c>
      <c r="U171">
        <v>3</v>
      </c>
      <c r="V171">
        <v>6</v>
      </c>
      <c r="W171">
        <v>3</v>
      </c>
      <c r="X171">
        <v>2</v>
      </c>
      <c r="Y171">
        <v>3</v>
      </c>
      <c r="Z171">
        <v>3</v>
      </c>
      <c r="AA171">
        <v>3</v>
      </c>
      <c r="AB171">
        <v>1</v>
      </c>
      <c r="AC171">
        <v>2</v>
      </c>
      <c r="AD171">
        <v>2</v>
      </c>
      <c r="AE171">
        <v>2</v>
      </c>
      <c r="AF171">
        <v>2</v>
      </c>
      <c r="AG171">
        <v>1</v>
      </c>
      <c r="AH171">
        <v>2</v>
      </c>
      <c r="AI171">
        <v>2</v>
      </c>
      <c r="AJ171">
        <v>2</v>
      </c>
      <c r="AK171">
        <v>4</v>
      </c>
      <c r="AL171">
        <v>63</v>
      </c>
    </row>
    <row r="172" spans="1:38">
      <c r="A172">
        <v>42559</v>
      </c>
      <c r="B172">
        <v>0</v>
      </c>
      <c r="C172">
        <v>1975</v>
      </c>
      <c r="D172" s="1">
        <v>45960.660520833335</v>
      </c>
      <c r="E172" t="s">
        <v>91</v>
      </c>
      <c r="F172">
        <v>1</v>
      </c>
      <c r="G172">
        <v>1</v>
      </c>
      <c r="H172">
        <v>5</v>
      </c>
      <c r="I172">
        <v>4</v>
      </c>
      <c r="J172">
        <v>2</v>
      </c>
      <c r="K172">
        <v>5</v>
      </c>
      <c r="L172">
        <v>5</v>
      </c>
      <c r="M172">
        <v>1</v>
      </c>
      <c r="N172">
        <v>1</v>
      </c>
      <c r="O172">
        <v>1</v>
      </c>
      <c r="P172">
        <v>1</v>
      </c>
      <c r="Q172">
        <v>1</v>
      </c>
      <c r="R172">
        <v>1</v>
      </c>
      <c r="S172">
        <v>1</v>
      </c>
      <c r="T172">
        <v>1</v>
      </c>
      <c r="U172">
        <v>1</v>
      </c>
      <c r="V172">
        <v>10</v>
      </c>
      <c r="W172">
        <v>10</v>
      </c>
      <c r="X172">
        <v>8</v>
      </c>
      <c r="Y172">
        <v>8</v>
      </c>
      <c r="Z172">
        <v>13</v>
      </c>
      <c r="AA172">
        <v>6</v>
      </c>
      <c r="AB172">
        <v>2</v>
      </c>
      <c r="AC172">
        <v>4</v>
      </c>
      <c r="AD172">
        <v>2</v>
      </c>
      <c r="AE172">
        <v>3</v>
      </c>
      <c r="AF172">
        <v>4</v>
      </c>
      <c r="AG172">
        <v>4</v>
      </c>
      <c r="AH172">
        <v>4</v>
      </c>
      <c r="AI172">
        <v>8</v>
      </c>
      <c r="AJ172">
        <v>4</v>
      </c>
      <c r="AK172">
        <v>3</v>
      </c>
      <c r="AL172">
        <v>38</v>
      </c>
    </row>
    <row r="173" spans="1:38">
      <c r="A173">
        <v>42560</v>
      </c>
      <c r="B173">
        <v>1</v>
      </c>
      <c r="C173">
        <v>2002</v>
      </c>
      <c r="D173" s="1">
        <v>45960.660717592589</v>
      </c>
      <c r="E173" t="s">
        <v>105</v>
      </c>
      <c r="F173">
        <v>1</v>
      </c>
      <c r="G173">
        <v>1</v>
      </c>
      <c r="H173">
        <v>5</v>
      </c>
      <c r="I173">
        <v>1</v>
      </c>
      <c r="J173">
        <v>4</v>
      </c>
      <c r="K173">
        <v>5</v>
      </c>
      <c r="L173">
        <v>5</v>
      </c>
      <c r="M173">
        <v>1</v>
      </c>
      <c r="N173">
        <v>1</v>
      </c>
      <c r="O173">
        <v>1</v>
      </c>
      <c r="P173">
        <v>1</v>
      </c>
      <c r="Q173">
        <v>1</v>
      </c>
      <c r="R173">
        <v>1</v>
      </c>
      <c r="S173">
        <v>1</v>
      </c>
      <c r="T173">
        <v>4</v>
      </c>
      <c r="U173">
        <v>1</v>
      </c>
      <c r="V173">
        <v>5</v>
      </c>
      <c r="W173">
        <v>2</v>
      </c>
      <c r="X173">
        <v>2</v>
      </c>
      <c r="Y173">
        <v>3</v>
      </c>
      <c r="Z173">
        <v>19</v>
      </c>
      <c r="AA173">
        <v>4</v>
      </c>
      <c r="AB173">
        <v>2</v>
      </c>
      <c r="AC173">
        <v>5</v>
      </c>
      <c r="AD173">
        <v>3</v>
      </c>
      <c r="AE173">
        <v>1</v>
      </c>
      <c r="AF173">
        <v>2</v>
      </c>
      <c r="AG173">
        <v>5</v>
      </c>
      <c r="AH173">
        <v>3</v>
      </c>
      <c r="AI173">
        <v>2</v>
      </c>
      <c r="AJ173">
        <v>7</v>
      </c>
      <c r="AK173">
        <v>3</v>
      </c>
      <c r="AL173">
        <v>50</v>
      </c>
    </row>
    <row r="174" spans="1:38">
      <c r="A174">
        <v>42563</v>
      </c>
      <c r="B174">
        <v>0</v>
      </c>
      <c r="C174">
        <v>2007</v>
      </c>
      <c r="D174" s="1">
        <v>45960.667002314818</v>
      </c>
      <c r="E174" t="s">
        <v>85</v>
      </c>
      <c r="F174">
        <v>3</v>
      </c>
      <c r="G174">
        <v>2</v>
      </c>
      <c r="H174">
        <v>4</v>
      </c>
      <c r="I174">
        <v>5</v>
      </c>
      <c r="J174">
        <v>4</v>
      </c>
      <c r="K174">
        <v>4</v>
      </c>
      <c r="L174">
        <v>4</v>
      </c>
      <c r="M174">
        <v>2</v>
      </c>
      <c r="N174">
        <v>4</v>
      </c>
      <c r="O174">
        <v>2</v>
      </c>
      <c r="P174">
        <v>2</v>
      </c>
      <c r="Q174">
        <v>2</v>
      </c>
      <c r="R174">
        <v>2</v>
      </c>
      <c r="S174">
        <v>2</v>
      </c>
      <c r="T174">
        <v>2</v>
      </c>
      <c r="U174">
        <v>2</v>
      </c>
      <c r="V174">
        <v>9</v>
      </c>
      <c r="W174">
        <v>4</v>
      </c>
      <c r="X174">
        <v>3</v>
      </c>
      <c r="Y174">
        <v>4</v>
      </c>
      <c r="Z174">
        <v>6</v>
      </c>
      <c r="AA174">
        <v>3</v>
      </c>
      <c r="AB174">
        <v>3</v>
      </c>
      <c r="AC174">
        <v>6</v>
      </c>
      <c r="AD174">
        <v>5</v>
      </c>
      <c r="AE174">
        <v>3</v>
      </c>
      <c r="AF174">
        <v>3</v>
      </c>
      <c r="AG174">
        <v>8</v>
      </c>
      <c r="AH174">
        <v>3</v>
      </c>
      <c r="AI174">
        <v>6</v>
      </c>
      <c r="AJ174">
        <v>3</v>
      </c>
      <c r="AK174">
        <v>5</v>
      </c>
      <c r="AL174">
        <v>55</v>
      </c>
    </row>
    <row r="175" spans="1:38">
      <c r="A175">
        <v>42572</v>
      </c>
      <c r="B175">
        <v>0</v>
      </c>
      <c r="C175">
        <v>2004</v>
      </c>
      <c r="D175" s="1">
        <v>45960.68068287037</v>
      </c>
      <c r="E175" t="s">
        <v>138</v>
      </c>
      <c r="F175">
        <v>5</v>
      </c>
      <c r="G175">
        <v>2</v>
      </c>
      <c r="H175">
        <v>5</v>
      </c>
      <c r="I175">
        <v>2</v>
      </c>
      <c r="J175">
        <v>2</v>
      </c>
      <c r="K175">
        <v>5</v>
      </c>
      <c r="L175">
        <v>5</v>
      </c>
      <c r="M175">
        <v>1</v>
      </c>
      <c r="N175">
        <v>1</v>
      </c>
      <c r="O175">
        <v>1</v>
      </c>
      <c r="P175">
        <v>1</v>
      </c>
      <c r="Q175">
        <v>1</v>
      </c>
      <c r="R175">
        <v>1</v>
      </c>
      <c r="S175">
        <v>1</v>
      </c>
      <c r="T175">
        <v>1</v>
      </c>
      <c r="U175">
        <v>1</v>
      </c>
      <c r="V175">
        <v>5</v>
      </c>
      <c r="W175">
        <v>5</v>
      </c>
      <c r="X175">
        <v>5</v>
      </c>
      <c r="Y175">
        <v>6</v>
      </c>
      <c r="Z175">
        <v>4</v>
      </c>
      <c r="AA175">
        <v>2</v>
      </c>
      <c r="AB175">
        <v>2</v>
      </c>
      <c r="AC175">
        <v>4</v>
      </c>
      <c r="AD175">
        <v>2</v>
      </c>
      <c r="AE175">
        <v>2</v>
      </c>
      <c r="AF175">
        <v>1</v>
      </c>
      <c r="AG175">
        <v>5</v>
      </c>
      <c r="AH175">
        <v>2</v>
      </c>
      <c r="AI175">
        <v>6</v>
      </c>
      <c r="AJ175">
        <v>2</v>
      </c>
      <c r="AK175">
        <v>2</v>
      </c>
      <c r="AL175">
        <v>54</v>
      </c>
    </row>
    <row r="176" spans="1:38">
      <c r="A176">
        <v>42574</v>
      </c>
      <c r="B176">
        <v>0</v>
      </c>
      <c r="C176">
        <v>1998</v>
      </c>
      <c r="D176" s="1">
        <v>45960.683564814812</v>
      </c>
      <c r="E176" t="s">
        <v>85</v>
      </c>
      <c r="F176">
        <v>5</v>
      </c>
      <c r="G176">
        <v>3</v>
      </c>
      <c r="H176">
        <v>1</v>
      </c>
      <c r="I176">
        <v>5</v>
      </c>
      <c r="J176">
        <v>5</v>
      </c>
      <c r="K176">
        <v>1</v>
      </c>
      <c r="L176">
        <v>3</v>
      </c>
      <c r="M176">
        <v>3</v>
      </c>
      <c r="N176">
        <v>5</v>
      </c>
      <c r="O176">
        <v>5</v>
      </c>
      <c r="P176">
        <v>4</v>
      </c>
      <c r="Q176">
        <v>4</v>
      </c>
      <c r="R176">
        <v>3</v>
      </c>
      <c r="S176">
        <v>5</v>
      </c>
      <c r="T176">
        <v>4</v>
      </c>
      <c r="U176">
        <v>2</v>
      </c>
      <c r="V176">
        <v>10</v>
      </c>
      <c r="W176">
        <v>9</v>
      </c>
      <c r="X176">
        <v>6</v>
      </c>
      <c r="Y176">
        <v>3</v>
      </c>
      <c r="Z176">
        <v>5</v>
      </c>
      <c r="AA176">
        <v>2</v>
      </c>
      <c r="AB176">
        <v>3</v>
      </c>
      <c r="AC176">
        <v>5</v>
      </c>
      <c r="AD176">
        <v>2</v>
      </c>
      <c r="AE176">
        <v>3</v>
      </c>
      <c r="AF176">
        <v>4</v>
      </c>
      <c r="AG176">
        <v>5</v>
      </c>
      <c r="AH176">
        <v>7</v>
      </c>
      <c r="AI176">
        <v>4</v>
      </c>
      <c r="AJ176">
        <v>4</v>
      </c>
      <c r="AK176">
        <v>7</v>
      </c>
      <c r="AL176">
        <v>35</v>
      </c>
    </row>
    <row r="177" spans="1:38">
      <c r="A177">
        <v>42582</v>
      </c>
      <c r="B177">
        <v>0</v>
      </c>
      <c r="C177">
        <v>2003</v>
      </c>
      <c r="D177" s="1">
        <v>45960.696111111109</v>
      </c>
      <c r="E177" t="s">
        <v>85</v>
      </c>
      <c r="F177">
        <v>1</v>
      </c>
      <c r="G177">
        <v>2</v>
      </c>
      <c r="H177">
        <v>5</v>
      </c>
      <c r="I177">
        <v>4</v>
      </c>
      <c r="J177">
        <v>2</v>
      </c>
      <c r="K177">
        <v>3</v>
      </c>
      <c r="L177">
        <v>4</v>
      </c>
      <c r="M177">
        <v>1</v>
      </c>
      <c r="N177">
        <v>3</v>
      </c>
      <c r="O177">
        <v>1</v>
      </c>
      <c r="P177">
        <v>1</v>
      </c>
      <c r="Q177">
        <v>2</v>
      </c>
      <c r="R177">
        <v>2</v>
      </c>
      <c r="S177">
        <v>3</v>
      </c>
      <c r="T177">
        <v>1</v>
      </c>
      <c r="U177">
        <v>2</v>
      </c>
      <c r="V177">
        <v>4</v>
      </c>
      <c r="W177">
        <v>5</v>
      </c>
      <c r="X177">
        <v>2</v>
      </c>
      <c r="Y177">
        <v>2</v>
      </c>
      <c r="Z177">
        <v>3</v>
      </c>
      <c r="AA177">
        <v>4</v>
      </c>
      <c r="AB177">
        <v>3</v>
      </c>
      <c r="AC177">
        <v>3</v>
      </c>
      <c r="AD177">
        <v>4</v>
      </c>
      <c r="AE177">
        <v>2</v>
      </c>
      <c r="AF177">
        <v>2</v>
      </c>
      <c r="AG177">
        <v>2</v>
      </c>
      <c r="AH177">
        <v>3</v>
      </c>
      <c r="AI177">
        <v>4</v>
      </c>
      <c r="AJ177">
        <v>3</v>
      </c>
      <c r="AK177">
        <v>1</v>
      </c>
      <c r="AL177">
        <v>59</v>
      </c>
    </row>
    <row r="178" spans="1:38">
      <c r="A178">
        <v>42584</v>
      </c>
      <c r="B178">
        <v>1</v>
      </c>
      <c r="C178">
        <v>2005</v>
      </c>
      <c r="D178" s="1">
        <v>45960.698217592595</v>
      </c>
      <c r="E178" t="s">
        <v>80</v>
      </c>
      <c r="F178">
        <v>4</v>
      </c>
      <c r="G178">
        <v>4</v>
      </c>
      <c r="H178">
        <v>2</v>
      </c>
      <c r="I178">
        <v>3</v>
      </c>
      <c r="J178">
        <v>5</v>
      </c>
      <c r="K178">
        <v>2</v>
      </c>
      <c r="L178">
        <v>3</v>
      </c>
      <c r="M178">
        <v>2</v>
      </c>
      <c r="N178">
        <v>4</v>
      </c>
      <c r="O178">
        <v>2</v>
      </c>
      <c r="P178">
        <v>2</v>
      </c>
      <c r="Q178">
        <v>2</v>
      </c>
      <c r="R178">
        <v>2</v>
      </c>
      <c r="S178">
        <v>5</v>
      </c>
      <c r="T178">
        <v>2</v>
      </c>
      <c r="U178">
        <v>3</v>
      </c>
      <c r="V178">
        <v>6</v>
      </c>
      <c r="W178">
        <v>8</v>
      </c>
      <c r="X178">
        <v>4</v>
      </c>
      <c r="Y178">
        <v>3</v>
      </c>
      <c r="Z178">
        <v>3</v>
      </c>
      <c r="AA178">
        <v>4</v>
      </c>
      <c r="AB178">
        <v>3</v>
      </c>
      <c r="AC178">
        <v>3</v>
      </c>
      <c r="AD178">
        <v>4</v>
      </c>
      <c r="AE178">
        <v>5</v>
      </c>
      <c r="AF178">
        <v>7</v>
      </c>
      <c r="AG178">
        <v>7</v>
      </c>
      <c r="AH178">
        <v>3</v>
      </c>
      <c r="AI178">
        <v>3</v>
      </c>
      <c r="AJ178">
        <v>7</v>
      </c>
      <c r="AK178">
        <v>4</v>
      </c>
      <c r="AL178">
        <v>58</v>
      </c>
    </row>
    <row r="179" spans="1:38">
      <c r="A179">
        <v>42586</v>
      </c>
      <c r="B179">
        <v>0</v>
      </c>
      <c r="C179">
        <v>2005</v>
      </c>
      <c r="D179" s="1">
        <v>45960.70417824074</v>
      </c>
      <c r="E179" t="s">
        <v>80</v>
      </c>
      <c r="F179">
        <v>5</v>
      </c>
      <c r="G179">
        <v>3</v>
      </c>
      <c r="H179">
        <v>5</v>
      </c>
      <c r="I179">
        <v>4</v>
      </c>
      <c r="J179">
        <v>5</v>
      </c>
      <c r="K179">
        <v>1</v>
      </c>
      <c r="L179">
        <v>1</v>
      </c>
      <c r="M179">
        <v>5</v>
      </c>
      <c r="N179">
        <v>4</v>
      </c>
      <c r="O179">
        <v>5</v>
      </c>
      <c r="P179">
        <v>5</v>
      </c>
      <c r="Q179">
        <v>5</v>
      </c>
      <c r="R179">
        <v>4</v>
      </c>
      <c r="S179">
        <v>5</v>
      </c>
      <c r="T179">
        <v>5</v>
      </c>
      <c r="U179">
        <v>5</v>
      </c>
      <c r="V179">
        <v>18</v>
      </c>
      <c r="W179">
        <v>10</v>
      </c>
      <c r="X179">
        <v>5</v>
      </c>
      <c r="Y179">
        <v>5</v>
      </c>
      <c r="Z179">
        <v>24</v>
      </c>
      <c r="AA179">
        <v>2</v>
      </c>
      <c r="AB179">
        <v>2</v>
      </c>
      <c r="AC179">
        <v>6</v>
      </c>
      <c r="AD179">
        <v>5</v>
      </c>
      <c r="AE179">
        <v>6</v>
      </c>
      <c r="AF179">
        <v>2</v>
      </c>
      <c r="AG179">
        <v>7</v>
      </c>
      <c r="AH179">
        <v>4</v>
      </c>
      <c r="AI179">
        <v>4</v>
      </c>
      <c r="AJ179">
        <v>4</v>
      </c>
      <c r="AK179">
        <v>3</v>
      </c>
      <c r="AL179">
        <v>37</v>
      </c>
    </row>
    <row r="180" spans="1:38">
      <c r="A180">
        <v>42609</v>
      </c>
      <c r="B180">
        <v>0</v>
      </c>
      <c r="C180">
        <v>2007</v>
      </c>
      <c r="D180" s="1">
        <v>45960.765011574076</v>
      </c>
      <c r="E180" t="s">
        <v>139</v>
      </c>
      <c r="F180">
        <v>4</v>
      </c>
      <c r="G180">
        <v>1</v>
      </c>
      <c r="H180">
        <v>5</v>
      </c>
      <c r="I180">
        <v>1</v>
      </c>
      <c r="J180">
        <v>1</v>
      </c>
      <c r="K180">
        <v>4</v>
      </c>
      <c r="L180">
        <v>4</v>
      </c>
      <c r="M180">
        <v>1</v>
      </c>
      <c r="N180">
        <v>1</v>
      </c>
      <c r="O180">
        <v>1</v>
      </c>
      <c r="P180">
        <v>1</v>
      </c>
      <c r="Q180">
        <v>1</v>
      </c>
      <c r="R180">
        <v>2</v>
      </c>
      <c r="S180">
        <v>1</v>
      </c>
      <c r="T180">
        <v>1</v>
      </c>
      <c r="U180">
        <v>1</v>
      </c>
      <c r="V180">
        <v>16</v>
      </c>
      <c r="W180">
        <v>6</v>
      </c>
      <c r="X180">
        <v>11</v>
      </c>
      <c r="Y180">
        <v>7</v>
      </c>
      <c r="Z180">
        <v>12</v>
      </c>
      <c r="AA180">
        <v>5</v>
      </c>
      <c r="AB180">
        <v>5</v>
      </c>
      <c r="AC180">
        <v>9</v>
      </c>
      <c r="AD180">
        <v>4</v>
      </c>
      <c r="AE180">
        <v>3</v>
      </c>
      <c r="AF180">
        <v>2</v>
      </c>
      <c r="AG180">
        <v>7</v>
      </c>
      <c r="AH180">
        <v>5</v>
      </c>
      <c r="AI180">
        <v>6</v>
      </c>
      <c r="AJ180">
        <v>10</v>
      </c>
      <c r="AK180">
        <v>5</v>
      </c>
      <c r="AL180">
        <v>51</v>
      </c>
    </row>
    <row r="181" spans="1:38">
      <c r="A181">
        <v>42619</v>
      </c>
      <c r="B181">
        <v>0</v>
      </c>
      <c r="C181">
        <v>1996</v>
      </c>
      <c r="D181" s="1">
        <v>45960.776354166665</v>
      </c>
      <c r="E181" t="s">
        <v>116</v>
      </c>
      <c r="F181">
        <v>5</v>
      </c>
      <c r="G181">
        <v>5</v>
      </c>
      <c r="H181">
        <v>1</v>
      </c>
      <c r="I181">
        <v>5</v>
      </c>
      <c r="J181">
        <v>5</v>
      </c>
      <c r="K181">
        <v>1</v>
      </c>
      <c r="L181">
        <v>1</v>
      </c>
      <c r="M181">
        <v>4</v>
      </c>
      <c r="N181">
        <v>5</v>
      </c>
      <c r="O181">
        <v>5</v>
      </c>
      <c r="P181">
        <v>5</v>
      </c>
      <c r="Q181">
        <v>5</v>
      </c>
      <c r="R181">
        <v>4</v>
      </c>
      <c r="S181">
        <v>5</v>
      </c>
      <c r="T181">
        <v>5</v>
      </c>
      <c r="U181">
        <v>5</v>
      </c>
      <c r="V181">
        <v>27</v>
      </c>
      <c r="W181">
        <v>7</v>
      </c>
      <c r="X181">
        <v>2</v>
      </c>
      <c r="Y181">
        <v>4</v>
      </c>
      <c r="Z181">
        <v>7</v>
      </c>
      <c r="AA181">
        <v>2</v>
      </c>
      <c r="AB181">
        <v>3</v>
      </c>
      <c r="AC181">
        <v>12</v>
      </c>
      <c r="AD181">
        <v>2</v>
      </c>
      <c r="AE181">
        <v>2</v>
      </c>
      <c r="AF181">
        <v>3</v>
      </c>
      <c r="AG181">
        <v>6</v>
      </c>
      <c r="AH181">
        <v>6</v>
      </c>
      <c r="AI181">
        <v>4</v>
      </c>
      <c r="AJ181">
        <v>3</v>
      </c>
      <c r="AK181">
        <v>4</v>
      </c>
      <c r="AL181">
        <v>5</v>
      </c>
    </row>
    <row r="182" spans="1:38">
      <c r="A182">
        <v>42620</v>
      </c>
      <c r="B182">
        <v>0</v>
      </c>
      <c r="C182">
        <v>2003</v>
      </c>
      <c r="D182" s="1">
        <v>45960.776400462964</v>
      </c>
      <c r="E182" t="s">
        <v>140</v>
      </c>
      <c r="F182">
        <v>5</v>
      </c>
      <c r="G182">
        <v>2</v>
      </c>
      <c r="H182">
        <v>4</v>
      </c>
      <c r="I182">
        <v>5</v>
      </c>
      <c r="J182">
        <v>2</v>
      </c>
      <c r="K182">
        <v>2</v>
      </c>
      <c r="L182">
        <v>2</v>
      </c>
      <c r="M182">
        <v>1</v>
      </c>
      <c r="N182">
        <v>2</v>
      </c>
      <c r="O182">
        <v>1</v>
      </c>
      <c r="P182">
        <v>2</v>
      </c>
      <c r="Q182">
        <v>2</v>
      </c>
      <c r="R182">
        <v>1</v>
      </c>
      <c r="S182">
        <v>4</v>
      </c>
      <c r="T182">
        <v>3</v>
      </c>
      <c r="U182">
        <v>1</v>
      </c>
      <c r="V182">
        <v>8</v>
      </c>
      <c r="W182">
        <v>5</v>
      </c>
      <c r="X182">
        <v>13</v>
      </c>
      <c r="Y182">
        <v>3</v>
      </c>
      <c r="Z182">
        <v>10</v>
      </c>
      <c r="AA182">
        <v>5</v>
      </c>
      <c r="AB182">
        <v>5</v>
      </c>
      <c r="AC182">
        <v>4</v>
      </c>
      <c r="AD182">
        <v>4</v>
      </c>
      <c r="AE182">
        <v>3</v>
      </c>
      <c r="AF182">
        <v>6</v>
      </c>
      <c r="AG182">
        <v>5</v>
      </c>
      <c r="AH182">
        <v>4</v>
      </c>
      <c r="AI182">
        <v>6</v>
      </c>
      <c r="AJ182">
        <v>3</v>
      </c>
      <c r="AK182">
        <v>3</v>
      </c>
      <c r="AL182">
        <v>72</v>
      </c>
    </row>
    <row r="183" spans="1:38">
      <c r="A183">
        <v>42621</v>
      </c>
      <c r="B183">
        <v>1</v>
      </c>
      <c r="C183">
        <v>2004</v>
      </c>
      <c r="D183" s="1">
        <v>45960.778564814813</v>
      </c>
      <c r="E183" t="s">
        <v>141</v>
      </c>
      <c r="F183">
        <v>4</v>
      </c>
      <c r="G183">
        <v>1</v>
      </c>
      <c r="H183">
        <v>4</v>
      </c>
      <c r="I183">
        <v>5</v>
      </c>
      <c r="J183">
        <v>5</v>
      </c>
      <c r="K183">
        <v>4</v>
      </c>
      <c r="L183">
        <v>2</v>
      </c>
      <c r="M183">
        <v>3</v>
      </c>
      <c r="N183">
        <v>4</v>
      </c>
      <c r="O183">
        <v>4</v>
      </c>
      <c r="P183">
        <v>3</v>
      </c>
      <c r="Q183">
        <v>5</v>
      </c>
      <c r="R183">
        <v>3</v>
      </c>
      <c r="S183">
        <v>4</v>
      </c>
      <c r="T183">
        <v>5</v>
      </c>
      <c r="U183">
        <v>4</v>
      </c>
      <c r="V183">
        <v>7</v>
      </c>
      <c r="W183">
        <v>5</v>
      </c>
      <c r="X183">
        <v>5</v>
      </c>
      <c r="Y183">
        <v>4</v>
      </c>
      <c r="Z183">
        <v>5</v>
      </c>
      <c r="AA183">
        <v>4</v>
      </c>
      <c r="AB183">
        <v>3</v>
      </c>
      <c r="AC183">
        <v>7</v>
      </c>
      <c r="AD183">
        <v>3</v>
      </c>
      <c r="AE183">
        <v>3</v>
      </c>
      <c r="AF183">
        <v>4</v>
      </c>
      <c r="AG183">
        <v>4</v>
      </c>
      <c r="AH183">
        <v>4</v>
      </c>
      <c r="AI183">
        <v>3</v>
      </c>
      <c r="AJ183">
        <v>3</v>
      </c>
      <c r="AK183">
        <v>4</v>
      </c>
      <c r="AL183">
        <v>57</v>
      </c>
    </row>
    <row r="184" spans="1:38">
      <c r="A184">
        <v>42623</v>
      </c>
      <c r="B184">
        <v>0</v>
      </c>
      <c r="C184">
        <v>2000</v>
      </c>
      <c r="D184" s="1">
        <v>45960.782037037039</v>
      </c>
      <c r="E184" t="s">
        <v>92</v>
      </c>
      <c r="F184">
        <v>1</v>
      </c>
      <c r="G184">
        <v>4</v>
      </c>
      <c r="H184">
        <v>1</v>
      </c>
      <c r="I184">
        <v>5</v>
      </c>
      <c r="J184">
        <v>5</v>
      </c>
      <c r="K184">
        <v>1</v>
      </c>
      <c r="L184">
        <v>1</v>
      </c>
      <c r="M184">
        <v>5</v>
      </c>
      <c r="N184">
        <v>5</v>
      </c>
      <c r="O184">
        <v>5</v>
      </c>
      <c r="P184">
        <v>5</v>
      </c>
      <c r="Q184">
        <v>5</v>
      </c>
      <c r="R184">
        <v>5</v>
      </c>
      <c r="S184">
        <v>5</v>
      </c>
      <c r="T184">
        <v>5</v>
      </c>
      <c r="U184">
        <v>4</v>
      </c>
      <c r="V184">
        <v>14</v>
      </c>
      <c r="W184">
        <v>7</v>
      </c>
      <c r="X184">
        <v>3</v>
      </c>
      <c r="Y184">
        <v>3</v>
      </c>
      <c r="Z184">
        <v>3</v>
      </c>
      <c r="AA184">
        <v>4</v>
      </c>
      <c r="AB184">
        <v>4</v>
      </c>
      <c r="AC184">
        <v>2</v>
      </c>
      <c r="AD184">
        <v>3</v>
      </c>
      <c r="AE184">
        <v>3</v>
      </c>
      <c r="AF184">
        <v>2</v>
      </c>
      <c r="AG184">
        <v>4</v>
      </c>
      <c r="AH184">
        <v>2</v>
      </c>
      <c r="AI184">
        <v>3</v>
      </c>
      <c r="AJ184">
        <v>2</v>
      </c>
      <c r="AK184">
        <v>31</v>
      </c>
      <c r="AL184">
        <v>23</v>
      </c>
    </row>
    <row r="185" spans="1:38">
      <c r="A185">
        <v>42624</v>
      </c>
      <c r="B185">
        <v>1</v>
      </c>
      <c r="C185">
        <v>1999</v>
      </c>
      <c r="D185" s="1">
        <v>45960.784629629627</v>
      </c>
      <c r="E185" t="s">
        <v>85</v>
      </c>
      <c r="F185">
        <v>3</v>
      </c>
      <c r="G185">
        <v>3</v>
      </c>
      <c r="H185">
        <v>4</v>
      </c>
      <c r="I185">
        <v>5</v>
      </c>
      <c r="J185">
        <v>2</v>
      </c>
      <c r="K185">
        <v>3</v>
      </c>
      <c r="L185">
        <v>4</v>
      </c>
      <c r="M185">
        <v>2</v>
      </c>
      <c r="N185">
        <v>3</v>
      </c>
      <c r="O185">
        <v>4</v>
      </c>
      <c r="P185">
        <v>5</v>
      </c>
      <c r="Q185">
        <v>1</v>
      </c>
      <c r="R185">
        <v>2</v>
      </c>
      <c r="S185">
        <v>3</v>
      </c>
      <c r="T185">
        <v>4</v>
      </c>
      <c r="U185">
        <v>3</v>
      </c>
      <c r="V185">
        <v>15</v>
      </c>
      <c r="W185">
        <v>10</v>
      </c>
      <c r="X185">
        <v>22</v>
      </c>
      <c r="Y185">
        <v>3</v>
      </c>
      <c r="Z185">
        <v>1</v>
      </c>
      <c r="AA185">
        <v>2</v>
      </c>
      <c r="AB185">
        <v>1</v>
      </c>
      <c r="AC185">
        <v>1</v>
      </c>
      <c r="AD185">
        <v>2</v>
      </c>
      <c r="AE185">
        <v>1</v>
      </c>
      <c r="AF185">
        <v>2</v>
      </c>
      <c r="AG185">
        <v>3</v>
      </c>
      <c r="AH185">
        <v>1</v>
      </c>
      <c r="AI185">
        <v>2</v>
      </c>
      <c r="AJ185">
        <v>2</v>
      </c>
      <c r="AK185">
        <v>1</v>
      </c>
      <c r="AL185">
        <v>67</v>
      </c>
    </row>
    <row r="186" spans="1:38">
      <c r="A186">
        <v>41417</v>
      </c>
      <c r="B186">
        <v>0</v>
      </c>
      <c r="C186">
        <v>1999</v>
      </c>
      <c r="D186" s="1">
        <v>45960.785474537035</v>
      </c>
      <c r="E186" t="s">
        <v>124</v>
      </c>
      <c r="F186">
        <v>4</v>
      </c>
      <c r="G186">
        <v>2</v>
      </c>
      <c r="H186">
        <v>1</v>
      </c>
      <c r="I186">
        <v>4</v>
      </c>
      <c r="J186">
        <v>2</v>
      </c>
      <c r="K186">
        <v>1</v>
      </c>
      <c r="L186">
        <v>4</v>
      </c>
      <c r="M186">
        <v>5</v>
      </c>
      <c r="N186">
        <v>2</v>
      </c>
      <c r="O186">
        <v>4</v>
      </c>
      <c r="P186">
        <v>4</v>
      </c>
      <c r="Q186">
        <v>3</v>
      </c>
      <c r="R186">
        <v>2</v>
      </c>
      <c r="S186">
        <v>1</v>
      </c>
      <c r="T186">
        <v>3</v>
      </c>
      <c r="U186">
        <v>4</v>
      </c>
      <c r="V186">
        <v>11</v>
      </c>
      <c r="W186">
        <v>4</v>
      </c>
      <c r="X186">
        <v>7</v>
      </c>
      <c r="Y186">
        <v>4</v>
      </c>
      <c r="Z186">
        <v>7</v>
      </c>
      <c r="AA186">
        <v>4</v>
      </c>
      <c r="AB186">
        <v>4</v>
      </c>
      <c r="AC186">
        <v>5</v>
      </c>
      <c r="AD186">
        <v>13</v>
      </c>
      <c r="AE186">
        <v>5</v>
      </c>
      <c r="AF186">
        <v>4</v>
      </c>
      <c r="AG186">
        <v>5</v>
      </c>
      <c r="AH186">
        <v>4</v>
      </c>
      <c r="AI186">
        <v>5</v>
      </c>
      <c r="AJ186">
        <v>3</v>
      </c>
      <c r="AK186">
        <v>5</v>
      </c>
      <c r="AL186">
        <v>78</v>
      </c>
    </row>
    <row r="187" spans="1:38">
      <c r="A187">
        <v>42626</v>
      </c>
      <c r="B187">
        <v>0</v>
      </c>
      <c r="C187">
        <v>2001</v>
      </c>
      <c r="D187" s="1">
        <v>45960.788472222222</v>
      </c>
      <c r="E187" t="s">
        <v>142</v>
      </c>
      <c r="F187">
        <v>3</v>
      </c>
      <c r="G187">
        <v>4</v>
      </c>
      <c r="H187">
        <v>5</v>
      </c>
      <c r="I187">
        <v>5</v>
      </c>
      <c r="J187">
        <v>2</v>
      </c>
      <c r="K187">
        <v>3</v>
      </c>
      <c r="L187">
        <v>5</v>
      </c>
      <c r="M187">
        <v>2</v>
      </c>
      <c r="N187">
        <v>1</v>
      </c>
      <c r="O187">
        <v>1</v>
      </c>
      <c r="P187">
        <v>1</v>
      </c>
      <c r="Q187">
        <v>2</v>
      </c>
      <c r="R187">
        <v>2</v>
      </c>
      <c r="S187">
        <v>2</v>
      </c>
      <c r="T187">
        <v>2</v>
      </c>
      <c r="U187">
        <v>2</v>
      </c>
      <c r="V187">
        <v>11</v>
      </c>
      <c r="W187">
        <v>6</v>
      </c>
      <c r="X187">
        <v>2</v>
      </c>
      <c r="Y187">
        <v>5</v>
      </c>
      <c r="Z187">
        <v>5</v>
      </c>
      <c r="AA187">
        <v>4</v>
      </c>
      <c r="AB187">
        <v>1</v>
      </c>
      <c r="AC187">
        <v>5</v>
      </c>
      <c r="AD187">
        <v>3</v>
      </c>
      <c r="AE187">
        <v>3</v>
      </c>
      <c r="AF187">
        <v>6</v>
      </c>
      <c r="AG187">
        <v>6</v>
      </c>
      <c r="AH187">
        <v>6</v>
      </c>
      <c r="AI187">
        <v>11</v>
      </c>
      <c r="AJ187">
        <v>3</v>
      </c>
      <c r="AK187">
        <v>4</v>
      </c>
      <c r="AL187">
        <v>68</v>
      </c>
    </row>
    <row r="188" spans="1:38">
      <c r="A188">
        <v>42632</v>
      </c>
      <c r="B188">
        <v>0</v>
      </c>
      <c r="C188">
        <v>2002</v>
      </c>
      <c r="D188" s="1">
        <v>45960.791284722225</v>
      </c>
      <c r="E188" t="s">
        <v>143</v>
      </c>
      <c r="F188">
        <v>4</v>
      </c>
      <c r="G188">
        <v>1</v>
      </c>
      <c r="H188">
        <v>5</v>
      </c>
      <c r="I188">
        <v>3</v>
      </c>
      <c r="J188">
        <v>2</v>
      </c>
      <c r="K188">
        <v>3</v>
      </c>
      <c r="L188">
        <v>5</v>
      </c>
      <c r="M188">
        <v>1</v>
      </c>
      <c r="N188">
        <v>1</v>
      </c>
      <c r="O188">
        <v>1</v>
      </c>
      <c r="P188">
        <v>1</v>
      </c>
      <c r="Q188">
        <v>3</v>
      </c>
      <c r="R188">
        <v>1</v>
      </c>
      <c r="S188">
        <v>1</v>
      </c>
      <c r="T188">
        <v>1</v>
      </c>
      <c r="U188">
        <v>1</v>
      </c>
      <c r="V188">
        <v>8</v>
      </c>
      <c r="W188">
        <v>8</v>
      </c>
      <c r="X188">
        <v>4</v>
      </c>
      <c r="Y188">
        <v>7</v>
      </c>
      <c r="Z188">
        <v>8</v>
      </c>
      <c r="AA188">
        <v>3</v>
      </c>
      <c r="AB188">
        <v>4</v>
      </c>
      <c r="AC188">
        <v>8</v>
      </c>
      <c r="AD188">
        <v>2</v>
      </c>
      <c r="AE188">
        <v>3</v>
      </c>
      <c r="AF188">
        <v>3</v>
      </c>
      <c r="AG188">
        <v>9</v>
      </c>
      <c r="AH188">
        <v>2</v>
      </c>
      <c r="AI188">
        <v>4</v>
      </c>
      <c r="AJ188">
        <v>2</v>
      </c>
      <c r="AK188">
        <v>4</v>
      </c>
      <c r="AL188">
        <v>55</v>
      </c>
    </row>
    <row r="189" spans="1:38">
      <c r="A189">
        <v>42633</v>
      </c>
      <c r="B189">
        <v>0</v>
      </c>
      <c r="C189">
        <v>2003</v>
      </c>
      <c r="D189" s="1">
        <v>45960.791701388887</v>
      </c>
      <c r="E189" t="s">
        <v>144</v>
      </c>
      <c r="F189">
        <v>5</v>
      </c>
      <c r="G189">
        <v>3</v>
      </c>
      <c r="H189">
        <v>2</v>
      </c>
      <c r="I189">
        <v>4</v>
      </c>
      <c r="J189">
        <v>5</v>
      </c>
      <c r="K189">
        <v>2</v>
      </c>
      <c r="L189">
        <v>3</v>
      </c>
      <c r="M189">
        <v>5</v>
      </c>
      <c r="N189">
        <v>5</v>
      </c>
      <c r="O189">
        <v>5</v>
      </c>
      <c r="P189">
        <v>5</v>
      </c>
      <c r="Q189">
        <v>5</v>
      </c>
      <c r="R189">
        <v>5</v>
      </c>
      <c r="S189">
        <v>5</v>
      </c>
      <c r="T189">
        <v>5</v>
      </c>
      <c r="U189">
        <v>5</v>
      </c>
      <c r="V189">
        <v>5</v>
      </c>
      <c r="W189">
        <v>7</v>
      </c>
      <c r="X189">
        <v>7</v>
      </c>
      <c r="Y189">
        <v>7</v>
      </c>
      <c r="Z189">
        <v>3</v>
      </c>
      <c r="AA189">
        <v>7</v>
      </c>
      <c r="AB189">
        <v>3</v>
      </c>
      <c r="AC189">
        <v>7</v>
      </c>
      <c r="AD189">
        <v>1</v>
      </c>
      <c r="AE189">
        <v>4</v>
      </c>
      <c r="AF189">
        <v>2</v>
      </c>
      <c r="AG189">
        <v>3</v>
      </c>
      <c r="AH189">
        <v>5</v>
      </c>
      <c r="AI189">
        <v>3</v>
      </c>
      <c r="AJ189">
        <v>2</v>
      </c>
      <c r="AK189">
        <v>3</v>
      </c>
      <c r="AL189">
        <v>26</v>
      </c>
    </row>
    <row r="190" spans="1:38">
      <c r="A190">
        <v>42631</v>
      </c>
      <c r="B190">
        <v>0</v>
      </c>
      <c r="C190">
        <v>2006</v>
      </c>
      <c r="D190" s="1">
        <v>45960.792361111111</v>
      </c>
      <c r="E190" t="s">
        <v>108</v>
      </c>
      <c r="F190">
        <v>1</v>
      </c>
      <c r="G190">
        <v>1</v>
      </c>
      <c r="H190">
        <v>5</v>
      </c>
      <c r="I190">
        <v>5</v>
      </c>
      <c r="J190">
        <v>3</v>
      </c>
      <c r="K190">
        <v>5</v>
      </c>
      <c r="L190">
        <v>5</v>
      </c>
      <c r="M190">
        <v>1</v>
      </c>
      <c r="N190">
        <v>1</v>
      </c>
      <c r="O190">
        <v>2</v>
      </c>
      <c r="P190">
        <v>1</v>
      </c>
      <c r="Q190">
        <v>1</v>
      </c>
      <c r="R190">
        <v>1</v>
      </c>
      <c r="S190">
        <v>2</v>
      </c>
      <c r="T190">
        <v>1</v>
      </c>
      <c r="U190">
        <v>1</v>
      </c>
      <c r="V190">
        <v>8</v>
      </c>
      <c r="W190">
        <v>3</v>
      </c>
      <c r="X190">
        <v>2</v>
      </c>
      <c r="Y190">
        <v>4</v>
      </c>
      <c r="Z190">
        <v>5</v>
      </c>
      <c r="AA190">
        <v>1</v>
      </c>
      <c r="AB190">
        <v>1</v>
      </c>
      <c r="AC190">
        <v>3</v>
      </c>
      <c r="AD190">
        <v>2</v>
      </c>
      <c r="AE190">
        <v>2</v>
      </c>
      <c r="AF190">
        <v>2</v>
      </c>
      <c r="AG190">
        <v>2</v>
      </c>
      <c r="AH190">
        <v>2</v>
      </c>
      <c r="AI190">
        <v>3</v>
      </c>
      <c r="AJ190">
        <v>2</v>
      </c>
      <c r="AK190">
        <v>4</v>
      </c>
      <c r="AL190">
        <v>53</v>
      </c>
    </row>
    <row r="191" spans="1:38">
      <c r="A191">
        <v>42635</v>
      </c>
      <c r="B191">
        <v>0</v>
      </c>
      <c r="C191">
        <v>1994</v>
      </c>
      <c r="D191" s="1">
        <v>45960.792569444442</v>
      </c>
      <c r="E191" t="s">
        <v>85</v>
      </c>
      <c r="F191">
        <v>4</v>
      </c>
      <c r="G191">
        <v>1</v>
      </c>
      <c r="H191">
        <v>5</v>
      </c>
      <c r="I191">
        <v>4</v>
      </c>
      <c r="J191">
        <v>2</v>
      </c>
      <c r="K191">
        <v>5</v>
      </c>
      <c r="L191">
        <v>5</v>
      </c>
      <c r="M191">
        <v>1</v>
      </c>
      <c r="N191">
        <v>1</v>
      </c>
      <c r="O191">
        <v>1</v>
      </c>
      <c r="P191">
        <v>1</v>
      </c>
      <c r="Q191">
        <v>2</v>
      </c>
      <c r="R191">
        <v>1</v>
      </c>
      <c r="S191">
        <v>1</v>
      </c>
      <c r="T191">
        <v>1</v>
      </c>
      <c r="U191">
        <v>1</v>
      </c>
      <c r="V191">
        <v>22</v>
      </c>
      <c r="W191">
        <v>3</v>
      </c>
      <c r="X191">
        <v>2</v>
      </c>
      <c r="Y191">
        <v>4</v>
      </c>
      <c r="Z191">
        <v>4</v>
      </c>
      <c r="AA191">
        <v>2</v>
      </c>
      <c r="AB191">
        <v>2</v>
      </c>
      <c r="AC191">
        <v>3</v>
      </c>
      <c r="AD191">
        <v>4</v>
      </c>
      <c r="AE191">
        <v>3</v>
      </c>
      <c r="AF191">
        <v>3</v>
      </c>
      <c r="AG191">
        <v>6</v>
      </c>
      <c r="AH191">
        <v>3</v>
      </c>
      <c r="AI191">
        <v>5</v>
      </c>
      <c r="AJ191">
        <v>3</v>
      </c>
      <c r="AK191">
        <v>4</v>
      </c>
      <c r="AL191">
        <v>50</v>
      </c>
    </row>
    <row r="192" spans="1:38">
      <c r="A192">
        <v>42634</v>
      </c>
      <c r="B192">
        <v>0</v>
      </c>
      <c r="C192">
        <v>2002</v>
      </c>
      <c r="D192" s="1">
        <v>45960.792754629627</v>
      </c>
      <c r="E192" t="s">
        <v>145</v>
      </c>
      <c r="F192">
        <v>3</v>
      </c>
      <c r="G192">
        <v>5</v>
      </c>
      <c r="H192">
        <v>1</v>
      </c>
      <c r="I192">
        <v>5</v>
      </c>
      <c r="J192">
        <v>5</v>
      </c>
      <c r="K192">
        <v>1</v>
      </c>
      <c r="L192">
        <v>3</v>
      </c>
      <c r="M192">
        <v>2</v>
      </c>
      <c r="N192">
        <v>5</v>
      </c>
      <c r="O192">
        <v>4</v>
      </c>
      <c r="P192">
        <v>4</v>
      </c>
      <c r="Q192">
        <v>5</v>
      </c>
      <c r="R192">
        <v>4</v>
      </c>
      <c r="S192">
        <v>5</v>
      </c>
      <c r="T192">
        <v>5</v>
      </c>
      <c r="U192">
        <v>5</v>
      </c>
      <c r="V192">
        <v>10</v>
      </c>
      <c r="W192">
        <v>4</v>
      </c>
      <c r="X192">
        <v>3</v>
      </c>
      <c r="Y192">
        <v>3</v>
      </c>
      <c r="Z192">
        <v>2</v>
      </c>
      <c r="AA192">
        <v>4</v>
      </c>
      <c r="AB192">
        <v>4</v>
      </c>
      <c r="AC192">
        <v>6</v>
      </c>
      <c r="AD192">
        <v>13</v>
      </c>
      <c r="AE192">
        <v>10</v>
      </c>
      <c r="AF192">
        <v>3</v>
      </c>
      <c r="AG192">
        <v>6</v>
      </c>
      <c r="AH192">
        <v>3</v>
      </c>
      <c r="AI192">
        <v>6</v>
      </c>
      <c r="AJ192">
        <v>5</v>
      </c>
      <c r="AK192">
        <v>3</v>
      </c>
      <c r="AL192">
        <v>28</v>
      </c>
    </row>
    <row r="193" spans="1:38">
      <c r="A193">
        <v>42636</v>
      </c>
      <c r="B193">
        <v>0</v>
      </c>
      <c r="C193">
        <v>2003</v>
      </c>
      <c r="D193" s="1">
        <v>45960.793599537035</v>
      </c>
      <c r="E193" t="s">
        <v>146</v>
      </c>
      <c r="F193">
        <v>5</v>
      </c>
      <c r="G193">
        <v>5</v>
      </c>
      <c r="H193">
        <v>2</v>
      </c>
      <c r="I193">
        <v>5</v>
      </c>
      <c r="J193">
        <v>5</v>
      </c>
      <c r="K193">
        <v>1</v>
      </c>
      <c r="L193">
        <v>3</v>
      </c>
      <c r="M193">
        <v>5</v>
      </c>
      <c r="N193">
        <v>5</v>
      </c>
      <c r="O193">
        <v>4</v>
      </c>
      <c r="P193">
        <v>4</v>
      </c>
      <c r="Q193">
        <v>5</v>
      </c>
      <c r="R193">
        <v>2</v>
      </c>
      <c r="S193">
        <v>5</v>
      </c>
      <c r="T193">
        <v>3</v>
      </c>
      <c r="U193">
        <v>3</v>
      </c>
      <c r="V193">
        <v>12</v>
      </c>
      <c r="W193">
        <v>5</v>
      </c>
      <c r="X193">
        <v>13</v>
      </c>
      <c r="Y193">
        <v>3</v>
      </c>
      <c r="Z193">
        <v>4</v>
      </c>
      <c r="AA193">
        <v>3</v>
      </c>
      <c r="AB193">
        <v>3</v>
      </c>
      <c r="AC193">
        <v>5</v>
      </c>
      <c r="AD193">
        <v>2</v>
      </c>
      <c r="AE193">
        <v>3</v>
      </c>
      <c r="AF193">
        <v>6</v>
      </c>
      <c r="AG193">
        <v>8</v>
      </c>
      <c r="AH193">
        <v>4</v>
      </c>
      <c r="AI193">
        <v>5</v>
      </c>
      <c r="AJ193">
        <v>5</v>
      </c>
      <c r="AK193">
        <v>7</v>
      </c>
      <c r="AL193">
        <v>33</v>
      </c>
    </row>
    <row r="194" spans="1:38">
      <c r="A194">
        <v>42642</v>
      </c>
      <c r="B194">
        <v>0</v>
      </c>
      <c r="C194">
        <v>1996</v>
      </c>
      <c r="D194" s="1">
        <v>45960.803749999999</v>
      </c>
      <c r="E194" t="s">
        <v>110</v>
      </c>
      <c r="F194">
        <v>4</v>
      </c>
      <c r="G194">
        <v>1</v>
      </c>
      <c r="H194">
        <v>3</v>
      </c>
      <c r="I194">
        <v>3</v>
      </c>
      <c r="J194">
        <v>3</v>
      </c>
      <c r="K194">
        <v>2</v>
      </c>
      <c r="L194">
        <v>2</v>
      </c>
      <c r="M194">
        <v>4</v>
      </c>
      <c r="N194">
        <v>5</v>
      </c>
      <c r="O194">
        <v>5</v>
      </c>
      <c r="P194">
        <v>5</v>
      </c>
      <c r="Q194">
        <v>5</v>
      </c>
      <c r="R194">
        <v>4</v>
      </c>
      <c r="S194">
        <v>5</v>
      </c>
      <c r="T194">
        <v>5</v>
      </c>
      <c r="U194">
        <v>5</v>
      </c>
      <c r="V194">
        <v>13</v>
      </c>
      <c r="W194">
        <v>14</v>
      </c>
      <c r="X194">
        <v>6</v>
      </c>
      <c r="Y194">
        <v>17</v>
      </c>
      <c r="Z194">
        <v>7</v>
      </c>
      <c r="AA194">
        <v>4</v>
      </c>
      <c r="AB194">
        <v>15</v>
      </c>
      <c r="AC194">
        <v>18</v>
      </c>
      <c r="AD194">
        <v>3</v>
      </c>
      <c r="AE194">
        <v>4</v>
      </c>
      <c r="AF194">
        <v>2</v>
      </c>
      <c r="AG194">
        <v>6</v>
      </c>
      <c r="AH194">
        <v>9</v>
      </c>
      <c r="AI194">
        <v>8</v>
      </c>
      <c r="AJ194">
        <v>3</v>
      </c>
      <c r="AK194">
        <v>6</v>
      </c>
      <c r="AL194">
        <v>62</v>
      </c>
    </row>
    <row r="195" spans="1:38">
      <c r="A195">
        <v>42641</v>
      </c>
      <c r="B195">
        <v>0</v>
      </c>
      <c r="C195">
        <v>2007</v>
      </c>
      <c r="D195" s="1">
        <v>45960.803761574076</v>
      </c>
      <c r="E195" t="s">
        <v>147</v>
      </c>
      <c r="F195">
        <v>4</v>
      </c>
      <c r="G195">
        <v>4</v>
      </c>
      <c r="H195">
        <v>3</v>
      </c>
      <c r="I195">
        <v>5</v>
      </c>
      <c r="J195">
        <v>5</v>
      </c>
      <c r="K195">
        <v>2</v>
      </c>
      <c r="L195">
        <v>3</v>
      </c>
      <c r="M195">
        <v>3</v>
      </c>
      <c r="N195">
        <v>5</v>
      </c>
      <c r="O195">
        <v>4</v>
      </c>
      <c r="P195">
        <v>4</v>
      </c>
      <c r="Q195">
        <v>4</v>
      </c>
      <c r="R195">
        <v>3</v>
      </c>
      <c r="S195">
        <v>5</v>
      </c>
      <c r="T195">
        <v>5</v>
      </c>
      <c r="U195">
        <v>3</v>
      </c>
      <c r="V195">
        <v>150</v>
      </c>
      <c r="W195">
        <v>4</v>
      </c>
      <c r="X195">
        <v>3</v>
      </c>
      <c r="Y195">
        <v>2</v>
      </c>
      <c r="Z195">
        <v>2</v>
      </c>
      <c r="AA195">
        <v>4</v>
      </c>
      <c r="AB195">
        <v>4</v>
      </c>
      <c r="AC195">
        <v>3</v>
      </c>
      <c r="AD195">
        <v>9</v>
      </c>
      <c r="AE195">
        <v>11</v>
      </c>
      <c r="AF195">
        <v>2</v>
      </c>
      <c r="AG195">
        <v>4</v>
      </c>
      <c r="AH195">
        <v>4</v>
      </c>
      <c r="AI195">
        <v>3</v>
      </c>
      <c r="AJ195">
        <v>3</v>
      </c>
      <c r="AK195">
        <v>4</v>
      </c>
      <c r="AL195">
        <v>36</v>
      </c>
    </row>
    <row r="196" spans="1:38">
      <c r="A196">
        <v>42644</v>
      </c>
      <c r="B196">
        <v>0</v>
      </c>
      <c r="C196">
        <v>1997</v>
      </c>
      <c r="D196" s="1">
        <v>45960.803842592592</v>
      </c>
      <c r="E196" t="s">
        <v>116</v>
      </c>
      <c r="F196">
        <v>4</v>
      </c>
      <c r="G196">
        <v>4</v>
      </c>
      <c r="H196">
        <v>1</v>
      </c>
      <c r="I196">
        <v>3</v>
      </c>
      <c r="J196">
        <v>2</v>
      </c>
      <c r="K196">
        <v>1</v>
      </c>
      <c r="L196">
        <v>4</v>
      </c>
      <c r="M196">
        <v>5</v>
      </c>
      <c r="N196">
        <v>5</v>
      </c>
      <c r="O196">
        <v>5</v>
      </c>
      <c r="P196">
        <v>5</v>
      </c>
      <c r="Q196">
        <v>5</v>
      </c>
      <c r="R196">
        <v>3</v>
      </c>
      <c r="S196">
        <v>5</v>
      </c>
      <c r="T196">
        <v>5</v>
      </c>
      <c r="U196">
        <v>2</v>
      </c>
      <c r="V196">
        <v>9</v>
      </c>
      <c r="W196">
        <v>4</v>
      </c>
      <c r="X196">
        <v>5</v>
      </c>
      <c r="Y196">
        <v>4</v>
      </c>
      <c r="Z196">
        <v>4</v>
      </c>
      <c r="AA196">
        <v>2</v>
      </c>
      <c r="AB196">
        <v>4</v>
      </c>
      <c r="AC196">
        <v>6</v>
      </c>
      <c r="AD196">
        <v>2</v>
      </c>
      <c r="AE196">
        <v>2</v>
      </c>
      <c r="AF196">
        <v>3</v>
      </c>
      <c r="AG196">
        <v>3</v>
      </c>
      <c r="AH196">
        <v>3</v>
      </c>
      <c r="AI196">
        <v>16</v>
      </c>
      <c r="AJ196">
        <v>3</v>
      </c>
      <c r="AK196">
        <v>7</v>
      </c>
      <c r="AL196">
        <v>64</v>
      </c>
    </row>
    <row r="197" spans="1:38">
      <c r="A197">
        <v>42643</v>
      </c>
      <c r="B197">
        <v>0</v>
      </c>
      <c r="C197">
        <v>2004</v>
      </c>
      <c r="D197" s="1">
        <v>45960.8049537037</v>
      </c>
      <c r="E197" t="s">
        <v>148</v>
      </c>
      <c r="F197">
        <v>2</v>
      </c>
      <c r="G197">
        <v>4</v>
      </c>
      <c r="H197">
        <v>4</v>
      </c>
      <c r="I197">
        <v>2</v>
      </c>
      <c r="J197">
        <v>2</v>
      </c>
      <c r="K197">
        <v>4</v>
      </c>
      <c r="L197">
        <v>4</v>
      </c>
      <c r="M197">
        <v>3</v>
      </c>
      <c r="N197">
        <v>4</v>
      </c>
      <c r="O197">
        <v>2</v>
      </c>
      <c r="P197">
        <v>3</v>
      </c>
      <c r="Q197">
        <v>3</v>
      </c>
      <c r="R197">
        <v>2</v>
      </c>
      <c r="S197">
        <v>3</v>
      </c>
      <c r="T197">
        <v>4</v>
      </c>
      <c r="U197">
        <v>2</v>
      </c>
      <c r="V197">
        <v>31</v>
      </c>
      <c r="W197">
        <v>12</v>
      </c>
      <c r="X197">
        <v>16</v>
      </c>
      <c r="Y197">
        <v>10</v>
      </c>
      <c r="Z197">
        <v>17</v>
      </c>
      <c r="AA197">
        <v>5</v>
      </c>
      <c r="AB197">
        <v>6</v>
      </c>
      <c r="AC197">
        <v>13</v>
      </c>
      <c r="AD197">
        <v>5</v>
      </c>
      <c r="AE197">
        <v>8</v>
      </c>
      <c r="AF197">
        <v>13</v>
      </c>
      <c r="AG197">
        <v>28</v>
      </c>
      <c r="AH197">
        <v>6</v>
      </c>
      <c r="AI197">
        <v>19</v>
      </c>
      <c r="AJ197">
        <v>11</v>
      </c>
      <c r="AK197">
        <v>18</v>
      </c>
      <c r="AL197">
        <v>68</v>
      </c>
    </row>
    <row r="198" spans="1:38">
      <c r="A198">
        <v>42645</v>
      </c>
      <c r="B198">
        <v>0</v>
      </c>
      <c r="C198">
        <v>2004</v>
      </c>
      <c r="D198" s="1">
        <v>45960.806041666663</v>
      </c>
      <c r="E198" t="s">
        <v>85</v>
      </c>
      <c r="F198">
        <v>5</v>
      </c>
      <c r="G198">
        <v>5</v>
      </c>
      <c r="H198">
        <v>2</v>
      </c>
      <c r="I198">
        <v>3</v>
      </c>
      <c r="J198">
        <v>4</v>
      </c>
      <c r="K198">
        <v>1</v>
      </c>
      <c r="L198">
        <v>4</v>
      </c>
      <c r="M198">
        <v>1</v>
      </c>
      <c r="N198">
        <v>1</v>
      </c>
      <c r="O198">
        <v>1</v>
      </c>
      <c r="P198">
        <v>1</v>
      </c>
      <c r="Q198">
        <v>1</v>
      </c>
      <c r="R198">
        <v>1</v>
      </c>
      <c r="S198">
        <v>1</v>
      </c>
      <c r="T198">
        <v>1</v>
      </c>
      <c r="U198">
        <v>1</v>
      </c>
      <c r="V198">
        <v>16</v>
      </c>
      <c r="W198">
        <v>3</v>
      </c>
      <c r="X198">
        <v>3</v>
      </c>
      <c r="Y198">
        <v>3</v>
      </c>
      <c r="Z198">
        <v>5</v>
      </c>
      <c r="AA198">
        <v>2</v>
      </c>
      <c r="AB198">
        <v>3</v>
      </c>
      <c r="AC198">
        <v>3</v>
      </c>
      <c r="AD198">
        <v>2</v>
      </c>
      <c r="AE198">
        <v>3</v>
      </c>
      <c r="AF198">
        <v>1</v>
      </c>
      <c r="AG198">
        <v>4</v>
      </c>
      <c r="AH198">
        <v>3</v>
      </c>
      <c r="AI198">
        <v>3</v>
      </c>
      <c r="AJ198">
        <v>2</v>
      </c>
      <c r="AK198">
        <v>4</v>
      </c>
      <c r="AL198">
        <v>87</v>
      </c>
    </row>
    <row r="199" spans="1:38">
      <c r="A199">
        <v>42646</v>
      </c>
      <c r="B199">
        <v>0</v>
      </c>
      <c r="C199">
        <v>2004</v>
      </c>
      <c r="D199" s="1">
        <v>45960.809074074074</v>
      </c>
      <c r="E199" t="s">
        <v>85</v>
      </c>
      <c r="F199">
        <v>1</v>
      </c>
      <c r="G199">
        <v>1</v>
      </c>
      <c r="H199">
        <v>1</v>
      </c>
      <c r="I199">
        <v>5</v>
      </c>
      <c r="J199">
        <v>5</v>
      </c>
      <c r="K199">
        <v>1</v>
      </c>
      <c r="L199">
        <v>2</v>
      </c>
      <c r="M199">
        <v>4</v>
      </c>
      <c r="N199">
        <v>5</v>
      </c>
      <c r="O199">
        <v>5</v>
      </c>
      <c r="P199">
        <v>5</v>
      </c>
      <c r="Q199">
        <v>5</v>
      </c>
      <c r="R199">
        <v>2</v>
      </c>
      <c r="S199">
        <v>5</v>
      </c>
      <c r="T199">
        <v>5</v>
      </c>
      <c r="U199">
        <v>3</v>
      </c>
      <c r="V199">
        <v>18</v>
      </c>
      <c r="W199">
        <v>5</v>
      </c>
      <c r="X199">
        <v>7</v>
      </c>
      <c r="Y199">
        <v>3</v>
      </c>
      <c r="Z199">
        <v>2</v>
      </c>
      <c r="AA199">
        <v>2</v>
      </c>
      <c r="AB199">
        <v>3</v>
      </c>
      <c r="AC199">
        <v>4</v>
      </c>
      <c r="AD199">
        <v>8</v>
      </c>
      <c r="AE199">
        <v>2</v>
      </c>
      <c r="AF199">
        <v>2</v>
      </c>
      <c r="AG199">
        <v>4</v>
      </c>
      <c r="AH199">
        <v>2</v>
      </c>
      <c r="AI199">
        <v>3</v>
      </c>
      <c r="AJ199">
        <v>2</v>
      </c>
      <c r="AK199">
        <v>8</v>
      </c>
      <c r="AL199">
        <v>55</v>
      </c>
    </row>
    <row r="200" spans="1:38">
      <c r="A200">
        <v>42647</v>
      </c>
      <c r="B200">
        <v>1</v>
      </c>
      <c r="C200">
        <v>2004</v>
      </c>
      <c r="D200" s="1">
        <v>45960.809282407405</v>
      </c>
      <c r="E200" t="s">
        <v>85</v>
      </c>
      <c r="F200">
        <v>5</v>
      </c>
      <c r="G200">
        <v>4</v>
      </c>
      <c r="H200">
        <v>2</v>
      </c>
      <c r="I200">
        <v>5</v>
      </c>
      <c r="J200">
        <v>5</v>
      </c>
      <c r="K200">
        <v>2</v>
      </c>
      <c r="L200">
        <v>2</v>
      </c>
      <c r="M200">
        <v>4</v>
      </c>
      <c r="N200">
        <v>5</v>
      </c>
      <c r="O200">
        <v>5</v>
      </c>
      <c r="P200">
        <v>5</v>
      </c>
      <c r="Q200">
        <v>5</v>
      </c>
      <c r="R200">
        <v>4</v>
      </c>
      <c r="S200">
        <v>5</v>
      </c>
      <c r="T200">
        <v>5</v>
      </c>
      <c r="U200">
        <v>4</v>
      </c>
      <c r="V200">
        <v>9</v>
      </c>
      <c r="W200">
        <v>6</v>
      </c>
      <c r="X200">
        <v>5</v>
      </c>
      <c r="Y200">
        <v>5</v>
      </c>
      <c r="Z200">
        <v>4</v>
      </c>
      <c r="AA200">
        <v>4</v>
      </c>
      <c r="AB200">
        <v>4</v>
      </c>
      <c r="AC200">
        <v>8</v>
      </c>
      <c r="AD200">
        <v>3</v>
      </c>
      <c r="AE200">
        <v>4</v>
      </c>
      <c r="AF200">
        <v>3</v>
      </c>
      <c r="AG200">
        <v>5</v>
      </c>
      <c r="AH200">
        <v>3</v>
      </c>
      <c r="AI200">
        <v>7</v>
      </c>
      <c r="AJ200">
        <v>3</v>
      </c>
      <c r="AK200">
        <v>7</v>
      </c>
      <c r="AL200">
        <v>18</v>
      </c>
    </row>
    <row r="201" spans="1:38">
      <c r="A201">
        <v>42648</v>
      </c>
      <c r="B201">
        <v>1</v>
      </c>
      <c r="C201">
        <v>2005</v>
      </c>
      <c r="D201" s="1">
        <v>45960.812638888892</v>
      </c>
      <c r="E201" t="s">
        <v>85</v>
      </c>
      <c r="F201">
        <v>4</v>
      </c>
      <c r="G201">
        <v>2</v>
      </c>
      <c r="H201">
        <v>3</v>
      </c>
      <c r="I201">
        <v>5</v>
      </c>
      <c r="J201">
        <v>4</v>
      </c>
      <c r="K201">
        <v>3</v>
      </c>
      <c r="L201">
        <v>2</v>
      </c>
      <c r="M201">
        <v>3</v>
      </c>
      <c r="N201">
        <v>4</v>
      </c>
      <c r="O201">
        <v>4</v>
      </c>
      <c r="P201">
        <v>4</v>
      </c>
      <c r="Q201">
        <v>3</v>
      </c>
      <c r="R201">
        <v>4</v>
      </c>
      <c r="S201">
        <v>5</v>
      </c>
      <c r="T201">
        <v>5</v>
      </c>
      <c r="U201">
        <v>4</v>
      </c>
      <c r="V201">
        <v>27</v>
      </c>
      <c r="W201">
        <v>10</v>
      </c>
      <c r="X201">
        <v>4</v>
      </c>
      <c r="Y201">
        <v>5</v>
      </c>
      <c r="Z201">
        <v>9</v>
      </c>
      <c r="AA201">
        <v>3</v>
      </c>
      <c r="AB201">
        <v>5</v>
      </c>
      <c r="AC201">
        <v>8</v>
      </c>
      <c r="AD201">
        <v>5</v>
      </c>
      <c r="AE201">
        <v>8</v>
      </c>
      <c r="AF201">
        <v>2</v>
      </c>
      <c r="AG201">
        <v>9</v>
      </c>
      <c r="AH201">
        <v>17</v>
      </c>
      <c r="AI201">
        <v>8</v>
      </c>
      <c r="AJ201">
        <v>5</v>
      </c>
      <c r="AK201">
        <v>5</v>
      </c>
      <c r="AL201">
        <v>44</v>
      </c>
    </row>
    <row r="202" spans="1:38">
      <c r="A202">
        <v>42650</v>
      </c>
      <c r="B202">
        <v>0</v>
      </c>
      <c r="C202">
        <v>2008</v>
      </c>
      <c r="D202" s="1">
        <v>45960.814004629632</v>
      </c>
      <c r="E202" t="s">
        <v>85</v>
      </c>
      <c r="F202">
        <v>5</v>
      </c>
      <c r="G202">
        <v>3</v>
      </c>
      <c r="H202">
        <v>1</v>
      </c>
      <c r="I202">
        <v>5</v>
      </c>
      <c r="J202">
        <v>5</v>
      </c>
      <c r="K202">
        <v>1</v>
      </c>
      <c r="L202">
        <v>1</v>
      </c>
      <c r="M202">
        <v>5</v>
      </c>
      <c r="N202">
        <v>5</v>
      </c>
      <c r="O202">
        <v>5</v>
      </c>
      <c r="P202">
        <v>5</v>
      </c>
      <c r="Q202">
        <v>5</v>
      </c>
      <c r="R202">
        <v>5</v>
      </c>
      <c r="S202">
        <v>5</v>
      </c>
      <c r="T202">
        <v>5</v>
      </c>
      <c r="U202">
        <v>4</v>
      </c>
      <c r="V202">
        <v>6</v>
      </c>
      <c r="W202">
        <v>8</v>
      </c>
      <c r="X202">
        <v>6</v>
      </c>
      <c r="Y202">
        <v>3</v>
      </c>
      <c r="Z202">
        <v>2</v>
      </c>
      <c r="AA202">
        <v>3</v>
      </c>
      <c r="AB202">
        <v>2</v>
      </c>
      <c r="AC202">
        <v>3</v>
      </c>
      <c r="AD202">
        <v>1</v>
      </c>
      <c r="AE202">
        <v>1</v>
      </c>
      <c r="AF202">
        <v>2</v>
      </c>
      <c r="AG202">
        <v>3</v>
      </c>
      <c r="AH202">
        <v>4</v>
      </c>
      <c r="AI202">
        <v>2</v>
      </c>
      <c r="AJ202">
        <v>13</v>
      </c>
      <c r="AK202">
        <v>5</v>
      </c>
      <c r="AL202">
        <v>5</v>
      </c>
    </row>
    <row r="203" spans="1:38">
      <c r="A203">
        <v>42661</v>
      </c>
      <c r="B203">
        <v>0</v>
      </c>
      <c r="C203">
        <v>1989</v>
      </c>
      <c r="D203" s="1">
        <v>45960.824050925927</v>
      </c>
      <c r="E203" t="s">
        <v>85</v>
      </c>
      <c r="F203">
        <v>4</v>
      </c>
      <c r="G203">
        <v>4</v>
      </c>
      <c r="H203">
        <v>4</v>
      </c>
      <c r="I203">
        <v>5</v>
      </c>
      <c r="J203">
        <v>4</v>
      </c>
      <c r="K203">
        <v>2</v>
      </c>
      <c r="L203">
        <v>2</v>
      </c>
      <c r="M203">
        <v>3</v>
      </c>
      <c r="N203">
        <v>4</v>
      </c>
      <c r="O203">
        <v>5</v>
      </c>
      <c r="P203">
        <v>5</v>
      </c>
      <c r="Q203">
        <v>5</v>
      </c>
      <c r="R203">
        <v>2</v>
      </c>
      <c r="S203">
        <v>5</v>
      </c>
      <c r="T203">
        <v>5</v>
      </c>
      <c r="U203">
        <v>4</v>
      </c>
      <c r="V203">
        <v>11</v>
      </c>
      <c r="W203">
        <v>5</v>
      </c>
      <c r="X203">
        <v>4</v>
      </c>
      <c r="Y203">
        <v>3</v>
      </c>
      <c r="Z203">
        <v>4</v>
      </c>
      <c r="AA203">
        <v>2</v>
      </c>
      <c r="AB203">
        <v>2</v>
      </c>
      <c r="AC203">
        <v>5</v>
      </c>
      <c r="AD203">
        <v>2</v>
      </c>
      <c r="AE203">
        <v>2</v>
      </c>
      <c r="AF203">
        <v>2</v>
      </c>
      <c r="AG203">
        <v>3</v>
      </c>
      <c r="AH203">
        <v>3</v>
      </c>
      <c r="AI203">
        <v>2</v>
      </c>
      <c r="AJ203">
        <v>3</v>
      </c>
      <c r="AK203">
        <v>3</v>
      </c>
      <c r="AL203">
        <v>42</v>
      </c>
    </row>
    <row r="204" spans="1:38">
      <c r="A204">
        <v>42659</v>
      </c>
      <c r="B204">
        <v>0</v>
      </c>
      <c r="C204">
        <v>2002</v>
      </c>
      <c r="D204" s="1">
        <v>45960.826516203706</v>
      </c>
      <c r="E204" t="s">
        <v>110</v>
      </c>
      <c r="F204">
        <v>5</v>
      </c>
      <c r="G204">
        <v>5</v>
      </c>
      <c r="H204">
        <v>1</v>
      </c>
      <c r="I204">
        <v>5</v>
      </c>
      <c r="J204">
        <v>5</v>
      </c>
      <c r="K204">
        <v>1</v>
      </c>
      <c r="L204">
        <v>3</v>
      </c>
      <c r="M204">
        <v>5</v>
      </c>
      <c r="N204">
        <v>5</v>
      </c>
      <c r="O204">
        <v>5</v>
      </c>
      <c r="P204">
        <v>5</v>
      </c>
      <c r="Q204">
        <v>3</v>
      </c>
      <c r="R204">
        <v>2</v>
      </c>
      <c r="S204">
        <v>5</v>
      </c>
      <c r="T204">
        <v>5</v>
      </c>
      <c r="U204">
        <v>4</v>
      </c>
      <c r="V204">
        <v>7</v>
      </c>
      <c r="W204">
        <v>4</v>
      </c>
      <c r="X204">
        <v>5</v>
      </c>
      <c r="Y204">
        <v>5</v>
      </c>
      <c r="Z204">
        <v>6</v>
      </c>
      <c r="AA204">
        <v>4</v>
      </c>
      <c r="AB204">
        <v>148</v>
      </c>
      <c r="AC204">
        <v>8</v>
      </c>
      <c r="AD204">
        <v>9</v>
      </c>
      <c r="AE204">
        <v>4</v>
      </c>
      <c r="AF204">
        <v>3</v>
      </c>
      <c r="AG204">
        <v>65</v>
      </c>
      <c r="AH204">
        <v>11</v>
      </c>
      <c r="AI204">
        <v>6</v>
      </c>
      <c r="AJ204">
        <v>147</v>
      </c>
      <c r="AK204">
        <v>8</v>
      </c>
      <c r="AL204">
        <v>22</v>
      </c>
    </row>
    <row r="205" spans="1:38">
      <c r="A205">
        <v>42663</v>
      </c>
      <c r="B205">
        <v>0</v>
      </c>
      <c r="C205">
        <v>2000</v>
      </c>
      <c r="D205" s="1">
        <v>45960.826620370368</v>
      </c>
      <c r="E205" t="s">
        <v>149</v>
      </c>
      <c r="F205">
        <v>4</v>
      </c>
      <c r="G205">
        <v>5</v>
      </c>
      <c r="H205">
        <v>1</v>
      </c>
      <c r="I205">
        <v>5</v>
      </c>
      <c r="J205">
        <v>5</v>
      </c>
      <c r="K205">
        <v>1</v>
      </c>
      <c r="L205">
        <v>1</v>
      </c>
      <c r="M205">
        <v>5</v>
      </c>
      <c r="N205">
        <v>5</v>
      </c>
      <c r="O205">
        <v>5</v>
      </c>
      <c r="P205">
        <v>5</v>
      </c>
      <c r="Q205">
        <v>5</v>
      </c>
      <c r="R205">
        <v>5</v>
      </c>
      <c r="S205">
        <v>5</v>
      </c>
      <c r="T205">
        <v>5</v>
      </c>
      <c r="U205">
        <v>5</v>
      </c>
      <c r="V205">
        <v>26</v>
      </c>
      <c r="W205">
        <v>5</v>
      </c>
      <c r="X205">
        <v>8</v>
      </c>
      <c r="Y205">
        <v>4</v>
      </c>
      <c r="Z205">
        <v>7</v>
      </c>
      <c r="AA205">
        <v>5</v>
      </c>
      <c r="AB205">
        <v>3</v>
      </c>
      <c r="AC205">
        <v>10</v>
      </c>
      <c r="AD205">
        <v>3</v>
      </c>
      <c r="AE205">
        <v>4</v>
      </c>
      <c r="AF205">
        <v>3</v>
      </c>
      <c r="AG205">
        <v>7</v>
      </c>
      <c r="AH205">
        <v>4</v>
      </c>
      <c r="AI205">
        <v>5</v>
      </c>
      <c r="AJ205">
        <v>7</v>
      </c>
      <c r="AK205">
        <v>11</v>
      </c>
      <c r="AL205">
        <v>5</v>
      </c>
    </row>
    <row r="206" spans="1:38">
      <c r="A206">
        <v>42667</v>
      </c>
      <c r="B206">
        <v>0</v>
      </c>
      <c r="C206">
        <v>2006</v>
      </c>
      <c r="D206" s="1">
        <v>45960.833321759259</v>
      </c>
      <c r="E206" t="s">
        <v>150</v>
      </c>
      <c r="F206">
        <v>1</v>
      </c>
      <c r="G206">
        <v>4</v>
      </c>
      <c r="H206">
        <v>1</v>
      </c>
      <c r="I206">
        <v>5</v>
      </c>
      <c r="J206">
        <v>5</v>
      </c>
      <c r="K206">
        <v>1</v>
      </c>
      <c r="L206">
        <v>2</v>
      </c>
      <c r="M206">
        <v>5</v>
      </c>
      <c r="N206">
        <v>5</v>
      </c>
      <c r="O206">
        <v>5</v>
      </c>
      <c r="P206">
        <v>5</v>
      </c>
      <c r="Q206">
        <v>5</v>
      </c>
      <c r="R206">
        <v>5</v>
      </c>
      <c r="S206">
        <v>5</v>
      </c>
      <c r="T206">
        <v>4</v>
      </c>
      <c r="U206">
        <v>5</v>
      </c>
      <c r="V206">
        <v>15</v>
      </c>
      <c r="W206">
        <v>6</v>
      </c>
      <c r="X206">
        <v>3</v>
      </c>
      <c r="Y206">
        <v>3</v>
      </c>
      <c r="Z206">
        <v>4</v>
      </c>
      <c r="AA206">
        <v>2</v>
      </c>
      <c r="AB206">
        <v>3</v>
      </c>
      <c r="AC206">
        <v>6</v>
      </c>
      <c r="AD206">
        <v>1</v>
      </c>
      <c r="AE206">
        <v>9</v>
      </c>
      <c r="AF206">
        <v>3</v>
      </c>
      <c r="AG206">
        <v>8</v>
      </c>
      <c r="AH206">
        <v>3</v>
      </c>
      <c r="AI206">
        <v>3</v>
      </c>
      <c r="AJ206">
        <v>4</v>
      </c>
      <c r="AK206">
        <v>5</v>
      </c>
      <c r="AL206">
        <v>27</v>
      </c>
    </row>
    <row r="207" spans="1:38">
      <c r="A207">
        <v>42668</v>
      </c>
      <c r="B207">
        <v>0</v>
      </c>
      <c r="C207">
        <v>1998</v>
      </c>
      <c r="D207" s="1">
        <v>45960.833449074074</v>
      </c>
      <c r="E207" t="s">
        <v>151</v>
      </c>
      <c r="F207">
        <v>5</v>
      </c>
      <c r="G207">
        <v>5</v>
      </c>
      <c r="H207">
        <v>1</v>
      </c>
      <c r="I207">
        <v>4</v>
      </c>
      <c r="J207">
        <v>3</v>
      </c>
      <c r="K207">
        <v>1</v>
      </c>
      <c r="L207">
        <v>4</v>
      </c>
      <c r="M207">
        <v>1</v>
      </c>
      <c r="N207">
        <v>1</v>
      </c>
      <c r="O207">
        <v>1</v>
      </c>
      <c r="P207">
        <v>1</v>
      </c>
      <c r="Q207">
        <v>1</v>
      </c>
      <c r="R207">
        <v>1</v>
      </c>
      <c r="S207">
        <v>1</v>
      </c>
      <c r="T207">
        <v>3</v>
      </c>
      <c r="U207">
        <v>4</v>
      </c>
      <c r="V207">
        <v>7</v>
      </c>
      <c r="W207">
        <v>6</v>
      </c>
      <c r="X207">
        <v>7</v>
      </c>
      <c r="Y207">
        <v>6</v>
      </c>
      <c r="Z207">
        <v>7</v>
      </c>
      <c r="AA207">
        <v>3</v>
      </c>
      <c r="AB207">
        <v>7</v>
      </c>
      <c r="AC207">
        <v>10</v>
      </c>
      <c r="AD207">
        <v>5</v>
      </c>
      <c r="AE207">
        <v>3</v>
      </c>
      <c r="AF207">
        <v>1</v>
      </c>
      <c r="AG207">
        <v>7</v>
      </c>
      <c r="AH207">
        <v>1</v>
      </c>
      <c r="AI207">
        <v>5</v>
      </c>
      <c r="AJ207">
        <v>6</v>
      </c>
      <c r="AK207">
        <v>9</v>
      </c>
      <c r="AL207">
        <v>93</v>
      </c>
    </row>
    <row r="208" spans="1:38">
      <c r="A208">
        <v>42670</v>
      </c>
      <c r="B208">
        <v>0</v>
      </c>
      <c r="C208">
        <v>1993</v>
      </c>
      <c r="D208" s="1">
        <v>45960.839375000003</v>
      </c>
      <c r="E208" t="s">
        <v>152</v>
      </c>
      <c r="F208">
        <v>2</v>
      </c>
      <c r="G208">
        <v>1</v>
      </c>
      <c r="H208">
        <v>5</v>
      </c>
      <c r="I208">
        <v>5</v>
      </c>
      <c r="J208">
        <v>3</v>
      </c>
      <c r="K208">
        <v>3</v>
      </c>
      <c r="L208">
        <v>3</v>
      </c>
      <c r="M208">
        <v>1</v>
      </c>
      <c r="N208">
        <v>4</v>
      </c>
      <c r="O208">
        <v>4</v>
      </c>
      <c r="P208">
        <v>4</v>
      </c>
      <c r="Q208">
        <v>5</v>
      </c>
      <c r="R208">
        <v>2</v>
      </c>
      <c r="S208">
        <v>3</v>
      </c>
      <c r="T208">
        <v>4</v>
      </c>
      <c r="U208">
        <v>1</v>
      </c>
      <c r="V208">
        <v>15</v>
      </c>
      <c r="W208">
        <v>7</v>
      </c>
      <c r="X208">
        <v>13</v>
      </c>
      <c r="Y208">
        <v>3</v>
      </c>
      <c r="Z208">
        <v>6</v>
      </c>
      <c r="AA208">
        <v>43</v>
      </c>
      <c r="AB208">
        <v>8</v>
      </c>
      <c r="AC208">
        <v>7</v>
      </c>
      <c r="AD208">
        <v>11</v>
      </c>
      <c r="AE208">
        <v>6</v>
      </c>
      <c r="AF208">
        <v>4</v>
      </c>
      <c r="AG208">
        <v>5</v>
      </c>
      <c r="AH208">
        <v>6</v>
      </c>
      <c r="AI208">
        <v>5</v>
      </c>
      <c r="AJ208">
        <v>5</v>
      </c>
      <c r="AK208">
        <v>5</v>
      </c>
      <c r="AL208">
        <v>73</v>
      </c>
    </row>
    <row r="209" spans="1:38">
      <c r="A209">
        <v>42673</v>
      </c>
      <c r="B209">
        <v>0</v>
      </c>
      <c r="C209">
        <v>1987</v>
      </c>
      <c r="D209" s="1">
        <v>45960.844456018516</v>
      </c>
      <c r="E209" t="s">
        <v>153</v>
      </c>
      <c r="F209">
        <v>5</v>
      </c>
      <c r="G209">
        <v>2</v>
      </c>
      <c r="H209">
        <v>2</v>
      </c>
      <c r="I209">
        <v>2</v>
      </c>
      <c r="J209">
        <v>5</v>
      </c>
      <c r="K209">
        <v>1</v>
      </c>
      <c r="L209">
        <v>2</v>
      </c>
      <c r="M209">
        <v>3</v>
      </c>
      <c r="N209">
        <v>5</v>
      </c>
      <c r="O209">
        <v>5</v>
      </c>
      <c r="P209">
        <v>3</v>
      </c>
      <c r="Q209">
        <v>5</v>
      </c>
      <c r="R209">
        <v>1</v>
      </c>
      <c r="S209">
        <v>3</v>
      </c>
      <c r="T209">
        <v>5</v>
      </c>
      <c r="U209">
        <v>4</v>
      </c>
      <c r="V209">
        <v>7</v>
      </c>
      <c r="W209">
        <v>5</v>
      </c>
      <c r="X209">
        <v>8</v>
      </c>
      <c r="Y209">
        <v>4</v>
      </c>
      <c r="Z209">
        <v>5</v>
      </c>
      <c r="AA209">
        <v>2</v>
      </c>
      <c r="AB209">
        <v>4</v>
      </c>
      <c r="AC209">
        <v>9</v>
      </c>
      <c r="AD209">
        <v>3</v>
      </c>
      <c r="AE209">
        <v>7</v>
      </c>
      <c r="AF209">
        <v>4</v>
      </c>
      <c r="AG209">
        <v>4</v>
      </c>
      <c r="AH209">
        <v>4</v>
      </c>
      <c r="AI209">
        <v>4</v>
      </c>
      <c r="AJ209">
        <v>2</v>
      </c>
      <c r="AK209">
        <v>4</v>
      </c>
      <c r="AL209">
        <v>64</v>
      </c>
    </row>
    <row r="210" spans="1:38">
      <c r="A210">
        <v>42677</v>
      </c>
      <c r="B210">
        <v>0</v>
      </c>
      <c r="C210">
        <v>2004</v>
      </c>
      <c r="D210" s="1">
        <v>45960.848194444443</v>
      </c>
      <c r="E210" t="s">
        <v>154</v>
      </c>
      <c r="F210">
        <v>3</v>
      </c>
      <c r="G210">
        <v>1</v>
      </c>
      <c r="H210">
        <v>2</v>
      </c>
      <c r="I210">
        <v>5</v>
      </c>
      <c r="J210">
        <v>4</v>
      </c>
      <c r="K210">
        <v>1</v>
      </c>
      <c r="L210">
        <v>2</v>
      </c>
      <c r="M210">
        <v>5</v>
      </c>
      <c r="N210">
        <v>5</v>
      </c>
      <c r="O210">
        <v>5</v>
      </c>
      <c r="P210">
        <v>5</v>
      </c>
      <c r="Q210">
        <v>4</v>
      </c>
      <c r="R210">
        <v>3</v>
      </c>
      <c r="S210">
        <v>5</v>
      </c>
      <c r="T210">
        <v>5</v>
      </c>
      <c r="U210">
        <v>5</v>
      </c>
      <c r="V210">
        <v>19</v>
      </c>
      <c r="W210">
        <v>19</v>
      </c>
      <c r="X210">
        <v>9</v>
      </c>
      <c r="Y210">
        <v>32</v>
      </c>
      <c r="Z210">
        <v>8</v>
      </c>
      <c r="AA210">
        <v>11</v>
      </c>
      <c r="AB210">
        <v>10</v>
      </c>
      <c r="AC210">
        <v>7</v>
      </c>
      <c r="AD210">
        <v>5</v>
      </c>
      <c r="AE210">
        <v>5</v>
      </c>
      <c r="AF210">
        <v>2</v>
      </c>
      <c r="AG210">
        <v>15</v>
      </c>
      <c r="AH210">
        <v>6</v>
      </c>
      <c r="AI210">
        <v>9</v>
      </c>
      <c r="AJ210">
        <v>3</v>
      </c>
      <c r="AK210">
        <v>5</v>
      </c>
      <c r="AL210">
        <v>45</v>
      </c>
    </row>
    <row r="211" spans="1:38">
      <c r="A211">
        <v>42678</v>
      </c>
      <c r="B211">
        <v>0</v>
      </c>
      <c r="C211">
        <v>2001</v>
      </c>
      <c r="D211" s="1">
        <v>45960.84920138889</v>
      </c>
      <c r="E211" t="s">
        <v>85</v>
      </c>
      <c r="F211">
        <v>4</v>
      </c>
      <c r="G211">
        <v>4</v>
      </c>
      <c r="H211">
        <v>3</v>
      </c>
      <c r="I211">
        <v>4</v>
      </c>
      <c r="J211">
        <v>5</v>
      </c>
      <c r="K211">
        <v>3</v>
      </c>
      <c r="L211">
        <v>4</v>
      </c>
      <c r="M211">
        <v>1</v>
      </c>
      <c r="N211">
        <v>2</v>
      </c>
      <c r="O211">
        <v>3</v>
      </c>
      <c r="P211">
        <v>2</v>
      </c>
      <c r="Q211">
        <v>3</v>
      </c>
      <c r="R211">
        <v>1</v>
      </c>
      <c r="S211">
        <v>1</v>
      </c>
      <c r="T211">
        <v>4</v>
      </c>
      <c r="U211">
        <v>4</v>
      </c>
      <c r="V211">
        <v>7</v>
      </c>
      <c r="W211">
        <v>8</v>
      </c>
      <c r="X211">
        <v>6</v>
      </c>
      <c r="Y211">
        <v>5</v>
      </c>
      <c r="Z211">
        <v>3</v>
      </c>
      <c r="AA211">
        <v>4</v>
      </c>
      <c r="AB211">
        <v>4</v>
      </c>
      <c r="AC211">
        <v>5</v>
      </c>
      <c r="AD211">
        <v>5</v>
      </c>
      <c r="AE211">
        <v>4</v>
      </c>
      <c r="AF211">
        <v>3</v>
      </c>
      <c r="AG211">
        <v>5</v>
      </c>
      <c r="AH211">
        <v>3</v>
      </c>
      <c r="AI211">
        <v>4</v>
      </c>
      <c r="AJ211">
        <v>5</v>
      </c>
      <c r="AK211">
        <v>4</v>
      </c>
      <c r="AL211">
        <v>70</v>
      </c>
    </row>
    <row r="212" spans="1:38">
      <c r="A212">
        <v>42675</v>
      </c>
      <c r="B212">
        <v>0</v>
      </c>
      <c r="C212">
        <v>2006</v>
      </c>
      <c r="D212" s="1">
        <v>45960.86791666667</v>
      </c>
      <c r="E212" t="s">
        <v>93</v>
      </c>
      <c r="F212">
        <v>1</v>
      </c>
      <c r="G212">
        <v>1</v>
      </c>
      <c r="H212">
        <v>4</v>
      </c>
      <c r="I212">
        <v>3</v>
      </c>
      <c r="J212">
        <v>2</v>
      </c>
      <c r="K212">
        <v>4</v>
      </c>
      <c r="L212">
        <v>4</v>
      </c>
      <c r="M212">
        <v>1</v>
      </c>
      <c r="N212">
        <v>1</v>
      </c>
      <c r="O212">
        <v>1</v>
      </c>
      <c r="P212">
        <v>1</v>
      </c>
      <c r="Q212">
        <v>1</v>
      </c>
      <c r="R212">
        <v>2</v>
      </c>
      <c r="S212">
        <v>3</v>
      </c>
      <c r="T212">
        <v>1</v>
      </c>
      <c r="U212">
        <v>2</v>
      </c>
      <c r="V212">
        <v>19</v>
      </c>
      <c r="W212">
        <v>5</v>
      </c>
      <c r="X212">
        <v>4</v>
      </c>
      <c r="Y212">
        <v>15</v>
      </c>
      <c r="Z212">
        <v>5</v>
      </c>
      <c r="AA212">
        <v>6</v>
      </c>
      <c r="AB212">
        <v>6</v>
      </c>
      <c r="AC212">
        <v>20</v>
      </c>
      <c r="AD212">
        <v>8</v>
      </c>
      <c r="AE212">
        <v>3</v>
      </c>
      <c r="AF212">
        <v>4</v>
      </c>
      <c r="AG212">
        <v>10</v>
      </c>
      <c r="AH212">
        <v>6</v>
      </c>
      <c r="AI212">
        <v>10</v>
      </c>
      <c r="AJ212">
        <v>5</v>
      </c>
      <c r="AK212">
        <v>8</v>
      </c>
      <c r="AL212">
        <v>55</v>
      </c>
    </row>
    <row r="213" spans="1:38">
      <c r="A213">
        <v>42686</v>
      </c>
      <c r="B213">
        <v>0</v>
      </c>
      <c r="C213">
        <v>1996</v>
      </c>
      <c r="D213" s="1">
        <v>45960.871655092589</v>
      </c>
      <c r="E213" t="s">
        <v>85</v>
      </c>
      <c r="F213">
        <v>4</v>
      </c>
      <c r="G213">
        <v>4</v>
      </c>
      <c r="H213">
        <v>3</v>
      </c>
      <c r="I213">
        <v>5</v>
      </c>
      <c r="J213">
        <v>5</v>
      </c>
      <c r="K213">
        <v>2</v>
      </c>
      <c r="L213">
        <v>2</v>
      </c>
      <c r="M213">
        <v>4</v>
      </c>
      <c r="N213">
        <v>5</v>
      </c>
      <c r="O213">
        <v>5</v>
      </c>
      <c r="P213">
        <v>5</v>
      </c>
      <c r="Q213">
        <v>5</v>
      </c>
      <c r="R213">
        <v>5</v>
      </c>
      <c r="S213">
        <v>5</v>
      </c>
      <c r="T213">
        <v>5</v>
      </c>
      <c r="U213">
        <v>4</v>
      </c>
      <c r="V213">
        <v>9</v>
      </c>
      <c r="W213">
        <v>9</v>
      </c>
      <c r="X213">
        <v>9</v>
      </c>
      <c r="Y213">
        <v>3</v>
      </c>
      <c r="Z213">
        <v>5</v>
      </c>
      <c r="AA213">
        <v>5</v>
      </c>
      <c r="AB213">
        <v>4</v>
      </c>
      <c r="AC213">
        <v>8</v>
      </c>
      <c r="AD213">
        <v>3</v>
      </c>
      <c r="AE213">
        <v>5</v>
      </c>
      <c r="AF213">
        <v>2</v>
      </c>
      <c r="AG213">
        <v>6</v>
      </c>
      <c r="AH213">
        <v>3</v>
      </c>
      <c r="AI213">
        <v>4</v>
      </c>
      <c r="AJ213">
        <v>3</v>
      </c>
      <c r="AK213">
        <v>5</v>
      </c>
      <c r="AL213">
        <v>23</v>
      </c>
    </row>
    <row r="214" spans="1:38">
      <c r="A214">
        <v>42684</v>
      </c>
      <c r="B214">
        <v>0</v>
      </c>
      <c r="C214">
        <v>2003</v>
      </c>
      <c r="D214" s="1">
        <v>45960.872199074074</v>
      </c>
      <c r="E214" t="s">
        <v>91</v>
      </c>
      <c r="F214">
        <v>1</v>
      </c>
      <c r="G214">
        <v>1</v>
      </c>
      <c r="H214">
        <v>4</v>
      </c>
      <c r="I214">
        <v>4</v>
      </c>
      <c r="J214">
        <v>2</v>
      </c>
      <c r="K214">
        <v>2</v>
      </c>
      <c r="L214">
        <v>5</v>
      </c>
      <c r="M214">
        <v>1</v>
      </c>
      <c r="N214">
        <v>1</v>
      </c>
      <c r="O214">
        <v>1</v>
      </c>
      <c r="P214">
        <v>1</v>
      </c>
      <c r="Q214">
        <v>1</v>
      </c>
      <c r="R214">
        <v>1</v>
      </c>
      <c r="S214">
        <v>2</v>
      </c>
      <c r="T214">
        <v>1</v>
      </c>
      <c r="U214">
        <v>1</v>
      </c>
      <c r="V214">
        <v>8</v>
      </c>
      <c r="W214">
        <v>4</v>
      </c>
      <c r="X214">
        <v>3</v>
      </c>
      <c r="Y214">
        <v>4</v>
      </c>
      <c r="Z214">
        <v>4</v>
      </c>
      <c r="AA214">
        <v>12</v>
      </c>
      <c r="AB214">
        <v>3</v>
      </c>
      <c r="AC214">
        <v>4</v>
      </c>
      <c r="AD214">
        <v>1</v>
      </c>
      <c r="AE214">
        <v>3</v>
      </c>
      <c r="AF214">
        <v>2</v>
      </c>
      <c r="AG214">
        <v>3</v>
      </c>
      <c r="AH214">
        <v>3</v>
      </c>
      <c r="AI214">
        <v>5</v>
      </c>
      <c r="AJ214">
        <v>3</v>
      </c>
      <c r="AK214">
        <v>3</v>
      </c>
      <c r="AL214">
        <v>53</v>
      </c>
    </row>
    <row r="215" spans="1:38">
      <c r="A215">
        <v>42687</v>
      </c>
      <c r="B215">
        <v>1</v>
      </c>
      <c r="C215">
        <v>2001</v>
      </c>
      <c r="D215" s="1">
        <v>45960.873865740738</v>
      </c>
      <c r="E215" t="s">
        <v>85</v>
      </c>
      <c r="F215">
        <v>4</v>
      </c>
      <c r="G215">
        <v>5</v>
      </c>
      <c r="H215">
        <v>1</v>
      </c>
      <c r="I215">
        <v>3</v>
      </c>
      <c r="J215">
        <v>2</v>
      </c>
      <c r="K215">
        <v>2</v>
      </c>
      <c r="L215">
        <v>4</v>
      </c>
      <c r="M215">
        <v>4</v>
      </c>
      <c r="N215">
        <v>3</v>
      </c>
      <c r="O215">
        <v>3</v>
      </c>
      <c r="P215">
        <v>4</v>
      </c>
      <c r="Q215">
        <v>3</v>
      </c>
      <c r="R215">
        <v>3</v>
      </c>
      <c r="S215">
        <v>3</v>
      </c>
      <c r="T215">
        <v>3</v>
      </c>
      <c r="U215">
        <v>3</v>
      </c>
      <c r="V215">
        <v>12</v>
      </c>
      <c r="W215">
        <v>4</v>
      </c>
      <c r="X215">
        <v>6</v>
      </c>
      <c r="Y215">
        <v>6</v>
      </c>
      <c r="Z215">
        <v>6</v>
      </c>
      <c r="AA215">
        <v>4</v>
      </c>
      <c r="AB215">
        <v>5</v>
      </c>
      <c r="AC215">
        <v>6</v>
      </c>
      <c r="AD215">
        <v>3</v>
      </c>
      <c r="AE215">
        <v>7</v>
      </c>
      <c r="AF215">
        <v>4</v>
      </c>
      <c r="AG215">
        <v>14</v>
      </c>
      <c r="AH215">
        <v>3</v>
      </c>
      <c r="AI215">
        <v>6</v>
      </c>
      <c r="AJ215">
        <v>3</v>
      </c>
      <c r="AK215">
        <v>6</v>
      </c>
      <c r="AL215">
        <v>65</v>
      </c>
    </row>
    <row r="216" spans="1:38">
      <c r="A216">
        <v>42689</v>
      </c>
      <c r="B216">
        <v>0</v>
      </c>
      <c r="C216">
        <v>2005</v>
      </c>
      <c r="D216" s="1">
        <v>45960.878831018519</v>
      </c>
      <c r="E216" t="s">
        <v>85</v>
      </c>
      <c r="F216">
        <v>1</v>
      </c>
      <c r="G216">
        <v>1</v>
      </c>
      <c r="H216">
        <v>5</v>
      </c>
      <c r="I216">
        <v>2</v>
      </c>
      <c r="J216">
        <v>1</v>
      </c>
      <c r="K216">
        <v>4</v>
      </c>
      <c r="L216">
        <v>4</v>
      </c>
      <c r="M216">
        <v>1</v>
      </c>
      <c r="N216">
        <v>1</v>
      </c>
      <c r="O216">
        <v>1</v>
      </c>
      <c r="P216">
        <v>1</v>
      </c>
      <c r="Q216">
        <v>1</v>
      </c>
      <c r="R216">
        <v>1</v>
      </c>
      <c r="S216">
        <v>1</v>
      </c>
      <c r="T216">
        <v>1</v>
      </c>
      <c r="U216">
        <v>1</v>
      </c>
      <c r="V216">
        <v>11</v>
      </c>
      <c r="W216">
        <v>4</v>
      </c>
      <c r="X216">
        <v>4</v>
      </c>
      <c r="Y216">
        <v>7</v>
      </c>
      <c r="Z216">
        <v>6</v>
      </c>
      <c r="AA216">
        <v>6</v>
      </c>
      <c r="AB216">
        <v>3</v>
      </c>
      <c r="AC216">
        <v>6</v>
      </c>
      <c r="AD216">
        <v>3</v>
      </c>
      <c r="AE216">
        <v>4</v>
      </c>
      <c r="AF216">
        <v>3</v>
      </c>
      <c r="AG216">
        <v>8</v>
      </c>
      <c r="AH216">
        <v>5</v>
      </c>
      <c r="AI216">
        <v>2</v>
      </c>
      <c r="AJ216">
        <v>3</v>
      </c>
      <c r="AK216">
        <v>3</v>
      </c>
      <c r="AL216">
        <v>37</v>
      </c>
    </row>
    <row r="217" spans="1:38">
      <c r="A217">
        <v>42692</v>
      </c>
      <c r="B217">
        <v>0</v>
      </c>
      <c r="C217">
        <v>2005</v>
      </c>
      <c r="D217" s="1">
        <v>45960.883761574078</v>
      </c>
      <c r="E217" t="s">
        <v>155</v>
      </c>
      <c r="F217">
        <v>2</v>
      </c>
      <c r="G217">
        <v>2</v>
      </c>
      <c r="H217">
        <v>5</v>
      </c>
      <c r="I217">
        <v>1</v>
      </c>
      <c r="J217">
        <v>2</v>
      </c>
      <c r="K217">
        <v>5</v>
      </c>
      <c r="L217">
        <v>5</v>
      </c>
      <c r="M217">
        <v>2</v>
      </c>
      <c r="N217">
        <v>1</v>
      </c>
      <c r="O217">
        <v>2</v>
      </c>
      <c r="P217">
        <v>2</v>
      </c>
      <c r="Q217">
        <v>2</v>
      </c>
      <c r="R217">
        <v>1</v>
      </c>
      <c r="S217">
        <v>2</v>
      </c>
      <c r="T217">
        <v>1</v>
      </c>
      <c r="U217">
        <v>1</v>
      </c>
      <c r="V217">
        <v>22</v>
      </c>
      <c r="W217">
        <v>9</v>
      </c>
      <c r="X217">
        <v>5</v>
      </c>
      <c r="Y217">
        <v>9</v>
      </c>
      <c r="Z217">
        <v>8</v>
      </c>
      <c r="AA217">
        <v>6</v>
      </c>
      <c r="AB217">
        <v>3</v>
      </c>
      <c r="AC217">
        <v>7</v>
      </c>
      <c r="AD217">
        <v>4</v>
      </c>
      <c r="AE217">
        <v>7</v>
      </c>
      <c r="AF217">
        <v>4</v>
      </c>
      <c r="AG217">
        <v>7</v>
      </c>
      <c r="AH217">
        <v>3</v>
      </c>
      <c r="AI217">
        <v>9</v>
      </c>
      <c r="AJ217">
        <v>3</v>
      </c>
      <c r="AK217">
        <v>5</v>
      </c>
      <c r="AL217">
        <v>61</v>
      </c>
    </row>
    <row r="218" spans="1:38">
      <c r="A218">
        <v>42695</v>
      </c>
      <c r="B218">
        <v>1</v>
      </c>
      <c r="C218">
        <v>2004</v>
      </c>
      <c r="D218" s="1">
        <v>45960.889594907407</v>
      </c>
      <c r="E218" t="s">
        <v>85</v>
      </c>
      <c r="F218">
        <v>3</v>
      </c>
      <c r="G218">
        <v>5</v>
      </c>
      <c r="H218">
        <v>2</v>
      </c>
      <c r="I218">
        <v>4</v>
      </c>
      <c r="J218">
        <v>5</v>
      </c>
      <c r="K218">
        <v>1</v>
      </c>
      <c r="L218">
        <v>1</v>
      </c>
      <c r="M218">
        <v>5</v>
      </c>
      <c r="N218">
        <v>5</v>
      </c>
      <c r="O218">
        <v>5</v>
      </c>
      <c r="P218">
        <v>5</v>
      </c>
      <c r="Q218">
        <v>5</v>
      </c>
      <c r="R218">
        <v>5</v>
      </c>
      <c r="S218">
        <v>5</v>
      </c>
      <c r="T218">
        <v>5</v>
      </c>
      <c r="U218">
        <v>4</v>
      </c>
      <c r="V218">
        <v>21</v>
      </c>
      <c r="W218">
        <v>6</v>
      </c>
      <c r="X218">
        <v>7</v>
      </c>
      <c r="Y218">
        <v>5</v>
      </c>
      <c r="Z218">
        <v>4</v>
      </c>
      <c r="AA218">
        <v>6</v>
      </c>
      <c r="AB218">
        <v>4</v>
      </c>
      <c r="AC218">
        <v>10</v>
      </c>
      <c r="AD218">
        <v>4</v>
      </c>
      <c r="AE218">
        <v>3</v>
      </c>
      <c r="AF218">
        <v>3</v>
      </c>
      <c r="AG218">
        <v>5</v>
      </c>
      <c r="AH218">
        <v>6</v>
      </c>
      <c r="AI218">
        <v>6</v>
      </c>
      <c r="AJ218">
        <v>3</v>
      </c>
      <c r="AK218">
        <v>6</v>
      </c>
      <c r="AL218">
        <v>18</v>
      </c>
    </row>
    <row r="219" spans="1:38">
      <c r="A219">
        <v>42697</v>
      </c>
      <c r="B219">
        <v>1</v>
      </c>
      <c r="C219">
        <v>2007</v>
      </c>
      <c r="D219" s="1">
        <v>45960.90011574074</v>
      </c>
      <c r="E219" t="s">
        <v>156</v>
      </c>
      <c r="F219">
        <v>5</v>
      </c>
      <c r="G219">
        <v>2</v>
      </c>
      <c r="H219">
        <v>3</v>
      </c>
      <c r="I219">
        <v>4</v>
      </c>
      <c r="J219">
        <v>4</v>
      </c>
      <c r="K219">
        <v>2</v>
      </c>
      <c r="L219">
        <v>3</v>
      </c>
      <c r="M219">
        <v>2</v>
      </c>
      <c r="N219">
        <v>4</v>
      </c>
      <c r="O219">
        <v>3</v>
      </c>
      <c r="P219">
        <v>3</v>
      </c>
      <c r="Q219">
        <v>3</v>
      </c>
      <c r="R219">
        <v>3</v>
      </c>
      <c r="S219">
        <v>3</v>
      </c>
      <c r="T219">
        <v>3</v>
      </c>
      <c r="U219">
        <v>4</v>
      </c>
      <c r="V219">
        <v>8</v>
      </c>
      <c r="W219">
        <v>5</v>
      </c>
      <c r="X219">
        <v>13</v>
      </c>
      <c r="Y219">
        <v>4</v>
      </c>
      <c r="Z219">
        <v>6</v>
      </c>
      <c r="AA219">
        <v>4</v>
      </c>
      <c r="AB219">
        <v>6</v>
      </c>
      <c r="AC219">
        <v>4</v>
      </c>
      <c r="AD219">
        <v>4</v>
      </c>
      <c r="AE219">
        <v>3</v>
      </c>
      <c r="AF219">
        <v>2</v>
      </c>
      <c r="AG219">
        <v>9</v>
      </c>
      <c r="AH219">
        <v>4</v>
      </c>
      <c r="AI219">
        <v>142</v>
      </c>
      <c r="AJ219">
        <v>19</v>
      </c>
      <c r="AK219">
        <v>4</v>
      </c>
      <c r="AL219">
        <v>48</v>
      </c>
    </row>
    <row r="220" spans="1:38">
      <c r="A220">
        <v>42698</v>
      </c>
      <c r="B220">
        <v>1</v>
      </c>
      <c r="C220">
        <v>1995</v>
      </c>
      <c r="D220" s="1">
        <v>45960.903495370374</v>
      </c>
      <c r="E220" t="s">
        <v>91</v>
      </c>
      <c r="F220">
        <v>1</v>
      </c>
      <c r="G220">
        <v>1</v>
      </c>
      <c r="H220">
        <v>5</v>
      </c>
      <c r="I220">
        <v>1</v>
      </c>
      <c r="J220">
        <v>1</v>
      </c>
      <c r="K220">
        <v>5</v>
      </c>
      <c r="L220">
        <v>5</v>
      </c>
      <c r="M220">
        <v>1</v>
      </c>
      <c r="N220">
        <v>1</v>
      </c>
      <c r="O220">
        <v>1</v>
      </c>
      <c r="P220">
        <v>1</v>
      </c>
      <c r="Q220">
        <v>1</v>
      </c>
      <c r="R220">
        <v>1</v>
      </c>
      <c r="S220">
        <v>1</v>
      </c>
      <c r="T220">
        <v>1</v>
      </c>
      <c r="U220">
        <v>1</v>
      </c>
      <c r="V220">
        <v>11</v>
      </c>
      <c r="W220">
        <v>8</v>
      </c>
      <c r="X220">
        <v>11</v>
      </c>
      <c r="Y220">
        <v>9</v>
      </c>
      <c r="Z220">
        <v>11</v>
      </c>
      <c r="AA220">
        <v>12</v>
      </c>
      <c r="AB220">
        <v>4</v>
      </c>
      <c r="AC220">
        <v>9</v>
      </c>
      <c r="AD220">
        <v>4</v>
      </c>
      <c r="AE220">
        <v>6</v>
      </c>
      <c r="AF220">
        <v>3</v>
      </c>
      <c r="AG220">
        <v>11</v>
      </c>
      <c r="AH220">
        <v>8</v>
      </c>
      <c r="AI220">
        <v>6</v>
      </c>
      <c r="AJ220">
        <v>7</v>
      </c>
      <c r="AK220">
        <v>6</v>
      </c>
      <c r="AL220">
        <v>28</v>
      </c>
    </row>
    <row r="221" spans="1:38">
      <c r="A221">
        <v>42702</v>
      </c>
      <c r="B221">
        <v>1</v>
      </c>
      <c r="C221">
        <v>2000</v>
      </c>
      <c r="D221" s="1">
        <v>45960.906655092593</v>
      </c>
      <c r="E221" t="s">
        <v>157</v>
      </c>
      <c r="F221">
        <v>5</v>
      </c>
      <c r="G221">
        <v>2</v>
      </c>
      <c r="H221">
        <v>5</v>
      </c>
      <c r="I221">
        <v>3</v>
      </c>
      <c r="J221">
        <v>2</v>
      </c>
      <c r="K221">
        <v>4</v>
      </c>
      <c r="L221">
        <v>4</v>
      </c>
      <c r="M221">
        <v>1</v>
      </c>
      <c r="N221">
        <v>2</v>
      </c>
      <c r="O221">
        <v>3</v>
      </c>
      <c r="P221">
        <v>2</v>
      </c>
      <c r="Q221">
        <v>3</v>
      </c>
      <c r="R221">
        <v>1</v>
      </c>
      <c r="S221">
        <v>2</v>
      </c>
      <c r="T221">
        <v>3</v>
      </c>
      <c r="U221">
        <v>2</v>
      </c>
      <c r="V221">
        <v>12</v>
      </c>
      <c r="W221">
        <v>8</v>
      </c>
      <c r="X221">
        <v>4</v>
      </c>
      <c r="Y221">
        <v>6</v>
      </c>
      <c r="Z221">
        <v>8</v>
      </c>
      <c r="AA221">
        <v>4</v>
      </c>
      <c r="AB221">
        <v>2</v>
      </c>
      <c r="AC221">
        <v>5</v>
      </c>
      <c r="AD221">
        <v>3</v>
      </c>
      <c r="AE221">
        <v>5</v>
      </c>
      <c r="AF221">
        <v>4</v>
      </c>
      <c r="AG221">
        <v>5</v>
      </c>
      <c r="AH221">
        <v>3</v>
      </c>
      <c r="AI221">
        <v>5</v>
      </c>
      <c r="AJ221">
        <v>4</v>
      </c>
      <c r="AK221">
        <v>5</v>
      </c>
      <c r="AL221">
        <v>66</v>
      </c>
    </row>
    <row r="222" spans="1:38">
      <c r="A222">
        <v>42704</v>
      </c>
      <c r="B222">
        <v>0</v>
      </c>
      <c r="C222">
        <v>2004</v>
      </c>
      <c r="D222" s="1">
        <v>45960.914861111109</v>
      </c>
      <c r="E222" t="s">
        <v>85</v>
      </c>
      <c r="F222">
        <v>4</v>
      </c>
      <c r="G222">
        <v>4</v>
      </c>
      <c r="H222">
        <v>1</v>
      </c>
      <c r="I222">
        <v>4</v>
      </c>
      <c r="J222">
        <v>5</v>
      </c>
      <c r="K222">
        <v>1</v>
      </c>
      <c r="L222">
        <v>4</v>
      </c>
      <c r="M222">
        <v>4</v>
      </c>
      <c r="N222">
        <v>4</v>
      </c>
      <c r="O222">
        <v>5</v>
      </c>
      <c r="P222">
        <v>4</v>
      </c>
      <c r="Q222">
        <v>3</v>
      </c>
      <c r="R222">
        <v>2</v>
      </c>
      <c r="S222">
        <v>4</v>
      </c>
      <c r="T222">
        <v>4</v>
      </c>
      <c r="U222">
        <v>3</v>
      </c>
      <c r="V222">
        <v>4</v>
      </c>
      <c r="W222">
        <v>4</v>
      </c>
      <c r="X222">
        <v>7</v>
      </c>
      <c r="Y222">
        <v>5</v>
      </c>
      <c r="Z222">
        <v>4</v>
      </c>
      <c r="AA222">
        <v>10</v>
      </c>
      <c r="AB222">
        <v>4</v>
      </c>
      <c r="AC222">
        <v>3</v>
      </c>
      <c r="AD222">
        <v>4</v>
      </c>
      <c r="AE222">
        <v>2</v>
      </c>
      <c r="AF222">
        <v>4</v>
      </c>
      <c r="AG222">
        <v>4</v>
      </c>
      <c r="AH222">
        <v>4</v>
      </c>
      <c r="AI222">
        <v>6</v>
      </c>
      <c r="AJ222">
        <v>5</v>
      </c>
      <c r="AK222">
        <v>3</v>
      </c>
      <c r="AL222">
        <v>47</v>
      </c>
    </row>
    <row r="223" spans="1:38">
      <c r="A223">
        <v>42707</v>
      </c>
      <c r="B223">
        <v>0</v>
      </c>
      <c r="C223">
        <v>2002</v>
      </c>
      <c r="D223" s="1">
        <v>45960.9612037037</v>
      </c>
      <c r="E223" t="s">
        <v>149</v>
      </c>
      <c r="F223">
        <v>5</v>
      </c>
      <c r="G223">
        <v>3</v>
      </c>
      <c r="H223">
        <v>3</v>
      </c>
      <c r="I223">
        <v>4</v>
      </c>
      <c r="J223">
        <v>2</v>
      </c>
      <c r="K223">
        <v>2</v>
      </c>
      <c r="L223">
        <v>3</v>
      </c>
      <c r="M223">
        <v>2</v>
      </c>
      <c r="N223">
        <v>3</v>
      </c>
      <c r="O223">
        <v>3</v>
      </c>
      <c r="P223">
        <v>2</v>
      </c>
      <c r="Q223">
        <v>4</v>
      </c>
      <c r="R223">
        <v>3</v>
      </c>
      <c r="S223">
        <v>3</v>
      </c>
      <c r="T223">
        <v>5</v>
      </c>
      <c r="U223">
        <v>3</v>
      </c>
      <c r="V223">
        <v>11</v>
      </c>
      <c r="W223">
        <v>9</v>
      </c>
      <c r="X223">
        <v>7</v>
      </c>
      <c r="Y223">
        <v>6</v>
      </c>
      <c r="Z223">
        <v>8</v>
      </c>
      <c r="AA223">
        <v>9</v>
      </c>
      <c r="AB223">
        <v>7</v>
      </c>
      <c r="AC223">
        <v>19</v>
      </c>
      <c r="AD223">
        <v>5</v>
      </c>
      <c r="AE223">
        <v>8</v>
      </c>
      <c r="AF223">
        <v>5</v>
      </c>
      <c r="AG223">
        <v>10</v>
      </c>
      <c r="AH223">
        <v>6</v>
      </c>
      <c r="AI223">
        <v>13</v>
      </c>
      <c r="AJ223">
        <v>5</v>
      </c>
      <c r="AK223">
        <v>11</v>
      </c>
      <c r="AL223">
        <v>57</v>
      </c>
    </row>
    <row r="224" spans="1:38">
      <c r="A224">
        <v>42718</v>
      </c>
      <c r="B224">
        <v>0</v>
      </c>
      <c r="C224">
        <v>2004</v>
      </c>
      <c r="D224" s="1">
        <v>45960.990219907406</v>
      </c>
      <c r="E224" t="s">
        <v>158</v>
      </c>
      <c r="F224">
        <v>4</v>
      </c>
      <c r="G224">
        <v>1</v>
      </c>
      <c r="H224">
        <v>5</v>
      </c>
      <c r="I224">
        <v>2</v>
      </c>
      <c r="J224">
        <v>4</v>
      </c>
      <c r="K224">
        <v>4</v>
      </c>
      <c r="L224">
        <v>3</v>
      </c>
      <c r="M224">
        <v>2</v>
      </c>
      <c r="N224">
        <v>2</v>
      </c>
      <c r="O224">
        <v>2</v>
      </c>
      <c r="P224">
        <v>3</v>
      </c>
      <c r="Q224">
        <v>2</v>
      </c>
      <c r="R224">
        <v>3</v>
      </c>
      <c r="S224">
        <v>2</v>
      </c>
      <c r="T224">
        <v>1</v>
      </c>
      <c r="U224">
        <v>3</v>
      </c>
      <c r="V224">
        <v>19</v>
      </c>
      <c r="W224">
        <v>7</v>
      </c>
      <c r="X224">
        <v>3</v>
      </c>
      <c r="Y224">
        <v>10</v>
      </c>
      <c r="Z224">
        <v>23</v>
      </c>
      <c r="AA224">
        <v>4</v>
      </c>
      <c r="AB224">
        <v>3</v>
      </c>
      <c r="AC224">
        <v>6</v>
      </c>
      <c r="AD224">
        <v>5</v>
      </c>
      <c r="AE224">
        <v>4</v>
      </c>
      <c r="AF224">
        <v>4</v>
      </c>
      <c r="AG224">
        <v>6</v>
      </c>
      <c r="AH224">
        <v>7</v>
      </c>
      <c r="AI224">
        <v>7</v>
      </c>
      <c r="AJ224">
        <v>4</v>
      </c>
      <c r="AK224">
        <v>7</v>
      </c>
      <c r="AL224">
        <v>68</v>
      </c>
    </row>
    <row r="225" spans="1:38">
      <c r="A225">
        <v>42726</v>
      </c>
      <c r="B225">
        <v>1</v>
      </c>
      <c r="C225">
        <v>2004</v>
      </c>
      <c r="D225" s="1">
        <v>45961.040682870371</v>
      </c>
      <c r="E225" t="s">
        <v>108</v>
      </c>
      <c r="F225">
        <v>1</v>
      </c>
      <c r="G225">
        <v>1</v>
      </c>
      <c r="H225">
        <v>5</v>
      </c>
      <c r="I225">
        <v>1</v>
      </c>
      <c r="J225">
        <v>4</v>
      </c>
      <c r="K225">
        <v>5</v>
      </c>
      <c r="L225">
        <v>5</v>
      </c>
      <c r="M225">
        <v>1</v>
      </c>
      <c r="N225">
        <v>1</v>
      </c>
      <c r="O225">
        <v>1</v>
      </c>
      <c r="P225">
        <v>1</v>
      </c>
      <c r="Q225">
        <v>2</v>
      </c>
      <c r="R225">
        <v>2</v>
      </c>
      <c r="S225">
        <v>2</v>
      </c>
      <c r="T225">
        <v>2</v>
      </c>
      <c r="U225">
        <v>1</v>
      </c>
      <c r="V225">
        <v>6</v>
      </c>
      <c r="W225">
        <v>2</v>
      </c>
      <c r="X225">
        <v>2</v>
      </c>
      <c r="Y225">
        <v>3</v>
      </c>
      <c r="Z225">
        <v>3</v>
      </c>
      <c r="AA225">
        <v>3</v>
      </c>
      <c r="AB225">
        <v>2</v>
      </c>
      <c r="AC225">
        <v>2</v>
      </c>
      <c r="AD225">
        <v>2</v>
      </c>
      <c r="AE225">
        <v>1</v>
      </c>
      <c r="AF225">
        <v>2</v>
      </c>
      <c r="AG225">
        <v>3</v>
      </c>
      <c r="AH225">
        <v>4</v>
      </c>
      <c r="AI225">
        <v>6</v>
      </c>
      <c r="AJ225">
        <v>4</v>
      </c>
      <c r="AK225">
        <v>7</v>
      </c>
      <c r="AL225">
        <v>53</v>
      </c>
    </row>
    <row r="226" spans="1:38">
      <c r="A226">
        <v>42728</v>
      </c>
      <c r="B226">
        <v>0</v>
      </c>
      <c r="C226">
        <v>1997</v>
      </c>
      <c r="D226" s="1">
        <v>45961.05127314815</v>
      </c>
      <c r="E226" t="s">
        <v>85</v>
      </c>
      <c r="F226">
        <v>5</v>
      </c>
      <c r="G226">
        <v>5</v>
      </c>
      <c r="H226">
        <v>1</v>
      </c>
      <c r="I226">
        <v>5</v>
      </c>
      <c r="J226">
        <v>5</v>
      </c>
      <c r="K226">
        <v>1</v>
      </c>
      <c r="L226">
        <v>5</v>
      </c>
      <c r="M226">
        <v>5</v>
      </c>
      <c r="N226">
        <v>5</v>
      </c>
      <c r="O226">
        <v>5</v>
      </c>
      <c r="P226">
        <v>5</v>
      </c>
      <c r="Q226">
        <v>5</v>
      </c>
      <c r="R226">
        <v>5</v>
      </c>
      <c r="S226">
        <v>5</v>
      </c>
      <c r="T226">
        <v>5</v>
      </c>
      <c r="U226">
        <v>5</v>
      </c>
      <c r="V226">
        <v>7</v>
      </c>
      <c r="W226">
        <v>5</v>
      </c>
      <c r="X226">
        <v>5</v>
      </c>
      <c r="Y226">
        <v>3</v>
      </c>
      <c r="Z226">
        <v>7</v>
      </c>
      <c r="AA226">
        <v>3</v>
      </c>
      <c r="AB226">
        <v>2</v>
      </c>
      <c r="AC226">
        <v>7</v>
      </c>
      <c r="AD226">
        <v>2</v>
      </c>
      <c r="AE226">
        <v>3</v>
      </c>
      <c r="AF226">
        <v>2</v>
      </c>
      <c r="AG226">
        <v>4</v>
      </c>
      <c r="AH226">
        <v>3</v>
      </c>
      <c r="AI226">
        <v>3</v>
      </c>
      <c r="AJ226">
        <v>3</v>
      </c>
      <c r="AK226">
        <v>4</v>
      </c>
      <c r="AL226">
        <v>20</v>
      </c>
    </row>
    <row r="227" spans="1:38">
      <c r="A227">
        <v>42730</v>
      </c>
      <c r="B227">
        <v>0</v>
      </c>
      <c r="C227">
        <v>2004</v>
      </c>
      <c r="D227" s="1">
        <v>45961.205729166664</v>
      </c>
      <c r="E227" t="s">
        <v>85</v>
      </c>
      <c r="F227">
        <v>4</v>
      </c>
      <c r="G227">
        <v>2</v>
      </c>
      <c r="H227">
        <v>3</v>
      </c>
      <c r="I227">
        <v>4</v>
      </c>
      <c r="J227">
        <v>4</v>
      </c>
      <c r="K227">
        <v>2</v>
      </c>
      <c r="L227">
        <v>3</v>
      </c>
      <c r="M227">
        <v>2</v>
      </c>
      <c r="N227">
        <v>3</v>
      </c>
      <c r="O227">
        <v>2</v>
      </c>
      <c r="P227">
        <v>2</v>
      </c>
      <c r="Q227">
        <v>4</v>
      </c>
      <c r="R227">
        <v>4</v>
      </c>
      <c r="S227">
        <v>4</v>
      </c>
      <c r="T227">
        <v>3</v>
      </c>
      <c r="U227">
        <v>3</v>
      </c>
      <c r="V227">
        <v>22</v>
      </c>
      <c r="W227">
        <v>5</v>
      </c>
      <c r="X227">
        <v>4</v>
      </c>
      <c r="Y227">
        <v>5</v>
      </c>
      <c r="Z227">
        <v>4</v>
      </c>
      <c r="AA227">
        <v>3</v>
      </c>
      <c r="AB227">
        <v>4</v>
      </c>
      <c r="AC227">
        <v>4</v>
      </c>
      <c r="AD227">
        <v>3</v>
      </c>
      <c r="AE227">
        <v>11</v>
      </c>
      <c r="AF227">
        <v>3</v>
      </c>
      <c r="AG227">
        <v>12</v>
      </c>
      <c r="AH227">
        <v>4</v>
      </c>
      <c r="AI227">
        <v>4</v>
      </c>
      <c r="AJ227">
        <v>31</v>
      </c>
      <c r="AK227">
        <v>8</v>
      </c>
      <c r="AL227">
        <v>50</v>
      </c>
    </row>
    <row r="228" spans="1:38">
      <c r="A228">
        <v>42736</v>
      </c>
      <c r="B228">
        <v>0</v>
      </c>
      <c r="C228">
        <v>2005</v>
      </c>
      <c r="D228" s="1">
        <v>45961.291192129633</v>
      </c>
      <c r="E228" t="s">
        <v>85</v>
      </c>
      <c r="F228">
        <v>3</v>
      </c>
      <c r="G228">
        <v>2</v>
      </c>
      <c r="H228">
        <v>1</v>
      </c>
      <c r="I228">
        <v>3</v>
      </c>
      <c r="J228">
        <v>3</v>
      </c>
      <c r="K228">
        <v>3</v>
      </c>
      <c r="L228">
        <v>3</v>
      </c>
      <c r="M228">
        <v>3</v>
      </c>
      <c r="N228">
        <v>3</v>
      </c>
      <c r="O228">
        <v>3</v>
      </c>
      <c r="P228">
        <v>3</v>
      </c>
      <c r="Q228">
        <v>3</v>
      </c>
      <c r="R228">
        <v>3</v>
      </c>
      <c r="S228">
        <v>3</v>
      </c>
      <c r="T228">
        <v>3</v>
      </c>
      <c r="U228">
        <v>3</v>
      </c>
      <c r="V228">
        <v>20</v>
      </c>
      <c r="W228">
        <v>9</v>
      </c>
      <c r="X228">
        <v>6</v>
      </c>
      <c r="Y228">
        <v>8</v>
      </c>
      <c r="Z228">
        <v>6</v>
      </c>
      <c r="AA228">
        <v>4</v>
      </c>
      <c r="AB228">
        <v>4</v>
      </c>
      <c r="AC228">
        <v>5</v>
      </c>
      <c r="AD228">
        <v>3</v>
      </c>
      <c r="AE228">
        <v>3</v>
      </c>
      <c r="AF228">
        <v>2</v>
      </c>
      <c r="AG228">
        <v>5</v>
      </c>
      <c r="AH228">
        <v>3</v>
      </c>
      <c r="AI228">
        <v>4</v>
      </c>
      <c r="AJ228">
        <v>3</v>
      </c>
      <c r="AK228">
        <v>2</v>
      </c>
      <c r="AL228">
        <v>57</v>
      </c>
    </row>
    <row r="229" spans="1:38">
      <c r="A229">
        <v>42739</v>
      </c>
      <c r="B229">
        <v>0</v>
      </c>
      <c r="C229">
        <v>1963</v>
      </c>
      <c r="D229" s="1">
        <v>45961.311863425923</v>
      </c>
      <c r="E229" t="s">
        <v>84</v>
      </c>
      <c r="F229">
        <v>1</v>
      </c>
      <c r="G229">
        <v>1</v>
      </c>
      <c r="H229">
        <v>4</v>
      </c>
      <c r="I229">
        <v>3</v>
      </c>
      <c r="J229">
        <v>4</v>
      </c>
      <c r="K229">
        <v>2</v>
      </c>
      <c r="L229">
        <v>4</v>
      </c>
      <c r="M229">
        <v>1</v>
      </c>
      <c r="N229">
        <v>1</v>
      </c>
      <c r="O229">
        <v>1</v>
      </c>
      <c r="P229">
        <v>1</v>
      </c>
      <c r="Q229">
        <v>2</v>
      </c>
      <c r="R229">
        <v>2</v>
      </c>
      <c r="S229">
        <v>2</v>
      </c>
      <c r="T229">
        <v>2</v>
      </c>
      <c r="U229">
        <v>2</v>
      </c>
      <c r="V229">
        <v>6</v>
      </c>
      <c r="W229">
        <v>7</v>
      </c>
      <c r="X229">
        <v>4</v>
      </c>
      <c r="Y229">
        <v>5</v>
      </c>
      <c r="Z229">
        <v>5</v>
      </c>
      <c r="AA229">
        <v>3</v>
      </c>
      <c r="AB229">
        <v>3</v>
      </c>
      <c r="AC229">
        <v>35</v>
      </c>
      <c r="AD229">
        <v>2</v>
      </c>
      <c r="AE229">
        <v>4</v>
      </c>
      <c r="AF229">
        <v>2</v>
      </c>
      <c r="AG229">
        <v>7</v>
      </c>
      <c r="AH229">
        <v>2</v>
      </c>
      <c r="AI229">
        <v>4</v>
      </c>
      <c r="AJ229">
        <v>3</v>
      </c>
      <c r="AK229">
        <v>4</v>
      </c>
      <c r="AL229">
        <v>59</v>
      </c>
    </row>
    <row r="230" spans="1:38">
      <c r="A230">
        <v>42746</v>
      </c>
      <c r="B230">
        <v>0</v>
      </c>
      <c r="C230">
        <v>2004</v>
      </c>
      <c r="D230" s="1">
        <v>45961.321782407409</v>
      </c>
      <c r="E230" t="s">
        <v>93</v>
      </c>
      <c r="F230">
        <v>2</v>
      </c>
      <c r="G230">
        <v>2</v>
      </c>
      <c r="H230">
        <v>2</v>
      </c>
      <c r="I230">
        <v>5</v>
      </c>
      <c r="J230">
        <v>4</v>
      </c>
      <c r="K230">
        <v>2</v>
      </c>
      <c r="L230">
        <v>4</v>
      </c>
      <c r="M230">
        <v>2</v>
      </c>
      <c r="N230">
        <v>2</v>
      </c>
      <c r="O230">
        <v>2</v>
      </c>
      <c r="P230">
        <v>2</v>
      </c>
      <c r="Q230">
        <v>2</v>
      </c>
      <c r="R230">
        <v>2</v>
      </c>
      <c r="S230">
        <v>2</v>
      </c>
      <c r="T230">
        <v>2</v>
      </c>
      <c r="U230">
        <v>2</v>
      </c>
      <c r="V230">
        <v>31</v>
      </c>
      <c r="W230">
        <v>13</v>
      </c>
      <c r="X230">
        <v>8</v>
      </c>
      <c r="Y230">
        <v>7</v>
      </c>
      <c r="Z230">
        <v>7</v>
      </c>
      <c r="AA230">
        <v>6</v>
      </c>
      <c r="AB230">
        <v>5</v>
      </c>
      <c r="AC230">
        <v>4</v>
      </c>
      <c r="AD230">
        <v>19</v>
      </c>
      <c r="AE230">
        <v>4</v>
      </c>
      <c r="AF230">
        <v>10</v>
      </c>
      <c r="AG230">
        <v>7</v>
      </c>
      <c r="AH230">
        <v>6</v>
      </c>
      <c r="AI230">
        <v>9</v>
      </c>
      <c r="AJ230">
        <v>3</v>
      </c>
      <c r="AK230">
        <v>5</v>
      </c>
      <c r="AL230">
        <v>56</v>
      </c>
    </row>
    <row r="231" spans="1:38">
      <c r="A231">
        <v>42749</v>
      </c>
      <c r="B231">
        <v>1</v>
      </c>
      <c r="C231">
        <v>2006</v>
      </c>
      <c r="D231" s="1">
        <v>45961.350277777776</v>
      </c>
      <c r="E231" t="s">
        <v>159</v>
      </c>
      <c r="F231">
        <v>1</v>
      </c>
      <c r="G231">
        <v>4</v>
      </c>
      <c r="H231">
        <v>4</v>
      </c>
      <c r="I231">
        <v>5</v>
      </c>
      <c r="J231">
        <v>5</v>
      </c>
      <c r="K231">
        <v>3</v>
      </c>
      <c r="L231">
        <v>1</v>
      </c>
      <c r="M231">
        <v>2</v>
      </c>
      <c r="N231">
        <v>4</v>
      </c>
      <c r="O231">
        <v>4</v>
      </c>
      <c r="P231">
        <v>4</v>
      </c>
      <c r="Q231">
        <v>3</v>
      </c>
      <c r="R231">
        <v>4</v>
      </c>
      <c r="S231">
        <v>4</v>
      </c>
      <c r="T231">
        <v>3</v>
      </c>
      <c r="U231">
        <v>4</v>
      </c>
      <c r="V231">
        <v>21</v>
      </c>
      <c r="W231">
        <v>10</v>
      </c>
      <c r="X231">
        <v>12</v>
      </c>
      <c r="Y231">
        <v>4</v>
      </c>
      <c r="Z231">
        <v>10</v>
      </c>
      <c r="AA231">
        <v>16</v>
      </c>
      <c r="AB231">
        <v>4</v>
      </c>
      <c r="AC231">
        <v>5</v>
      </c>
      <c r="AD231">
        <v>9</v>
      </c>
      <c r="AE231">
        <v>5</v>
      </c>
      <c r="AF231">
        <v>1</v>
      </c>
      <c r="AG231">
        <v>8</v>
      </c>
      <c r="AH231">
        <v>5</v>
      </c>
      <c r="AI231">
        <v>22</v>
      </c>
      <c r="AJ231">
        <v>10</v>
      </c>
      <c r="AK231">
        <v>8</v>
      </c>
      <c r="AL231">
        <v>55</v>
      </c>
    </row>
    <row r="232" spans="1:38">
      <c r="A232">
        <v>42750</v>
      </c>
      <c r="B232">
        <v>0</v>
      </c>
      <c r="C232">
        <v>1993</v>
      </c>
      <c r="D232" s="1">
        <v>45961.358761574076</v>
      </c>
      <c r="E232" t="s">
        <v>160</v>
      </c>
      <c r="F232">
        <v>5</v>
      </c>
      <c r="G232">
        <v>4</v>
      </c>
      <c r="H232">
        <v>3</v>
      </c>
      <c r="I232">
        <v>5</v>
      </c>
      <c r="J232">
        <v>4</v>
      </c>
      <c r="K232">
        <v>3</v>
      </c>
      <c r="L232">
        <v>3</v>
      </c>
      <c r="M232">
        <v>4</v>
      </c>
      <c r="N232">
        <v>4</v>
      </c>
      <c r="O232">
        <v>4</v>
      </c>
      <c r="P232">
        <v>4</v>
      </c>
      <c r="Q232">
        <v>4</v>
      </c>
      <c r="R232">
        <v>2</v>
      </c>
      <c r="S232">
        <v>4</v>
      </c>
      <c r="T232">
        <v>3</v>
      </c>
      <c r="U232">
        <v>4</v>
      </c>
      <c r="V232">
        <v>13</v>
      </c>
      <c r="W232">
        <v>5</v>
      </c>
      <c r="X232">
        <v>6</v>
      </c>
      <c r="Y232">
        <v>5</v>
      </c>
      <c r="Z232">
        <v>20</v>
      </c>
      <c r="AA232">
        <v>6</v>
      </c>
      <c r="AB232">
        <v>7</v>
      </c>
      <c r="AC232">
        <v>4</v>
      </c>
      <c r="AD232">
        <v>3</v>
      </c>
      <c r="AE232">
        <v>5</v>
      </c>
      <c r="AF232">
        <v>3</v>
      </c>
      <c r="AG232">
        <v>4</v>
      </c>
      <c r="AH232">
        <v>5</v>
      </c>
      <c r="AI232">
        <v>4</v>
      </c>
      <c r="AJ232">
        <v>3</v>
      </c>
      <c r="AK232">
        <v>5</v>
      </c>
      <c r="AL232">
        <v>43</v>
      </c>
    </row>
    <row r="233" spans="1:38">
      <c r="A233">
        <v>42758</v>
      </c>
      <c r="B233">
        <v>0</v>
      </c>
      <c r="C233">
        <v>1975</v>
      </c>
      <c r="D233" s="1">
        <v>45961.375868055555</v>
      </c>
      <c r="E233" t="s">
        <v>85</v>
      </c>
      <c r="F233">
        <v>2</v>
      </c>
      <c r="G233">
        <v>2</v>
      </c>
      <c r="H233">
        <v>4</v>
      </c>
      <c r="I233">
        <v>3</v>
      </c>
      <c r="J233">
        <v>3</v>
      </c>
      <c r="K233">
        <v>3</v>
      </c>
      <c r="L233">
        <v>3</v>
      </c>
      <c r="M233">
        <v>1</v>
      </c>
      <c r="N233">
        <v>2</v>
      </c>
      <c r="O233">
        <v>3</v>
      </c>
      <c r="P233">
        <v>4</v>
      </c>
      <c r="Q233">
        <v>3</v>
      </c>
      <c r="R233">
        <v>3</v>
      </c>
      <c r="S233">
        <v>4</v>
      </c>
      <c r="T233">
        <v>3</v>
      </c>
      <c r="U233">
        <v>2</v>
      </c>
      <c r="V233">
        <v>20</v>
      </c>
      <c r="W233">
        <v>7</v>
      </c>
      <c r="X233">
        <v>7</v>
      </c>
      <c r="Y233">
        <v>5</v>
      </c>
      <c r="Z233">
        <v>6</v>
      </c>
      <c r="AA233">
        <v>4</v>
      </c>
      <c r="AB233">
        <v>4</v>
      </c>
      <c r="AC233">
        <v>9</v>
      </c>
      <c r="AD233">
        <v>7</v>
      </c>
      <c r="AE233">
        <v>8</v>
      </c>
      <c r="AF233">
        <v>11</v>
      </c>
      <c r="AG233">
        <v>4</v>
      </c>
      <c r="AH233">
        <v>8</v>
      </c>
      <c r="AI233">
        <v>5</v>
      </c>
      <c r="AJ233">
        <v>3</v>
      </c>
      <c r="AK233">
        <v>4</v>
      </c>
      <c r="AL233">
        <v>59</v>
      </c>
    </row>
    <row r="234" spans="1:38">
      <c r="A234">
        <v>42759</v>
      </c>
      <c r="B234">
        <v>0</v>
      </c>
      <c r="C234">
        <v>1997</v>
      </c>
      <c r="D234" s="1">
        <v>45961.375937500001</v>
      </c>
      <c r="E234" t="s">
        <v>161</v>
      </c>
      <c r="F234">
        <v>4</v>
      </c>
      <c r="G234">
        <v>5</v>
      </c>
      <c r="H234">
        <v>1</v>
      </c>
      <c r="I234">
        <v>5</v>
      </c>
      <c r="J234">
        <v>5</v>
      </c>
      <c r="K234">
        <v>1</v>
      </c>
      <c r="L234">
        <v>4</v>
      </c>
      <c r="M234">
        <v>2</v>
      </c>
      <c r="N234">
        <v>3</v>
      </c>
      <c r="O234">
        <v>4</v>
      </c>
      <c r="P234">
        <v>2</v>
      </c>
      <c r="Q234">
        <v>5</v>
      </c>
      <c r="R234">
        <v>4</v>
      </c>
      <c r="S234">
        <v>4</v>
      </c>
      <c r="T234">
        <v>5</v>
      </c>
      <c r="U234">
        <v>4</v>
      </c>
      <c r="V234">
        <v>7</v>
      </c>
      <c r="W234">
        <v>3</v>
      </c>
      <c r="X234">
        <v>5</v>
      </c>
      <c r="Y234">
        <v>3</v>
      </c>
      <c r="Z234">
        <v>7</v>
      </c>
      <c r="AA234">
        <v>2</v>
      </c>
      <c r="AB234">
        <v>2</v>
      </c>
      <c r="AC234">
        <v>7</v>
      </c>
      <c r="AD234">
        <v>3</v>
      </c>
      <c r="AE234">
        <v>4</v>
      </c>
      <c r="AF234">
        <v>2</v>
      </c>
      <c r="AG234">
        <v>28</v>
      </c>
      <c r="AH234">
        <v>4</v>
      </c>
      <c r="AI234">
        <v>3</v>
      </c>
      <c r="AJ234">
        <v>2</v>
      </c>
      <c r="AK234">
        <v>5</v>
      </c>
      <c r="AL234">
        <v>45</v>
      </c>
    </row>
    <row r="235" spans="1:38">
      <c r="A235">
        <v>42760</v>
      </c>
      <c r="B235">
        <v>0</v>
      </c>
      <c r="C235">
        <v>1999</v>
      </c>
      <c r="D235" s="1">
        <v>45961.377199074072</v>
      </c>
      <c r="E235" t="s">
        <v>85</v>
      </c>
      <c r="F235">
        <v>4</v>
      </c>
      <c r="G235">
        <v>2</v>
      </c>
      <c r="H235">
        <v>4</v>
      </c>
      <c r="I235">
        <v>4</v>
      </c>
      <c r="J235">
        <v>3</v>
      </c>
      <c r="K235">
        <v>4</v>
      </c>
      <c r="L235">
        <v>3</v>
      </c>
      <c r="M235">
        <v>2</v>
      </c>
      <c r="N235">
        <v>2</v>
      </c>
      <c r="O235">
        <v>3</v>
      </c>
      <c r="P235">
        <v>3</v>
      </c>
      <c r="Q235">
        <v>2</v>
      </c>
      <c r="R235">
        <v>2</v>
      </c>
      <c r="S235">
        <v>2</v>
      </c>
      <c r="T235">
        <v>2</v>
      </c>
      <c r="U235">
        <v>1</v>
      </c>
      <c r="V235">
        <v>10</v>
      </c>
      <c r="W235">
        <v>4</v>
      </c>
      <c r="X235">
        <v>4</v>
      </c>
      <c r="Y235">
        <v>4</v>
      </c>
      <c r="Z235">
        <v>4</v>
      </c>
      <c r="AA235">
        <v>3</v>
      </c>
      <c r="AB235">
        <v>4</v>
      </c>
      <c r="AC235">
        <v>5</v>
      </c>
      <c r="AD235">
        <v>3</v>
      </c>
      <c r="AE235">
        <v>9</v>
      </c>
      <c r="AF235">
        <v>5</v>
      </c>
      <c r="AG235">
        <v>6</v>
      </c>
      <c r="AH235">
        <v>4</v>
      </c>
      <c r="AI235">
        <v>4</v>
      </c>
      <c r="AJ235">
        <v>4</v>
      </c>
      <c r="AK235">
        <v>6</v>
      </c>
      <c r="AL235">
        <v>57</v>
      </c>
    </row>
    <row r="236" spans="1:38">
      <c r="A236">
        <v>42766</v>
      </c>
      <c r="B236">
        <v>0</v>
      </c>
      <c r="C236">
        <v>1999</v>
      </c>
      <c r="D236" s="1">
        <v>45961.395231481481</v>
      </c>
      <c r="E236" t="s">
        <v>85</v>
      </c>
      <c r="F236">
        <v>4</v>
      </c>
      <c r="G236">
        <v>3</v>
      </c>
      <c r="H236">
        <v>4</v>
      </c>
      <c r="I236">
        <v>5</v>
      </c>
      <c r="J236">
        <v>5</v>
      </c>
      <c r="K236">
        <v>2</v>
      </c>
      <c r="L236">
        <v>3</v>
      </c>
      <c r="M236">
        <v>2</v>
      </c>
      <c r="N236">
        <v>4</v>
      </c>
      <c r="O236">
        <v>4</v>
      </c>
      <c r="P236">
        <v>4</v>
      </c>
      <c r="Q236">
        <v>4</v>
      </c>
      <c r="R236">
        <v>5</v>
      </c>
      <c r="S236">
        <v>3</v>
      </c>
      <c r="T236">
        <v>4</v>
      </c>
      <c r="U236">
        <v>4</v>
      </c>
      <c r="V236">
        <v>8</v>
      </c>
      <c r="W236">
        <v>5</v>
      </c>
      <c r="X236">
        <v>5</v>
      </c>
      <c r="Y236">
        <v>3</v>
      </c>
      <c r="Z236">
        <v>5</v>
      </c>
      <c r="AA236">
        <v>6</v>
      </c>
      <c r="AB236">
        <v>3</v>
      </c>
      <c r="AC236">
        <v>6</v>
      </c>
      <c r="AD236">
        <v>4</v>
      </c>
      <c r="AE236">
        <v>3</v>
      </c>
      <c r="AF236">
        <v>2</v>
      </c>
      <c r="AG236">
        <v>7</v>
      </c>
      <c r="AH236">
        <v>3</v>
      </c>
      <c r="AI236">
        <v>6</v>
      </c>
      <c r="AJ236">
        <v>3</v>
      </c>
      <c r="AK236">
        <v>4</v>
      </c>
      <c r="AL236">
        <v>46</v>
      </c>
    </row>
    <row r="237" spans="1:38">
      <c r="A237">
        <v>42780</v>
      </c>
      <c r="B237">
        <v>0</v>
      </c>
      <c r="C237">
        <v>2002</v>
      </c>
      <c r="D237" s="1">
        <v>45961.413298611114</v>
      </c>
      <c r="E237" t="s">
        <v>162</v>
      </c>
      <c r="F237">
        <v>4</v>
      </c>
      <c r="G237">
        <v>4</v>
      </c>
      <c r="H237">
        <v>4</v>
      </c>
      <c r="I237">
        <v>5</v>
      </c>
      <c r="J237">
        <v>5</v>
      </c>
      <c r="K237">
        <v>3</v>
      </c>
      <c r="L237">
        <v>3</v>
      </c>
      <c r="M237">
        <v>2</v>
      </c>
      <c r="N237">
        <v>4</v>
      </c>
      <c r="O237">
        <v>3</v>
      </c>
      <c r="P237">
        <v>4</v>
      </c>
      <c r="Q237">
        <v>4</v>
      </c>
      <c r="R237">
        <v>1</v>
      </c>
      <c r="S237">
        <v>2</v>
      </c>
      <c r="T237">
        <v>2</v>
      </c>
      <c r="U237">
        <v>4</v>
      </c>
      <c r="V237">
        <v>13</v>
      </c>
      <c r="W237">
        <v>4</v>
      </c>
      <c r="X237">
        <v>6</v>
      </c>
      <c r="Y237">
        <v>3</v>
      </c>
      <c r="Z237">
        <v>6</v>
      </c>
      <c r="AA237">
        <v>3</v>
      </c>
      <c r="AB237">
        <v>12</v>
      </c>
      <c r="AC237">
        <v>7</v>
      </c>
      <c r="AD237">
        <v>3</v>
      </c>
      <c r="AE237">
        <v>8</v>
      </c>
      <c r="AF237">
        <v>3</v>
      </c>
      <c r="AG237">
        <v>11</v>
      </c>
      <c r="AH237">
        <v>7</v>
      </c>
      <c r="AI237">
        <v>10</v>
      </c>
      <c r="AJ237">
        <v>8</v>
      </c>
      <c r="AK237">
        <v>5</v>
      </c>
      <c r="AL237">
        <v>59</v>
      </c>
    </row>
    <row r="238" spans="1:38">
      <c r="A238">
        <v>42785</v>
      </c>
      <c r="B238">
        <v>1</v>
      </c>
      <c r="C238">
        <v>1963</v>
      </c>
      <c r="D238" s="1">
        <v>45961.430752314816</v>
      </c>
      <c r="E238" t="s">
        <v>93</v>
      </c>
      <c r="F238">
        <v>1</v>
      </c>
      <c r="G238">
        <v>2</v>
      </c>
      <c r="H238">
        <v>4</v>
      </c>
      <c r="I238">
        <v>3</v>
      </c>
      <c r="J238">
        <v>2</v>
      </c>
      <c r="K238">
        <v>2</v>
      </c>
      <c r="L238">
        <v>3</v>
      </c>
      <c r="M238">
        <v>1</v>
      </c>
      <c r="N238">
        <v>4</v>
      </c>
      <c r="O238">
        <v>1</v>
      </c>
      <c r="P238">
        <v>2</v>
      </c>
      <c r="Q238">
        <v>4</v>
      </c>
      <c r="R238">
        <v>3</v>
      </c>
      <c r="S238">
        <v>4</v>
      </c>
      <c r="T238">
        <v>3</v>
      </c>
      <c r="U238">
        <v>3</v>
      </c>
      <c r="V238">
        <v>12</v>
      </c>
      <c r="W238">
        <v>9</v>
      </c>
      <c r="X238">
        <v>9</v>
      </c>
      <c r="Y238">
        <v>16</v>
      </c>
      <c r="Z238">
        <v>5</v>
      </c>
      <c r="AA238">
        <v>6</v>
      </c>
      <c r="AB238">
        <v>10</v>
      </c>
      <c r="AC238">
        <v>6</v>
      </c>
      <c r="AD238">
        <v>5</v>
      </c>
      <c r="AE238">
        <v>4</v>
      </c>
      <c r="AF238">
        <v>7</v>
      </c>
      <c r="AG238">
        <v>3</v>
      </c>
      <c r="AH238">
        <v>10</v>
      </c>
      <c r="AI238">
        <v>7</v>
      </c>
      <c r="AJ238">
        <v>6</v>
      </c>
      <c r="AK238">
        <v>8</v>
      </c>
      <c r="AL238">
        <v>69</v>
      </c>
    </row>
    <row r="239" spans="1:38">
      <c r="A239">
        <v>42790</v>
      </c>
      <c r="B239">
        <v>1</v>
      </c>
      <c r="C239">
        <v>1995</v>
      </c>
      <c r="D239" s="1">
        <v>45961.430983796294</v>
      </c>
      <c r="E239" t="s">
        <v>163</v>
      </c>
      <c r="F239">
        <v>1</v>
      </c>
      <c r="G239">
        <v>5</v>
      </c>
      <c r="H239">
        <v>2</v>
      </c>
      <c r="I239">
        <v>5</v>
      </c>
      <c r="J239">
        <v>5</v>
      </c>
      <c r="K239">
        <v>1</v>
      </c>
      <c r="L239">
        <v>1</v>
      </c>
      <c r="M239">
        <v>5</v>
      </c>
      <c r="N239">
        <v>5</v>
      </c>
      <c r="O239">
        <v>5</v>
      </c>
      <c r="P239">
        <v>5</v>
      </c>
      <c r="Q239">
        <v>5</v>
      </c>
      <c r="R239">
        <v>5</v>
      </c>
      <c r="S239">
        <v>5</v>
      </c>
      <c r="T239">
        <v>5</v>
      </c>
      <c r="U239">
        <v>5</v>
      </c>
      <c r="V239">
        <v>6</v>
      </c>
      <c r="W239">
        <v>5</v>
      </c>
      <c r="X239">
        <v>9</v>
      </c>
      <c r="Y239">
        <v>3</v>
      </c>
      <c r="Z239">
        <v>3</v>
      </c>
      <c r="AA239">
        <v>2</v>
      </c>
      <c r="AB239">
        <v>36</v>
      </c>
      <c r="AC239">
        <v>4</v>
      </c>
      <c r="AD239">
        <v>2</v>
      </c>
      <c r="AE239">
        <v>9</v>
      </c>
      <c r="AF239">
        <v>9</v>
      </c>
      <c r="AG239">
        <v>45</v>
      </c>
      <c r="AH239">
        <v>10</v>
      </c>
      <c r="AI239">
        <v>3</v>
      </c>
      <c r="AJ239">
        <v>4</v>
      </c>
      <c r="AK239">
        <v>5</v>
      </c>
      <c r="AL239">
        <v>19</v>
      </c>
    </row>
    <row r="240" spans="1:38">
      <c r="A240">
        <v>42787</v>
      </c>
      <c r="B240">
        <v>0</v>
      </c>
      <c r="C240">
        <v>2006</v>
      </c>
      <c r="D240" s="1">
        <v>45961.432245370372</v>
      </c>
      <c r="E240" t="s">
        <v>85</v>
      </c>
      <c r="F240">
        <v>1</v>
      </c>
      <c r="G240">
        <v>4</v>
      </c>
      <c r="H240">
        <v>4</v>
      </c>
      <c r="I240">
        <v>5</v>
      </c>
      <c r="J240">
        <v>4</v>
      </c>
      <c r="K240">
        <v>3</v>
      </c>
      <c r="L240">
        <v>2</v>
      </c>
      <c r="M240">
        <v>2</v>
      </c>
      <c r="N240">
        <v>2</v>
      </c>
      <c r="O240">
        <v>2</v>
      </c>
      <c r="P240">
        <v>2</v>
      </c>
      <c r="Q240">
        <v>3</v>
      </c>
      <c r="R240">
        <v>4</v>
      </c>
      <c r="S240">
        <v>3</v>
      </c>
      <c r="T240">
        <v>2</v>
      </c>
      <c r="U240">
        <v>3</v>
      </c>
      <c r="V240">
        <v>17</v>
      </c>
      <c r="W240">
        <v>9</v>
      </c>
      <c r="X240">
        <v>7</v>
      </c>
      <c r="Y240">
        <v>5</v>
      </c>
      <c r="Z240">
        <v>12</v>
      </c>
      <c r="AA240">
        <v>19</v>
      </c>
      <c r="AB240">
        <v>8</v>
      </c>
      <c r="AC240">
        <v>9</v>
      </c>
      <c r="AD240">
        <v>7</v>
      </c>
      <c r="AE240">
        <v>7</v>
      </c>
      <c r="AF240">
        <v>5</v>
      </c>
      <c r="AG240">
        <v>9</v>
      </c>
      <c r="AH240">
        <v>7</v>
      </c>
      <c r="AI240">
        <v>19</v>
      </c>
      <c r="AJ240">
        <v>17</v>
      </c>
      <c r="AK240">
        <v>29</v>
      </c>
      <c r="AL240">
        <v>61</v>
      </c>
    </row>
    <row r="241" spans="1:38">
      <c r="A241">
        <v>41667</v>
      </c>
      <c r="B241">
        <v>0</v>
      </c>
      <c r="C241">
        <v>2005</v>
      </c>
      <c r="D241" s="1">
        <v>45961.438275462962</v>
      </c>
      <c r="E241" t="s">
        <v>102</v>
      </c>
      <c r="F241">
        <v>2</v>
      </c>
      <c r="G241">
        <v>3</v>
      </c>
      <c r="H241">
        <v>4</v>
      </c>
      <c r="I241">
        <v>5</v>
      </c>
      <c r="J241">
        <v>4</v>
      </c>
      <c r="K241">
        <v>3</v>
      </c>
      <c r="L241">
        <v>4</v>
      </c>
      <c r="M241">
        <v>1</v>
      </c>
      <c r="N241">
        <v>2</v>
      </c>
      <c r="O241">
        <v>2</v>
      </c>
      <c r="P241">
        <v>2</v>
      </c>
      <c r="Q241">
        <v>3</v>
      </c>
      <c r="R241">
        <v>4</v>
      </c>
      <c r="S241">
        <v>3</v>
      </c>
      <c r="T241">
        <v>3</v>
      </c>
      <c r="U241">
        <v>1</v>
      </c>
      <c r="V241">
        <v>7</v>
      </c>
      <c r="W241">
        <v>8</v>
      </c>
      <c r="X241">
        <v>4</v>
      </c>
      <c r="Y241">
        <v>3</v>
      </c>
      <c r="Z241">
        <v>4</v>
      </c>
      <c r="AA241">
        <v>4</v>
      </c>
      <c r="AB241">
        <v>3</v>
      </c>
      <c r="AC241">
        <v>4</v>
      </c>
      <c r="AD241">
        <v>5</v>
      </c>
      <c r="AE241">
        <v>4</v>
      </c>
      <c r="AF241">
        <v>7</v>
      </c>
      <c r="AG241">
        <v>7</v>
      </c>
      <c r="AH241">
        <v>3</v>
      </c>
      <c r="AI241">
        <v>6</v>
      </c>
      <c r="AJ241">
        <v>5</v>
      </c>
      <c r="AK241">
        <v>5</v>
      </c>
      <c r="AL241">
        <v>61</v>
      </c>
    </row>
    <row r="242" spans="1:38">
      <c r="A242">
        <v>42795</v>
      </c>
      <c r="B242">
        <v>0</v>
      </c>
      <c r="C242">
        <v>2003</v>
      </c>
      <c r="D242" s="1">
        <v>45961.446932870371</v>
      </c>
      <c r="E242" t="s">
        <v>164</v>
      </c>
      <c r="F242">
        <v>5</v>
      </c>
      <c r="G242">
        <v>3</v>
      </c>
      <c r="H242">
        <v>5</v>
      </c>
      <c r="I242">
        <v>4</v>
      </c>
      <c r="J242">
        <v>5</v>
      </c>
      <c r="K242">
        <v>1</v>
      </c>
      <c r="L242">
        <v>4</v>
      </c>
      <c r="M242">
        <v>5</v>
      </c>
      <c r="N242">
        <v>5</v>
      </c>
      <c r="O242">
        <v>5</v>
      </c>
      <c r="P242">
        <v>5</v>
      </c>
      <c r="Q242">
        <v>5</v>
      </c>
      <c r="R242">
        <v>4</v>
      </c>
      <c r="S242">
        <v>5</v>
      </c>
      <c r="T242">
        <v>5</v>
      </c>
      <c r="U242">
        <v>5</v>
      </c>
      <c r="V242">
        <v>14</v>
      </c>
      <c r="W242">
        <v>7</v>
      </c>
      <c r="X242">
        <v>6</v>
      </c>
      <c r="Y242">
        <v>5</v>
      </c>
      <c r="Z242">
        <v>5</v>
      </c>
      <c r="AA242">
        <v>7</v>
      </c>
      <c r="AB242">
        <v>5</v>
      </c>
      <c r="AC242">
        <v>14</v>
      </c>
      <c r="AD242">
        <v>3</v>
      </c>
      <c r="AE242">
        <v>5</v>
      </c>
      <c r="AF242">
        <v>2</v>
      </c>
      <c r="AG242">
        <v>5</v>
      </c>
      <c r="AH242">
        <v>4</v>
      </c>
      <c r="AI242">
        <v>4</v>
      </c>
      <c r="AJ242">
        <v>4</v>
      </c>
      <c r="AK242">
        <v>6</v>
      </c>
      <c r="AL242">
        <v>46</v>
      </c>
    </row>
    <row r="243" spans="1:38">
      <c r="A243">
        <v>42801</v>
      </c>
      <c r="B243">
        <v>0</v>
      </c>
      <c r="C243">
        <v>2005</v>
      </c>
      <c r="D243" s="1">
        <v>45961.464965277781</v>
      </c>
      <c r="E243" t="s">
        <v>85</v>
      </c>
      <c r="F243">
        <v>4</v>
      </c>
      <c r="G243">
        <v>5</v>
      </c>
      <c r="H243">
        <v>3</v>
      </c>
      <c r="I243">
        <v>5</v>
      </c>
      <c r="J243">
        <v>5</v>
      </c>
      <c r="K243">
        <v>2</v>
      </c>
      <c r="L243">
        <v>1</v>
      </c>
      <c r="M243">
        <v>5</v>
      </c>
      <c r="N243">
        <v>5</v>
      </c>
      <c r="O243">
        <v>3</v>
      </c>
      <c r="P243">
        <v>4</v>
      </c>
      <c r="Q243">
        <v>5</v>
      </c>
      <c r="R243">
        <v>5</v>
      </c>
      <c r="S243">
        <v>5</v>
      </c>
      <c r="T243">
        <v>3</v>
      </c>
      <c r="U243">
        <v>4</v>
      </c>
      <c r="V243">
        <v>19</v>
      </c>
      <c r="W243">
        <v>5</v>
      </c>
      <c r="X243">
        <v>9</v>
      </c>
      <c r="Y243">
        <v>3</v>
      </c>
      <c r="Z243">
        <v>4</v>
      </c>
      <c r="AA243">
        <v>6</v>
      </c>
      <c r="AB243">
        <v>3</v>
      </c>
      <c r="AC243">
        <v>8</v>
      </c>
      <c r="AD243">
        <v>6</v>
      </c>
      <c r="AE243">
        <v>7</v>
      </c>
      <c r="AF243">
        <v>5</v>
      </c>
      <c r="AG243">
        <v>5</v>
      </c>
      <c r="AH243">
        <v>3</v>
      </c>
      <c r="AI243">
        <v>5</v>
      </c>
      <c r="AJ243">
        <v>7</v>
      </c>
      <c r="AK243">
        <v>7</v>
      </c>
      <c r="AL243">
        <v>29</v>
      </c>
    </row>
    <row r="244" spans="1:38">
      <c r="A244">
        <v>42807</v>
      </c>
      <c r="B244">
        <v>1</v>
      </c>
      <c r="C244">
        <v>1999</v>
      </c>
      <c r="D244" s="1">
        <v>45961.495613425926</v>
      </c>
      <c r="E244" t="s">
        <v>85</v>
      </c>
      <c r="F244">
        <v>1</v>
      </c>
      <c r="G244">
        <v>1</v>
      </c>
      <c r="H244">
        <v>5</v>
      </c>
      <c r="I244">
        <v>1</v>
      </c>
      <c r="J244">
        <v>1</v>
      </c>
      <c r="K244">
        <v>5</v>
      </c>
      <c r="L244">
        <v>5</v>
      </c>
      <c r="M244">
        <v>1</v>
      </c>
      <c r="N244">
        <v>1</v>
      </c>
      <c r="O244">
        <v>1</v>
      </c>
      <c r="P244">
        <v>1</v>
      </c>
      <c r="Q244">
        <v>1</v>
      </c>
      <c r="R244">
        <v>1</v>
      </c>
      <c r="S244">
        <v>1</v>
      </c>
      <c r="T244">
        <v>1</v>
      </c>
      <c r="U244">
        <v>1</v>
      </c>
      <c r="V244">
        <v>7</v>
      </c>
      <c r="W244">
        <v>5</v>
      </c>
      <c r="X244">
        <v>6</v>
      </c>
      <c r="Y244">
        <v>6</v>
      </c>
      <c r="Z244">
        <v>25</v>
      </c>
      <c r="AA244">
        <v>5</v>
      </c>
      <c r="AB244">
        <v>2</v>
      </c>
      <c r="AC244">
        <v>6</v>
      </c>
      <c r="AD244">
        <v>4</v>
      </c>
      <c r="AE244">
        <v>5</v>
      </c>
      <c r="AF244">
        <v>3</v>
      </c>
      <c r="AG244">
        <v>5</v>
      </c>
      <c r="AH244">
        <v>4</v>
      </c>
      <c r="AI244">
        <v>3</v>
      </c>
      <c r="AJ244">
        <v>3</v>
      </c>
      <c r="AK244">
        <v>6</v>
      </c>
      <c r="AL244">
        <v>28</v>
      </c>
    </row>
    <row r="245" spans="1:38">
      <c r="A245">
        <v>42814</v>
      </c>
      <c r="B245">
        <v>1</v>
      </c>
      <c r="C245">
        <v>1998</v>
      </c>
      <c r="D245" s="1">
        <v>45961.501030092593</v>
      </c>
      <c r="E245" t="s">
        <v>85</v>
      </c>
      <c r="F245">
        <v>5</v>
      </c>
      <c r="G245">
        <v>1</v>
      </c>
      <c r="H245">
        <v>5</v>
      </c>
      <c r="I245">
        <v>3</v>
      </c>
      <c r="J245">
        <v>2</v>
      </c>
      <c r="K245">
        <v>5</v>
      </c>
      <c r="L245">
        <v>5</v>
      </c>
      <c r="M245">
        <v>1</v>
      </c>
      <c r="N245">
        <v>1</v>
      </c>
      <c r="O245">
        <v>1</v>
      </c>
      <c r="P245">
        <v>1</v>
      </c>
      <c r="Q245">
        <v>1</v>
      </c>
      <c r="R245">
        <v>1</v>
      </c>
      <c r="S245">
        <v>2</v>
      </c>
      <c r="T245">
        <v>1</v>
      </c>
      <c r="U245">
        <v>1</v>
      </c>
      <c r="V245">
        <v>18</v>
      </c>
      <c r="W245">
        <v>6</v>
      </c>
      <c r="X245">
        <v>2</v>
      </c>
      <c r="Y245">
        <v>6</v>
      </c>
      <c r="Z245">
        <v>7</v>
      </c>
      <c r="AA245">
        <v>4</v>
      </c>
      <c r="AB245">
        <v>2</v>
      </c>
      <c r="AC245">
        <v>6</v>
      </c>
      <c r="AD245">
        <v>3</v>
      </c>
      <c r="AE245">
        <v>2</v>
      </c>
      <c r="AF245">
        <v>3</v>
      </c>
      <c r="AG245">
        <v>7</v>
      </c>
      <c r="AH245">
        <v>3</v>
      </c>
      <c r="AI245">
        <v>10</v>
      </c>
      <c r="AJ245">
        <v>4</v>
      </c>
      <c r="AK245">
        <v>4</v>
      </c>
      <c r="AL245">
        <v>54</v>
      </c>
    </row>
    <row r="246" spans="1:38">
      <c r="A246">
        <v>42815</v>
      </c>
      <c r="B246">
        <v>1</v>
      </c>
      <c r="C246">
        <v>2001</v>
      </c>
      <c r="D246" s="1">
        <v>45961.503136574072</v>
      </c>
      <c r="E246" t="s">
        <v>124</v>
      </c>
      <c r="F246">
        <v>5</v>
      </c>
      <c r="G246">
        <v>4</v>
      </c>
      <c r="H246">
        <v>1</v>
      </c>
      <c r="I246">
        <v>5</v>
      </c>
      <c r="J246">
        <v>5</v>
      </c>
      <c r="K246">
        <v>2</v>
      </c>
      <c r="L246">
        <v>3</v>
      </c>
      <c r="M246">
        <v>3</v>
      </c>
      <c r="N246">
        <v>4</v>
      </c>
      <c r="O246">
        <v>3</v>
      </c>
      <c r="P246">
        <v>3</v>
      </c>
      <c r="Q246">
        <v>4</v>
      </c>
      <c r="R246">
        <v>3</v>
      </c>
      <c r="S246">
        <v>2</v>
      </c>
      <c r="T246">
        <v>4</v>
      </c>
      <c r="U246">
        <v>3</v>
      </c>
      <c r="V246">
        <v>4</v>
      </c>
      <c r="W246">
        <v>4</v>
      </c>
      <c r="X246">
        <v>2</v>
      </c>
      <c r="Y246">
        <v>3</v>
      </c>
      <c r="Z246">
        <v>3</v>
      </c>
      <c r="AA246">
        <v>2</v>
      </c>
      <c r="AB246">
        <v>2</v>
      </c>
      <c r="AC246">
        <v>3</v>
      </c>
      <c r="AD246">
        <v>2</v>
      </c>
      <c r="AE246">
        <v>2</v>
      </c>
      <c r="AF246">
        <v>1</v>
      </c>
      <c r="AG246">
        <v>6</v>
      </c>
      <c r="AH246">
        <v>2</v>
      </c>
      <c r="AI246">
        <v>5</v>
      </c>
      <c r="AJ246">
        <v>2</v>
      </c>
      <c r="AK246">
        <v>3</v>
      </c>
      <c r="AL246">
        <v>44</v>
      </c>
    </row>
    <row r="247" spans="1:38">
      <c r="A247">
        <v>42793</v>
      </c>
      <c r="B247">
        <v>1</v>
      </c>
      <c r="C247">
        <v>2006</v>
      </c>
      <c r="D247" s="1">
        <v>45961.506643518522</v>
      </c>
      <c r="E247" t="s">
        <v>84</v>
      </c>
      <c r="F247">
        <v>1</v>
      </c>
      <c r="G247">
        <v>1</v>
      </c>
      <c r="H247">
        <v>5</v>
      </c>
      <c r="I247">
        <v>5</v>
      </c>
      <c r="J247">
        <v>5</v>
      </c>
      <c r="K247">
        <v>5</v>
      </c>
      <c r="L247">
        <v>5</v>
      </c>
      <c r="M247">
        <v>1</v>
      </c>
      <c r="N247">
        <v>3</v>
      </c>
      <c r="O247">
        <v>1</v>
      </c>
      <c r="P247">
        <v>1</v>
      </c>
      <c r="Q247">
        <v>1</v>
      </c>
      <c r="R247">
        <v>1</v>
      </c>
      <c r="S247">
        <v>2</v>
      </c>
      <c r="T247">
        <v>2</v>
      </c>
      <c r="U247">
        <v>5</v>
      </c>
      <c r="V247">
        <v>8</v>
      </c>
      <c r="W247">
        <v>3</v>
      </c>
      <c r="X247">
        <v>3</v>
      </c>
      <c r="Y247">
        <v>3</v>
      </c>
      <c r="Z247">
        <v>1</v>
      </c>
      <c r="AA247">
        <v>3</v>
      </c>
      <c r="AB247">
        <v>1</v>
      </c>
      <c r="AC247">
        <v>9</v>
      </c>
      <c r="AD247">
        <v>4</v>
      </c>
      <c r="AE247">
        <v>18</v>
      </c>
      <c r="AF247">
        <v>3</v>
      </c>
      <c r="AG247">
        <v>5</v>
      </c>
      <c r="AH247">
        <v>1</v>
      </c>
      <c r="AI247">
        <v>6</v>
      </c>
      <c r="AJ247">
        <v>7</v>
      </c>
      <c r="AK247">
        <v>6</v>
      </c>
      <c r="AL247">
        <v>82</v>
      </c>
    </row>
    <row r="248" spans="1:38">
      <c r="A248">
        <v>42844</v>
      </c>
      <c r="B248">
        <v>0</v>
      </c>
      <c r="C248">
        <v>1991</v>
      </c>
      <c r="D248" s="1">
        <v>45961.550428240742</v>
      </c>
      <c r="E248" t="s">
        <v>85</v>
      </c>
      <c r="F248">
        <v>5</v>
      </c>
      <c r="G248">
        <v>2</v>
      </c>
      <c r="H248">
        <v>4</v>
      </c>
      <c r="I248">
        <v>5</v>
      </c>
      <c r="J248">
        <v>4</v>
      </c>
      <c r="K248">
        <v>2</v>
      </c>
      <c r="L248">
        <v>4</v>
      </c>
      <c r="M248">
        <v>1</v>
      </c>
      <c r="N248">
        <v>1</v>
      </c>
      <c r="O248">
        <v>1</v>
      </c>
      <c r="P248">
        <v>1</v>
      </c>
      <c r="Q248">
        <v>1</v>
      </c>
      <c r="R248">
        <v>2</v>
      </c>
      <c r="S248">
        <v>2</v>
      </c>
      <c r="T248">
        <v>1</v>
      </c>
      <c r="U248">
        <v>1</v>
      </c>
      <c r="V248">
        <v>7</v>
      </c>
      <c r="W248">
        <v>10</v>
      </c>
      <c r="X248">
        <v>4</v>
      </c>
      <c r="Y248">
        <v>5</v>
      </c>
      <c r="Z248">
        <v>95</v>
      </c>
      <c r="AA248">
        <v>14</v>
      </c>
      <c r="AB248">
        <v>5</v>
      </c>
      <c r="AC248">
        <v>5</v>
      </c>
      <c r="AD248">
        <v>4</v>
      </c>
      <c r="AE248">
        <v>4</v>
      </c>
      <c r="AF248">
        <v>2</v>
      </c>
      <c r="AG248">
        <v>6</v>
      </c>
      <c r="AH248">
        <v>7</v>
      </c>
      <c r="AI248">
        <v>7</v>
      </c>
      <c r="AJ248">
        <v>4</v>
      </c>
      <c r="AK248">
        <v>7</v>
      </c>
      <c r="AL248">
        <v>70</v>
      </c>
    </row>
    <row r="249" spans="1:38">
      <c r="A249">
        <v>42852</v>
      </c>
      <c r="B249">
        <v>1</v>
      </c>
      <c r="C249">
        <v>2005</v>
      </c>
      <c r="D249" s="1">
        <v>45961.563831018517</v>
      </c>
      <c r="E249" t="s">
        <v>85</v>
      </c>
      <c r="F249">
        <v>2</v>
      </c>
      <c r="G249">
        <v>1</v>
      </c>
      <c r="H249">
        <v>4</v>
      </c>
      <c r="I249">
        <v>5</v>
      </c>
      <c r="J249">
        <v>5</v>
      </c>
      <c r="K249">
        <v>3</v>
      </c>
      <c r="L249">
        <v>1</v>
      </c>
      <c r="M249">
        <v>2</v>
      </c>
      <c r="N249">
        <v>5</v>
      </c>
      <c r="O249">
        <v>2</v>
      </c>
      <c r="P249">
        <v>2</v>
      </c>
      <c r="Q249">
        <v>3</v>
      </c>
      <c r="R249">
        <v>1</v>
      </c>
      <c r="S249">
        <v>2</v>
      </c>
      <c r="T249">
        <v>3</v>
      </c>
      <c r="U249">
        <v>2</v>
      </c>
      <c r="V249">
        <v>11</v>
      </c>
      <c r="W249">
        <v>5</v>
      </c>
      <c r="X249">
        <v>7</v>
      </c>
      <c r="Y249">
        <v>3</v>
      </c>
      <c r="Z249">
        <v>5</v>
      </c>
      <c r="AA249">
        <v>20</v>
      </c>
      <c r="AB249">
        <v>4</v>
      </c>
      <c r="AC249">
        <v>4</v>
      </c>
      <c r="AD249">
        <v>4</v>
      </c>
      <c r="AE249">
        <v>3</v>
      </c>
      <c r="AF249">
        <v>5</v>
      </c>
      <c r="AG249">
        <v>8</v>
      </c>
      <c r="AH249">
        <v>5</v>
      </c>
      <c r="AI249">
        <v>6</v>
      </c>
      <c r="AJ249">
        <v>83</v>
      </c>
      <c r="AK249">
        <v>45</v>
      </c>
      <c r="AL249">
        <v>71</v>
      </c>
    </row>
    <row r="250" spans="1:38">
      <c r="A250">
        <v>42875</v>
      </c>
      <c r="B250">
        <v>1</v>
      </c>
      <c r="C250">
        <v>2003</v>
      </c>
      <c r="D250" s="1">
        <v>45961.581388888888</v>
      </c>
      <c r="E250" t="s">
        <v>85</v>
      </c>
      <c r="F250">
        <v>1</v>
      </c>
      <c r="G250">
        <v>1</v>
      </c>
      <c r="H250">
        <v>5</v>
      </c>
      <c r="I250">
        <v>3</v>
      </c>
      <c r="J250">
        <v>2</v>
      </c>
      <c r="K250">
        <v>5</v>
      </c>
      <c r="L250">
        <v>2</v>
      </c>
      <c r="M250">
        <v>1</v>
      </c>
      <c r="N250">
        <v>2</v>
      </c>
      <c r="O250">
        <v>3</v>
      </c>
      <c r="P250">
        <v>2</v>
      </c>
      <c r="Q250">
        <v>3</v>
      </c>
      <c r="R250">
        <v>2</v>
      </c>
      <c r="S250">
        <v>3</v>
      </c>
      <c r="T250">
        <v>3</v>
      </c>
      <c r="U250">
        <v>2</v>
      </c>
      <c r="V250">
        <v>6</v>
      </c>
      <c r="W250">
        <v>4</v>
      </c>
      <c r="X250">
        <v>7</v>
      </c>
      <c r="Y250">
        <v>5</v>
      </c>
      <c r="Z250">
        <v>9</v>
      </c>
      <c r="AA250">
        <v>6</v>
      </c>
      <c r="AB250">
        <v>3</v>
      </c>
      <c r="AC250">
        <v>7</v>
      </c>
      <c r="AD250">
        <v>2</v>
      </c>
      <c r="AE250">
        <v>5</v>
      </c>
      <c r="AF250">
        <v>5</v>
      </c>
      <c r="AG250">
        <v>5</v>
      </c>
      <c r="AH250">
        <v>4</v>
      </c>
      <c r="AI250">
        <v>4</v>
      </c>
      <c r="AJ250">
        <v>3</v>
      </c>
      <c r="AK250">
        <v>6</v>
      </c>
      <c r="AL250">
        <v>73</v>
      </c>
    </row>
    <row r="251" spans="1:38">
      <c r="A251">
        <v>42863</v>
      </c>
      <c r="B251">
        <v>0</v>
      </c>
      <c r="C251">
        <v>2003</v>
      </c>
      <c r="D251" s="1">
        <v>45961.593472222223</v>
      </c>
      <c r="E251" t="s">
        <v>165</v>
      </c>
      <c r="F251">
        <v>2</v>
      </c>
      <c r="G251">
        <v>2</v>
      </c>
      <c r="H251">
        <v>5</v>
      </c>
      <c r="I251">
        <v>4</v>
      </c>
      <c r="J251">
        <v>4</v>
      </c>
      <c r="K251">
        <v>4</v>
      </c>
      <c r="L251">
        <v>3</v>
      </c>
      <c r="M251">
        <v>2</v>
      </c>
      <c r="N251">
        <v>3</v>
      </c>
      <c r="O251">
        <v>2</v>
      </c>
      <c r="P251">
        <v>2</v>
      </c>
      <c r="Q251">
        <v>3</v>
      </c>
      <c r="R251">
        <v>3</v>
      </c>
      <c r="S251">
        <v>3</v>
      </c>
      <c r="T251">
        <v>3</v>
      </c>
      <c r="U251">
        <v>3</v>
      </c>
      <c r="V251">
        <v>8</v>
      </c>
      <c r="W251">
        <v>4</v>
      </c>
      <c r="X251">
        <v>3</v>
      </c>
      <c r="Y251">
        <v>3</v>
      </c>
      <c r="Z251">
        <v>2</v>
      </c>
      <c r="AA251">
        <v>2</v>
      </c>
      <c r="AB251">
        <v>5</v>
      </c>
      <c r="AC251">
        <v>5</v>
      </c>
      <c r="AD251">
        <v>2</v>
      </c>
      <c r="AE251">
        <v>4</v>
      </c>
      <c r="AF251">
        <v>2</v>
      </c>
      <c r="AG251">
        <v>4</v>
      </c>
      <c r="AH251">
        <v>5</v>
      </c>
      <c r="AI251">
        <v>4</v>
      </c>
      <c r="AJ251">
        <v>4</v>
      </c>
      <c r="AK251">
        <v>3</v>
      </c>
      <c r="AL251">
        <v>56</v>
      </c>
    </row>
    <row r="252" spans="1:38">
      <c r="A252">
        <v>42956</v>
      </c>
      <c r="B252">
        <v>1</v>
      </c>
      <c r="C252">
        <v>2004</v>
      </c>
      <c r="D252" s="1">
        <v>45961.628437500003</v>
      </c>
      <c r="E252" t="s">
        <v>108</v>
      </c>
      <c r="F252">
        <v>1</v>
      </c>
      <c r="G252">
        <v>1</v>
      </c>
      <c r="H252">
        <v>5</v>
      </c>
      <c r="I252">
        <v>2</v>
      </c>
      <c r="J252">
        <v>4</v>
      </c>
      <c r="K252">
        <v>5</v>
      </c>
      <c r="L252">
        <v>4</v>
      </c>
      <c r="M252">
        <v>2</v>
      </c>
      <c r="N252">
        <v>2</v>
      </c>
      <c r="O252">
        <v>1</v>
      </c>
      <c r="P252">
        <v>2</v>
      </c>
      <c r="Q252">
        <v>2</v>
      </c>
      <c r="R252">
        <v>3</v>
      </c>
      <c r="S252">
        <v>2</v>
      </c>
      <c r="T252">
        <v>2</v>
      </c>
      <c r="U252">
        <v>2</v>
      </c>
      <c r="V252">
        <v>5</v>
      </c>
      <c r="W252">
        <v>3</v>
      </c>
      <c r="X252">
        <v>4</v>
      </c>
      <c r="Y252">
        <v>5</v>
      </c>
      <c r="Z252">
        <v>9</v>
      </c>
      <c r="AA252">
        <v>3</v>
      </c>
      <c r="AB252">
        <v>3</v>
      </c>
      <c r="AC252">
        <v>6</v>
      </c>
      <c r="AD252">
        <v>6</v>
      </c>
      <c r="AE252">
        <v>3</v>
      </c>
      <c r="AF252">
        <v>15</v>
      </c>
      <c r="AG252">
        <v>8</v>
      </c>
      <c r="AH252">
        <v>3</v>
      </c>
      <c r="AI252">
        <v>12</v>
      </c>
      <c r="AJ252">
        <v>13</v>
      </c>
      <c r="AK252">
        <v>8</v>
      </c>
      <c r="AL252">
        <v>64</v>
      </c>
    </row>
    <row r="253" spans="1:38">
      <c r="A253">
        <v>42928</v>
      </c>
      <c r="B253">
        <v>1</v>
      </c>
      <c r="C253">
        <v>2005</v>
      </c>
      <c r="D253" s="1">
        <v>45961.631226851852</v>
      </c>
      <c r="E253" t="s">
        <v>166</v>
      </c>
      <c r="F253">
        <v>5</v>
      </c>
      <c r="G253">
        <v>3</v>
      </c>
      <c r="H253">
        <v>3</v>
      </c>
      <c r="I253">
        <v>5</v>
      </c>
      <c r="J253">
        <v>5</v>
      </c>
      <c r="K253">
        <v>3</v>
      </c>
      <c r="L253">
        <v>3</v>
      </c>
      <c r="M253">
        <v>3</v>
      </c>
      <c r="N253">
        <v>4</v>
      </c>
      <c r="O253">
        <v>3</v>
      </c>
      <c r="P253">
        <v>3</v>
      </c>
      <c r="Q253">
        <v>3</v>
      </c>
      <c r="R253">
        <v>2</v>
      </c>
      <c r="S253">
        <v>3</v>
      </c>
      <c r="T253">
        <v>3</v>
      </c>
      <c r="U253">
        <v>2</v>
      </c>
      <c r="V253">
        <v>4</v>
      </c>
      <c r="W253">
        <v>4</v>
      </c>
      <c r="X253">
        <v>2</v>
      </c>
      <c r="Y253">
        <v>3</v>
      </c>
      <c r="Z253">
        <v>2</v>
      </c>
      <c r="AA253">
        <v>2</v>
      </c>
      <c r="AB253">
        <v>2</v>
      </c>
      <c r="AC253">
        <v>4</v>
      </c>
      <c r="AD253">
        <v>2</v>
      </c>
      <c r="AE253">
        <v>2</v>
      </c>
      <c r="AF253">
        <v>2</v>
      </c>
      <c r="AG253">
        <v>5</v>
      </c>
      <c r="AH253">
        <v>8</v>
      </c>
      <c r="AI253">
        <v>3</v>
      </c>
      <c r="AJ253">
        <v>3</v>
      </c>
      <c r="AK253">
        <v>5</v>
      </c>
      <c r="AL253">
        <v>47</v>
      </c>
    </row>
    <row r="254" spans="1:38">
      <c r="A254">
        <v>42985</v>
      </c>
      <c r="B254">
        <v>0</v>
      </c>
      <c r="C254">
        <v>1990</v>
      </c>
      <c r="D254" s="1">
        <v>45961.643460648149</v>
      </c>
      <c r="E254" t="s">
        <v>167</v>
      </c>
      <c r="F254">
        <v>4</v>
      </c>
      <c r="G254">
        <v>3</v>
      </c>
      <c r="H254">
        <v>4</v>
      </c>
      <c r="I254">
        <v>5</v>
      </c>
      <c r="J254">
        <v>5</v>
      </c>
      <c r="K254">
        <v>2</v>
      </c>
      <c r="L254">
        <v>2</v>
      </c>
      <c r="M254">
        <v>2</v>
      </c>
      <c r="N254">
        <v>4</v>
      </c>
      <c r="O254">
        <v>5</v>
      </c>
      <c r="P254">
        <v>5</v>
      </c>
      <c r="Q254">
        <v>5</v>
      </c>
      <c r="R254">
        <v>3</v>
      </c>
      <c r="S254">
        <v>4</v>
      </c>
      <c r="T254">
        <v>5</v>
      </c>
      <c r="U254">
        <v>5</v>
      </c>
      <c r="V254">
        <v>25</v>
      </c>
      <c r="W254">
        <v>5</v>
      </c>
      <c r="X254">
        <v>8</v>
      </c>
      <c r="Y254">
        <v>8</v>
      </c>
      <c r="Z254">
        <v>3</v>
      </c>
      <c r="AA254">
        <v>4</v>
      </c>
      <c r="AB254">
        <v>4</v>
      </c>
      <c r="AC254">
        <v>7</v>
      </c>
      <c r="AD254">
        <v>2</v>
      </c>
      <c r="AE254">
        <v>3</v>
      </c>
      <c r="AF254">
        <v>4</v>
      </c>
      <c r="AG254">
        <v>3</v>
      </c>
      <c r="AH254">
        <v>5</v>
      </c>
      <c r="AI254">
        <v>6</v>
      </c>
      <c r="AJ254">
        <v>2</v>
      </c>
      <c r="AK254">
        <v>3</v>
      </c>
      <c r="AL254">
        <v>42</v>
      </c>
    </row>
    <row r="255" spans="1:38">
      <c r="A255">
        <v>42991</v>
      </c>
      <c r="B255">
        <v>0</v>
      </c>
      <c r="C255">
        <v>1995</v>
      </c>
      <c r="D255" s="1">
        <v>45961.64571759259</v>
      </c>
      <c r="E255" t="s">
        <v>168</v>
      </c>
      <c r="F255">
        <v>5</v>
      </c>
      <c r="G255">
        <v>4</v>
      </c>
      <c r="H255">
        <v>1</v>
      </c>
      <c r="I255">
        <v>5</v>
      </c>
      <c r="J255">
        <v>5</v>
      </c>
      <c r="K255">
        <v>1</v>
      </c>
      <c r="L255">
        <v>2</v>
      </c>
      <c r="M255">
        <v>5</v>
      </c>
      <c r="N255">
        <v>4</v>
      </c>
      <c r="O255">
        <v>4</v>
      </c>
      <c r="P255">
        <v>5</v>
      </c>
      <c r="Q255">
        <v>5</v>
      </c>
      <c r="R255">
        <v>3</v>
      </c>
      <c r="S255">
        <v>5</v>
      </c>
      <c r="T255">
        <v>5</v>
      </c>
      <c r="U255">
        <v>5</v>
      </c>
      <c r="V255">
        <v>5</v>
      </c>
      <c r="W255">
        <v>10</v>
      </c>
      <c r="X255">
        <v>4</v>
      </c>
      <c r="Y255">
        <v>5</v>
      </c>
      <c r="Z255">
        <v>2</v>
      </c>
      <c r="AA255">
        <v>4</v>
      </c>
      <c r="AB255">
        <v>3</v>
      </c>
      <c r="AC255">
        <v>3</v>
      </c>
      <c r="AD255">
        <v>3</v>
      </c>
      <c r="AE255">
        <v>4</v>
      </c>
      <c r="AF255">
        <v>2</v>
      </c>
      <c r="AG255">
        <v>4</v>
      </c>
      <c r="AH255">
        <v>23</v>
      </c>
      <c r="AI255">
        <v>4</v>
      </c>
      <c r="AJ255">
        <v>2</v>
      </c>
      <c r="AK255">
        <v>6</v>
      </c>
      <c r="AL255">
        <v>15</v>
      </c>
    </row>
    <row r="256" spans="1:38">
      <c r="A256">
        <v>42987</v>
      </c>
      <c r="B256">
        <v>0</v>
      </c>
      <c r="C256">
        <v>2002</v>
      </c>
      <c r="D256" s="1">
        <v>45961.652650462966</v>
      </c>
      <c r="E256" t="s">
        <v>84</v>
      </c>
      <c r="F256">
        <v>1</v>
      </c>
      <c r="G256">
        <v>1</v>
      </c>
      <c r="H256">
        <v>5</v>
      </c>
      <c r="I256">
        <v>2</v>
      </c>
      <c r="J256">
        <v>2</v>
      </c>
      <c r="K256">
        <v>4</v>
      </c>
      <c r="L256">
        <v>5</v>
      </c>
      <c r="M256">
        <v>1</v>
      </c>
      <c r="N256">
        <v>1</v>
      </c>
      <c r="O256">
        <v>1</v>
      </c>
      <c r="P256">
        <v>1</v>
      </c>
      <c r="Q256">
        <v>1</v>
      </c>
      <c r="R256">
        <v>1</v>
      </c>
      <c r="S256">
        <v>1</v>
      </c>
      <c r="T256">
        <v>1</v>
      </c>
      <c r="U256">
        <v>1</v>
      </c>
      <c r="V256">
        <v>9</v>
      </c>
      <c r="W256">
        <v>4</v>
      </c>
      <c r="X256">
        <v>4</v>
      </c>
      <c r="Y256">
        <v>6</v>
      </c>
      <c r="Z256">
        <v>5</v>
      </c>
      <c r="AA256">
        <v>7</v>
      </c>
      <c r="AB256">
        <v>3</v>
      </c>
      <c r="AC256">
        <v>4</v>
      </c>
      <c r="AD256">
        <v>2</v>
      </c>
      <c r="AE256">
        <v>3</v>
      </c>
      <c r="AF256">
        <v>3</v>
      </c>
      <c r="AG256">
        <v>3</v>
      </c>
      <c r="AH256">
        <v>3</v>
      </c>
      <c r="AI256">
        <v>3</v>
      </c>
      <c r="AJ256">
        <v>3</v>
      </c>
      <c r="AK256">
        <v>3</v>
      </c>
      <c r="AL256">
        <v>36</v>
      </c>
    </row>
    <row r="257" spans="1:38">
      <c r="A257">
        <v>43018</v>
      </c>
      <c r="B257">
        <v>0</v>
      </c>
      <c r="C257">
        <v>2002</v>
      </c>
      <c r="D257" s="1">
        <v>45961.668287037035</v>
      </c>
      <c r="E257" t="s">
        <v>80</v>
      </c>
      <c r="F257">
        <v>5</v>
      </c>
      <c r="G257">
        <v>4</v>
      </c>
      <c r="H257">
        <v>1</v>
      </c>
      <c r="I257">
        <v>4</v>
      </c>
      <c r="J257">
        <v>3</v>
      </c>
      <c r="K257">
        <v>1</v>
      </c>
      <c r="L257">
        <v>3</v>
      </c>
      <c r="M257">
        <v>4</v>
      </c>
      <c r="N257">
        <v>5</v>
      </c>
      <c r="O257">
        <v>4</v>
      </c>
      <c r="P257">
        <v>4</v>
      </c>
      <c r="Q257">
        <v>5</v>
      </c>
      <c r="R257">
        <v>2</v>
      </c>
      <c r="S257">
        <v>4</v>
      </c>
      <c r="T257">
        <v>5</v>
      </c>
      <c r="U257">
        <v>5</v>
      </c>
      <c r="V257">
        <v>5</v>
      </c>
      <c r="W257">
        <v>15</v>
      </c>
      <c r="X257">
        <v>4</v>
      </c>
      <c r="Y257">
        <v>6</v>
      </c>
      <c r="Z257">
        <v>7</v>
      </c>
      <c r="AA257">
        <v>3</v>
      </c>
      <c r="AB257">
        <v>4</v>
      </c>
      <c r="AC257">
        <v>16</v>
      </c>
      <c r="AD257">
        <v>5</v>
      </c>
      <c r="AE257">
        <v>3</v>
      </c>
      <c r="AF257">
        <v>6</v>
      </c>
      <c r="AG257">
        <v>9</v>
      </c>
      <c r="AH257">
        <v>8</v>
      </c>
      <c r="AI257">
        <v>6</v>
      </c>
      <c r="AJ257">
        <v>2</v>
      </c>
      <c r="AK257">
        <v>4</v>
      </c>
      <c r="AL257">
        <v>44</v>
      </c>
    </row>
    <row r="258" spans="1:38">
      <c r="A258">
        <v>42932</v>
      </c>
      <c r="B258">
        <v>1</v>
      </c>
      <c r="C258">
        <v>2001</v>
      </c>
      <c r="D258" s="1">
        <v>45961.672303240739</v>
      </c>
      <c r="E258" t="s">
        <v>85</v>
      </c>
      <c r="F258">
        <v>3</v>
      </c>
      <c r="G258">
        <v>4</v>
      </c>
      <c r="H258">
        <v>4</v>
      </c>
      <c r="I258">
        <v>3</v>
      </c>
      <c r="J258">
        <v>3</v>
      </c>
      <c r="K258">
        <v>1</v>
      </c>
      <c r="L258">
        <v>3</v>
      </c>
      <c r="M258">
        <v>3</v>
      </c>
      <c r="N258">
        <v>3</v>
      </c>
      <c r="O258">
        <v>3</v>
      </c>
      <c r="P258">
        <v>3</v>
      </c>
      <c r="Q258">
        <v>3</v>
      </c>
      <c r="R258">
        <v>3</v>
      </c>
      <c r="S258">
        <v>3</v>
      </c>
      <c r="T258">
        <v>3</v>
      </c>
      <c r="U258">
        <v>3</v>
      </c>
      <c r="V258">
        <v>5</v>
      </c>
      <c r="W258">
        <v>7</v>
      </c>
      <c r="X258">
        <v>6</v>
      </c>
      <c r="Y258">
        <v>3</v>
      </c>
      <c r="Z258">
        <v>6</v>
      </c>
      <c r="AA258">
        <v>3</v>
      </c>
      <c r="AB258">
        <v>3</v>
      </c>
      <c r="AC258">
        <v>5</v>
      </c>
      <c r="AD258">
        <v>2</v>
      </c>
      <c r="AE258">
        <v>5</v>
      </c>
      <c r="AF258">
        <v>1</v>
      </c>
      <c r="AG258">
        <v>2</v>
      </c>
      <c r="AH258">
        <v>2</v>
      </c>
      <c r="AI258">
        <v>4</v>
      </c>
      <c r="AJ258">
        <v>3</v>
      </c>
      <c r="AK258">
        <v>2</v>
      </c>
      <c r="AL258">
        <v>55</v>
      </c>
    </row>
    <row r="259" spans="1:38">
      <c r="A259">
        <v>43021</v>
      </c>
      <c r="B259">
        <v>1</v>
      </c>
      <c r="C259">
        <v>2005</v>
      </c>
      <c r="D259" s="1">
        <v>45961.674085648148</v>
      </c>
      <c r="E259" t="s">
        <v>84</v>
      </c>
      <c r="F259">
        <v>1</v>
      </c>
      <c r="G259">
        <v>2</v>
      </c>
      <c r="H259">
        <v>5</v>
      </c>
      <c r="I259">
        <v>4</v>
      </c>
      <c r="J259">
        <v>3</v>
      </c>
      <c r="K259">
        <v>4</v>
      </c>
      <c r="L259">
        <v>4</v>
      </c>
      <c r="M259">
        <v>1</v>
      </c>
      <c r="N259">
        <v>1</v>
      </c>
      <c r="O259">
        <v>1</v>
      </c>
      <c r="P259">
        <v>2</v>
      </c>
      <c r="Q259">
        <v>1</v>
      </c>
      <c r="R259">
        <v>1</v>
      </c>
      <c r="S259">
        <v>1</v>
      </c>
      <c r="T259">
        <v>2</v>
      </c>
      <c r="U259">
        <v>1</v>
      </c>
      <c r="V259">
        <v>23</v>
      </c>
      <c r="W259">
        <v>5</v>
      </c>
      <c r="X259">
        <v>4</v>
      </c>
      <c r="Y259">
        <v>6</v>
      </c>
      <c r="Z259">
        <v>6</v>
      </c>
      <c r="AA259">
        <v>8</v>
      </c>
      <c r="AB259">
        <v>3</v>
      </c>
      <c r="AC259">
        <v>7</v>
      </c>
      <c r="AD259">
        <v>5</v>
      </c>
      <c r="AE259">
        <v>11</v>
      </c>
      <c r="AF259">
        <v>3</v>
      </c>
      <c r="AG259">
        <v>10</v>
      </c>
      <c r="AH259">
        <v>5</v>
      </c>
      <c r="AI259">
        <v>4</v>
      </c>
      <c r="AJ259">
        <v>3</v>
      </c>
      <c r="AK259">
        <v>3</v>
      </c>
      <c r="AL259">
        <v>52</v>
      </c>
    </row>
    <row r="260" spans="1:38">
      <c r="A260">
        <v>43022</v>
      </c>
      <c r="B260">
        <v>0</v>
      </c>
      <c r="C260">
        <v>2004</v>
      </c>
      <c r="D260" s="1">
        <v>45961.674710648149</v>
      </c>
      <c r="E260" t="s">
        <v>169</v>
      </c>
      <c r="F260">
        <v>2</v>
      </c>
      <c r="G260">
        <v>1</v>
      </c>
      <c r="H260">
        <v>5</v>
      </c>
      <c r="I260">
        <v>2</v>
      </c>
      <c r="J260">
        <v>2</v>
      </c>
      <c r="K260">
        <v>5</v>
      </c>
      <c r="L260">
        <v>5</v>
      </c>
      <c r="M260">
        <v>1</v>
      </c>
      <c r="N260">
        <v>1</v>
      </c>
      <c r="O260">
        <v>1</v>
      </c>
      <c r="P260">
        <v>1</v>
      </c>
      <c r="Q260">
        <v>1</v>
      </c>
      <c r="R260">
        <v>1</v>
      </c>
      <c r="S260">
        <v>1</v>
      </c>
      <c r="T260">
        <v>1</v>
      </c>
      <c r="U260">
        <v>1</v>
      </c>
      <c r="V260">
        <v>14</v>
      </c>
      <c r="W260">
        <v>7</v>
      </c>
      <c r="X260">
        <v>5</v>
      </c>
      <c r="Y260">
        <v>7</v>
      </c>
      <c r="Z260">
        <v>8</v>
      </c>
      <c r="AA260">
        <v>6</v>
      </c>
      <c r="AB260">
        <v>4</v>
      </c>
      <c r="AC260">
        <v>8</v>
      </c>
      <c r="AD260">
        <v>4</v>
      </c>
      <c r="AE260">
        <v>2</v>
      </c>
      <c r="AF260">
        <v>11</v>
      </c>
      <c r="AG260">
        <v>5</v>
      </c>
      <c r="AH260">
        <v>2</v>
      </c>
      <c r="AI260">
        <v>5</v>
      </c>
      <c r="AJ260">
        <v>5</v>
      </c>
      <c r="AK260">
        <v>3</v>
      </c>
      <c r="AL260">
        <v>38</v>
      </c>
    </row>
    <row r="261" spans="1:38">
      <c r="A261">
        <v>43029</v>
      </c>
      <c r="B261">
        <v>1</v>
      </c>
      <c r="C261">
        <v>2005</v>
      </c>
      <c r="D261" s="1">
        <v>45961.68409722222</v>
      </c>
      <c r="E261" t="s">
        <v>85</v>
      </c>
      <c r="F261">
        <v>5</v>
      </c>
      <c r="G261">
        <v>3</v>
      </c>
      <c r="H261">
        <v>3</v>
      </c>
      <c r="I261">
        <v>4</v>
      </c>
      <c r="J261">
        <v>5</v>
      </c>
      <c r="K261">
        <v>3</v>
      </c>
      <c r="L261">
        <v>4</v>
      </c>
      <c r="M261">
        <v>2</v>
      </c>
      <c r="N261">
        <v>3</v>
      </c>
      <c r="O261">
        <v>2</v>
      </c>
      <c r="P261">
        <v>2</v>
      </c>
      <c r="Q261">
        <v>2</v>
      </c>
      <c r="R261">
        <v>2</v>
      </c>
      <c r="S261">
        <v>2</v>
      </c>
      <c r="T261">
        <v>2</v>
      </c>
      <c r="U261">
        <v>3</v>
      </c>
      <c r="V261">
        <v>18</v>
      </c>
      <c r="W261">
        <v>7</v>
      </c>
      <c r="X261">
        <v>6</v>
      </c>
      <c r="Y261">
        <v>6</v>
      </c>
      <c r="Z261">
        <v>8</v>
      </c>
      <c r="AA261">
        <v>4</v>
      </c>
      <c r="AB261">
        <v>4</v>
      </c>
      <c r="AC261">
        <v>6</v>
      </c>
      <c r="AD261">
        <v>8</v>
      </c>
      <c r="AE261">
        <v>4</v>
      </c>
      <c r="AF261">
        <v>2</v>
      </c>
      <c r="AG261">
        <v>5</v>
      </c>
      <c r="AH261">
        <v>4</v>
      </c>
      <c r="AI261">
        <v>9</v>
      </c>
      <c r="AJ261">
        <v>3</v>
      </c>
      <c r="AK261">
        <v>5</v>
      </c>
      <c r="AL261">
        <v>57</v>
      </c>
    </row>
    <row r="262" spans="1:38">
      <c r="A262">
        <v>43016</v>
      </c>
      <c r="B262">
        <v>1</v>
      </c>
      <c r="C262">
        <v>2003</v>
      </c>
      <c r="D262" s="1">
        <v>45961.688807870371</v>
      </c>
      <c r="E262" t="s">
        <v>170</v>
      </c>
      <c r="F262">
        <v>5</v>
      </c>
      <c r="G262">
        <v>4</v>
      </c>
      <c r="H262">
        <v>2</v>
      </c>
      <c r="I262">
        <v>5</v>
      </c>
      <c r="J262">
        <v>5</v>
      </c>
      <c r="K262">
        <v>2</v>
      </c>
      <c r="L262">
        <v>1</v>
      </c>
      <c r="M262">
        <v>4</v>
      </c>
      <c r="N262">
        <v>5</v>
      </c>
      <c r="O262">
        <v>3</v>
      </c>
      <c r="P262">
        <v>5</v>
      </c>
      <c r="Q262">
        <v>4</v>
      </c>
      <c r="R262">
        <v>3</v>
      </c>
      <c r="S262">
        <v>4</v>
      </c>
      <c r="T262">
        <v>5</v>
      </c>
      <c r="U262">
        <v>4</v>
      </c>
      <c r="V262">
        <v>4</v>
      </c>
      <c r="W262">
        <v>2</v>
      </c>
      <c r="X262">
        <v>3</v>
      </c>
      <c r="Y262">
        <v>3</v>
      </c>
      <c r="Z262">
        <v>4</v>
      </c>
      <c r="AA262">
        <v>2</v>
      </c>
      <c r="AB262">
        <v>3</v>
      </c>
      <c r="AC262">
        <v>4</v>
      </c>
      <c r="AD262">
        <v>1</v>
      </c>
      <c r="AE262">
        <v>3</v>
      </c>
      <c r="AF262">
        <v>1</v>
      </c>
      <c r="AG262">
        <v>4</v>
      </c>
      <c r="AH262">
        <v>3</v>
      </c>
      <c r="AI262">
        <v>4</v>
      </c>
      <c r="AJ262">
        <v>4</v>
      </c>
      <c r="AK262">
        <v>2</v>
      </c>
      <c r="AL262">
        <v>28</v>
      </c>
    </row>
    <row r="263" spans="1:38">
      <c r="A263">
        <v>43035</v>
      </c>
      <c r="B263">
        <v>0</v>
      </c>
      <c r="C263">
        <v>1996</v>
      </c>
      <c r="D263" s="1">
        <v>45961.690462962964</v>
      </c>
      <c r="E263" t="s">
        <v>171</v>
      </c>
      <c r="F263">
        <v>5</v>
      </c>
      <c r="G263">
        <v>2</v>
      </c>
      <c r="H263">
        <v>4</v>
      </c>
      <c r="I263">
        <v>5</v>
      </c>
      <c r="J263">
        <v>4</v>
      </c>
      <c r="K263">
        <v>2</v>
      </c>
      <c r="L263">
        <v>4</v>
      </c>
      <c r="M263">
        <v>1</v>
      </c>
      <c r="N263">
        <v>2</v>
      </c>
      <c r="O263">
        <v>3</v>
      </c>
      <c r="P263">
        <v>3</v>
      </c>
      <c r="Q263">
        <v>3</v>
      </c>
      <c r="R263">
        <v>2</v>
      </c>
      <c r="S263">
        <v>3</v>
      </c>
      <c r="T263">
        <v>3</v>
      </c>
      <c r="U263">
        <v>2</v>
      </c>
      <c r="V263">
        <v>21</v>
      </c>
      <c r="W263">
        <v>15</v>
      </c>
      <c r="X263">
        <v>9</v>
      </c>
      <c r="Y263">
        <v>4</v>
      </c>
      <c r="Z263">
        <v>12</v>
      </c>
      <c r="AA263">
        <v>22</v>
      </c>
      <c r="AB263">
        <v>5</v>
      </c>
      <c r="AC263">
        <v>20</v>
      </c>
      <c r="AD263">
        <v>6</v>
      </c>
      <c r="AE263">
        <v>10</v>
      </c>
      <c r="AF263">
        <v>23</v>
      </c>
      <c r="AG263">
        <v>9</v>
      </c>
      <c r="AH263">
        <v>10</v>
      </c>
      <c r="AI263">
        <v>8</v>
      </c>
      <c r="AJ263">
        <v>10</v>
      </c>
      <c r="AK263">
        <v>11</v>
      </c>
      <c r="AL263">
        <v>57</v>
      </c>
    </row>
    <row r="264" spans="1:38">
      <c r="A264">
        <v>43044</v>
      </c>
      <c r="B264">
        <v>1</v>
      </c>
      <c r="C264">
        <v>2002</v>
      </c>
      <c r="D264" s="1">
        <v>45961.703530092593</v>
      </c>
      <c r="E264" t="s">
        <v>172</v>
      </c>
      <c r="F264">
        <v>5</v>
      </c>
      <c r="G264">
        <v>3</v>
      </c>
      <c r="H264">
        <v>2</v>
      </c>
      <c r="I264">
        <v>5</v>
      </c>
      <c r="J264">
        <v>5</v>
      </c>
      <c r="K264">
        <v>2</v>
      </c>
      <c r="L264">
        <v>1</v>
      </c>
      <c r="M264">
        <v>3</v>
      </c>
      <c r="N264">
        <v>5</v>
      </c>
      <c r="O264">
        <v>5</v>
      </c>
      <c r="P264">
        <v>5</v>
      </c>
      <c r="Q264">
        <v>5</v>
      </c>
      <c r="R264">
        <v>4</v>
      </c>
      <c r="S264">
        <v>4</v>
      </c>
      <c r="T264">
        <v>5</v>
      </c>
      <c r="U264">
        <v>2</v>
      </c>
      <c r="V264">
        <v>6</v>
      </c>
      <c r="W264">
        <v>31</v>
      </c>
      <c r="X264">
        <v>6</v>
      </c>
      <c r="Y264">
        <v>3</v>
      </c>
      <c r="Z264">
        <v>6</v>
      </c>
      <c r="AA264">
        <v>4</v>
      </c>
      <c r="AB264">
        <v>4</v>
      </c>
      <c r="AC264">
        <v>9</v>
      </c>
      <c r="AD264">
        <v>2</v>
      </c>
      <c r="AE264">
        <v>2</v>
      </c>
      <c r="AF264">
        <v>2</v>
      </c>
      <c r="AG264">
        <v>5</v>
      </c>
      <c r="AH264">
        <v>4</v>
      </c>
      <c r="AI264">
        <v>8</v>
      </c>
      <c r="AJ264">
        <v>2</v>
      </c>
      <c r="AK264">
        <v>6</v>
      </c>
      <c r="AL264">
        <v>31</v>
      </c>
    </row>
    <row r="265" spans="1:38">
      <c r="A265">
        <v>43041</v>
      </c>
      <c r="B265">
        <v>0</v>
      </c>
      <c r="C265">
        <v>1988</v>
      </c>
      <c r="D265" s="1">
        <v>45961.706018518518</v>
      </c>
      <c r="E265" t="s">
        <v>112</v>
      </c>
      <c r="F265">
        <v>1</v>
      </c>
      <c r="G265">
        <v>1</v>
      </c>
      <c r="H265">
        <v>5</v>
      </c>
      <c r="I265">
        <v>3</v>
      </c>
      <c r="J265">
        <v>3</v>
      </c>
      <c r="K265">
        <v>4</v>
      </c>
      <c r="L265">
        <v>5</v>
      </c>
      <c r="M265">
        <v>1</v>
      </c>
      <c r="N265">
        <v>1</v>
      </c>
      <c r="O265">
        <v>1</v>
      </c>
      <c r="P265">
        <v>1</v>
      </c>
      <c r="Q265">
        <v>1</v>
      </c>
      <c r="R265">
        <v>1</v>
      </c>
      <c r="S265">
        <v>1</v>
      </c>
      <c r="T265">
        <v>1</v>
      </c>
      <c r="U265">
        <v>1</v>
      </c>
      <c r="V265">
        <v>9</v>
      </c>
      <c r="W265">
        <v>5</v>
      </c>
      <c r="X265">
        <v>6</v>
      </c>
      <c r="Y265">
        <v>6</v>
      </c>
      <c r="Z265">
        <v>12</v>
      </c>
      <c r="AA265">
        <v>7</v>
      </c>
      <c r="AB265">
        <v>3</v>
      </c>
      <c r="AC265">
        <v>5</v>
      </c>
      <c r="AD265">
        <v>2</v>
      </c>
      <c r="AE265">
        <v>6</v>
      </c>
      <c r="AF265">
        <v>2</v>
      </c>
      <c r="AG265">
        <v>6</v>
      </c>
      <c r="AH265">
        <v>4</v>
      </c>
      <c r="AI265">
        <v>6</v>
      </c>
      <c r="AJ265">
        <v>3</v>
      </c>
      <c r="AK265">
        <v>3</v>
      </c>
      <c r="AL265">
        <v>41</v>
      </c>
    </row>
    <row r="266" spans="1:38">
      <c r="A266">
        <v>43038</v>
      </c>
      <c r="B266">
        <v>0</v>
      </c>
      <c r="C266">
        <v>1978</v>
      </c>
      <c r="D266" s="1">
        <v>45961.708761574075</v>
      </c>
      <c r="E266" t="s">
        <v>112</v>
      </c>
      <c r="F266">
        <v>1</v>
      </c>
      <c r="G266">
        <v>1</v>
      </c>
      <c r="H266">
        <v>5</v>
      </c>
      <c r="I266">
        <v>3</v>
      </c>
      <c r="J266">
        <v>2</v>
      </c>
      <c r="K266">
        <v>3</v>
      </c>
      <c r="L266">
        <v>4</v>
      </c>
      <c r="M266">
        <v>1</v>
      </c>
      <c r="N266">
        <v>1</v>
      </c>
      <c r="O266">
        <v>1</v>
      </c>
      <c r="P266">
        <v>1</v>
      </c>
      <c r="Q266">
        <v>1</v>
      </c>
      <c r="R266">
        <v>1</v>
      </c>
      <c r="S266">
        <v>1</v>
      </c>
      <c r="T266">
        <v>1</v>
      </c>
      <c r="U266">
        <v>1</v>
      </c>
      <c r="V266">
        <v>111</v>
      </c>
      <c r="W266">
        <v>12</v>
      </c>
      <c r="X266">
        <v>4</v>
      </c>
      <c r="Y266">
        <v>5</v>
      </c>
      <c r="Z266">
        <v>6</v>
      </c>
      <c r="AA266">
        <v>4</v>
      </c>
      <c r="AB266">
        <v>4</v>
      </c>
      <c r="AC266">
        <v>4</v>
      </c>
      <c r="AD266">
        <v>3</v>
      </c>
      <c r="AE266">
        <v>5</v>
      </c>
      <c r="AF266">
        <v>3</v>
      </c>
      <c r="AG266">
        <v>5</v>
      </c>
      <c r="AH266">
        <v>3</v>
      </c>
      <c r="AI266">
        <v>6</v>
      </c>
      <c r="AJ266">
        <v>2</v>
      </c>
      <c r="AK266">
        <v>6</v>
      </c>
      <c r="AL266">
        <v>44</v>
      </c>
    </row>
    <row r="267" spans="1:38">
      <c r="A267">
        <v>43043</v>
      </c>
      <c r="B267">
        <v>0</v>
      </c>
      <c r="C267">
        <v>1979</v>
      </c>
      <c r="D267" s="1">
        <v>45961.712465277778</v>
      </c>
      <c r="E267" t="s">
        <v>85</v>
      </c>
      <c r="F267">
        <v>1</v>
      </c>
      <c r="G267">
        <v>1</v>
      </c>
      <c r="H267">
        <v>5</v>
      </c>
      <c r="I267">
        <v>3</v>
      </c>
      <c r="J267">
        <v>2</v>
      </c>
      <c r="K267">
        <v>3</v>
      </c>
      <c r="L267">
        <v>5</v>
      </c>
      <c r="M267">
        <v>1</v>
      </c>
      <c r="N267">
        <v>1</v>
      </c>
      <c r="O267">
        <v>1</v>
      </c>
      <c r="P267">
        <v>1</v>
      </c>
      <c r="Q267">
        <v>1</v>
      </c>
      <c r="R267">
        <v>1</v>
      </c>
      <c r="S267">
        <v>1</v>
      </c>
      <c r="T267">
        <v>1</v>
      </c>
      <c r="U267">
        <v>1</v>
      </c>
      <c r="V267">
        <v>10</v>
      </c>
      <c r="W267">
        <v>5</v>
      </c>
      <c r="X267">
        <v>7</v>
      </c>
      <c r="Y267">
        <v>5</v>
      </c>
      <c r="Z267">
        <v>10</v>
      </c>
      <c r="AA267">
        <v>15</v>
      </c>
      <c r="AB267">
        <v>3</v>
      </c>
      <c r="AC267">
        <v>4</v>
      </c>
      <c r="AD267">
        <v>4</v>
      </c>
      <c r="AE267">
        <v>5</v>
      </c>
      <c r="AF267">
        <v>4</v>
      </c>
      <c r="AG267">
        <v>6</v>
      </c>
      <c r="AH267">
        <v>4</v>
      </c>
      <c r="AI267">
        <v>4</v>
      </c>
      <c r="AJ267">
        <v>4</v>
      </c>
      <c r="AK267">
        <v>11</v>
      </c>
      <c r="AL267">
        <v>41</v>
      </c>
    </row>
    <row r="268" spans="1:38">
      <c r="A268">
        <v>43046</v>
      </c>
      <c r="B268">
        <v>1</v>
      </c>
      <c r="C268">
        <v>1999</v>
      </c>
      <c r="D268" s="1">
        <v>45961.725231481483</v>
      </c>
      <c r="E268" t="s">
        <v>96</v>
      </c>
      <c r="F268">
        <v>1</v>
      </c>
      <c r="G268">
        <v>1</v>
      </c>
      <c r="H268">
        <v>5</v>
      </c>
      <c r="I268">
        <v>3</v>
      </c>
      <c r="J268">
        <v>3</v>
      </c>
      <c r="K268">
        <v>5</v>
      </c>
      <c r="L268">
        <v>4</v>
      </c>
      <c r="M268">
        <v>1</v>
      </c>
      <c r="N268">
        <v>1</v>
      </c>
      <c r="O268">
        <v>1</v>
      </c>
      <c r="P268">
        <v>1</v>
      </c>
      <c r="Q268">
        <v>1</v>
      </c>
      <c r="R268">
        <v>1</v>
      </c>
      <c r="S268">
        <v>2</v>
      </c>
      <c r="T268">
        <v>1</v>
      </c>
      <c r="U268">
        <v>1</v>
      </c>
      <c r="V268">
        <v>75</v>
      </c>
      <c r="W268">
        <v>8</v>
      </c>
      <c r="X268">
        <v>6</v>
      </c>
      <c r="Y268">
        <v>5</v>
      </c>
      <c r="Z268">
        <v>10</v>
      </c>
      <c r="AA268">
        <v>6</v>
      </c>
      <c r="AB268">
        <v>31</v>
      </c>
      <c r="AC268">
        <v>10</v>
      </c>
      <c r="AD268">
        <v>3</v>
      </c>
      <c r="AE268">
        <v>4</v>
      </c>
      <c r="AF268">
        <v>2</v>
      </c>
      <c r="AG268">
        <v>5</v>
      </c>
      <c r="AH268">
        <v>4</v>
      </c>
      <c r="AI268">
        <v>7</v>
      </c>
      <c r="AJ268">
        <v>3</v>
      </c>
      <c r="AK268">
        <v>4</v>
      </c>
      <c r="AL268">
        <v>43</v>
      </c>
    </row>
    <row r="269" spans="1:38">
      <c r="A269">
        <v>43067</v>
      </c>
      <c r="B269">
        <v>0</v>
      </c>
      <c r="C269">
        <v>1973</v>
      </c>
      <c r="D269" s="1">
        <v>45961.738217592596</v>
      </c>
      <c r="E269" t="s">
        <v>85</v>
      </c>
      <c r="F269">
        <v>3</v>
      </c>
      <c r="G269">
        <v>4</v>
      </c>
      <c r="H269">
        <v>4</v>
      </c>
      <c r="I269">
        <v>5</v>
      </c>
      <c r="J269">
        <v>5</v>
      </c>
      <c r="K269">
        <v>2</v>
      </c>
      <c r="L269">
        <v>3</v>
      </c>
      <c r="M269">
        <v>3</v>
      </c>
      <c r="N269">
        <v>5</v>
      </c>
      <c r="O269">
        <v>4</v>
      </c>
      <c r="P269">
        <v>4</v>
      </c>
      <c r="Q269">
        <v>5</v>
      </c>
      <c r="R269">
        <v>4</v>
      </c>
      <c r="S269">
        <v>5</v>
      </c>
      <c r="T269">
        <v>4</v>
      </c>
      <c r="U269">
        <v>3</v>
      </c>
      <c r="V269">
        <v>22</v>
      </c>
      <c r="W269">
        <v>7</v>
      </c>
      <c r="X269">
        <v>7</v>
      </c>
      <c r="Y269">
        <v>3</v>
      </c>
      <c r="Z269">
        <v>7</v>
      </c>
      <c r="AA269">
        <v>5</v>
      </c>
      <c r="AB269">
        <v>6</v>
      </c>
      <c r="AC269">
        <v>8</v>
      </c>
      <c r="AD269">
        <v>3</v>
      </c>
      <c r="AE269">
        <v>5</v>
      </c>
      <c r="AF269">
        <v>3</v>
      </c>
      <c r="AG269">
        <v>4</v>
      </c>
      <c r="AH269">
        <v>4</v>
      </c>
      <c r="AI269">
        <v>4</v>
      </c>
      <c r="AJ269">
        <v>4</v>
      </c>
      <c r="AK269">
        <v>6</v>
      </c>
      <c r="AL269">
        <v>39</v>
      </c>
    </row>
    <row r="270" spans="1:38">
      <c r="A270">
        <v>43088</v>
      </c>
      <c r="B270">
        <v>0</v>
      </c>
      <c r="C270">
        <v>2002</v>
      </c>
      <c r="D270" s="1">
        <v>45961.768923611111</v>
      </c>
      <c r="E270" t="s">
        <v>173</v>
      </c>
      <c r="F270">
        <v>4</v>
      </c>
      <c r="G270">
        <v>4</v>
      </c>
      <c r="H270">
        <v>2</v>
      </c>
      <c r="I270">
        <v>5</v>
      </c>
      <c r="J270">
        <v>4</v>
      </c>
      <c r="K270">
        <v>2</v>
      </c>
      <c r="L270">
        <v>3</v>
      </c>
      <c r="M270">
        <v>2</v>
      </c>
      <c r="N270">
        <v>2</v>
      </c>
      <c r="O270">
        <v>3</v>
      </c>
      <c r="P270">
        <v>3</v>
      </c>
      <c r="Q270">
        <v>3</v>
      </c>
      <c r="R270">
        <v>1</v>
      </c>
      <c r="S270">
        <v>3</v>
      </c>
      <c r="T270">
        <v>4</v>
      </c>
      <c r="U270">
        <v>2</v>
      </c>
      <c r="V270">
        <v>9</v>
      </c>
      <c r="W270">
        <v>7</v>
      </c>
      <c r="X270">
        <v>3</v>
      </c>
      <c r="Y270">
        <v>2</v>
      </c>
      <c r="Z270">
        <v>4</v>
      </c>
      <c r="AA270">
        <v>5</v>
      </c>
      <c r="AB270">
        <v>5</v>
      </c>
      <c r="AC270">
        <v>3</v>
      </c>
      <c r="AD270">
        <v>3</v>
      </c>
      <c r="AE270">
        <v>2</v>
      </c>
      <c r="AF270">
        <v>3</v>
      </c>
      <c r="AG270">
        <v>3</v>
      </c>
      <c r="AH270">
        <v>1</v>
      </c>
      <c r="AI270">
        <v>4</v>
      </c>
      <c r="AJ270">
        <v>3</v>
      </c>
      <c r="AK270">
        <v>3</v>
      </c>
      <c r="AL270">
        <v>55</v>
      </c>
    </row>
    <row r="271" spans="1:38">
      <c r="A271">
        <v>43093</v>
      </c>
      <c r="B271">
        <v>0</v>
      </c>
      <c r="C271">
        <v>1970</v>
      </c>
      <c r="D271" s="1">
        <v>45961.793738425928</v>
      </c>
      <c r="E271" t="s">
        <v>85</v>
      </c>
      <c r="F271">
        <v>1</v>
      </c>
      <c r="G271">
        <v>5</v>
      </c>
      <c r="H271">
        <v>4</v>
      </c>
      <c r="I271">
        <v>4</v>
      </c>
      <c r="J271">
        <v>4</v>
      </c>
      <c r="K271">
        <v>2</v>
      </c>
      <c r="L271">
        <v>4</v>
      </c>
      <c r="M271">
        <v>1</v>
      </c>
      <c r="N271">
        <v>1</v>
      </c>
      <c r="O271">
        <v>1</v>
      </c>
      <c r="P271">
        <v>1</v>
      </c>
      <c r="Q271">
        <v>1</v>
      </c>
      <c r="R271">
        <v>1</v>
      </c>
      <c r="S271">
        <v>3</v>
      </c>
      <c r="T271">
        <v>1</v>
      </c>
      <c r="U271">
        <v>1</v>
      </c>
      <c r="V271">
        <v>12</v>
      </c>
      <c r="W271">
        <v>6</v>
      </c>
      <c r="X271">
        <v>6</v>
      </c>
      <c r="Y271">
        <v>3</v>
      </c>
      <c r="Z271">
        <v>4</v>
      </c>
      <c r="AA271">
        <v>6</v>
      </c>
      <c r="AB271">
        <v>2</v>
      </c>
      <c r="AC271">
        <v>12</v>
      </c>
      <c r="AD271">
        <v>3</v>
      </c>
      <c r="AE271">
        <v>7</v>
      </c>
      <c r="AF271">
        <v>2</v>
      </c>
      <c r="AG271">
        <v>4</v>
      </c>
      <c r="AH271">
        <v>3</v>
      </c>
      <c r="AI271">
        <v>8</v>
      </c>
      <c r="AJ271">
        <v>3</v>
      </c>
      <c r="AK271">
        <v>5</v>
      </c>
      <c r="AL271">
        <v>72</v>
      </c>
    </row>
    <row r="272" spans="1:38">
      <c r="A272">
        <v>43086</v>
      </c>
      <c r="B272">
        <v>0</v>
      </c>
      <c r="C272">
        <v>1968</v>
      </c>
      <c r="D272" s="1">
        <v>45961.800023148149</v>
      </c>
      <c r="E272" t="s">
        <v>93</v>
      </c>
      <c r="F272">
        <v>1</v>
      </c>
      <c r="G272">
        <v>1</v>
      </c>
      <c r="H272">
        <v>5</v>
      </c>
      <c r="I272">
        <v>3</v>
      </c>
      <c r="J272">
        <v>1</v>
      </c>
      <c r="K272">
        <v>5</v>
      </c>
      <c r="L272">
        <v>5</v>
      </c>
      <c r="M272">
        <v>1</v>
      </c>
      <c r="N272">
        <v>1</v>
      </c>
      <c r="O272">
        <v>1</v>
      </c>
      <c r="P272">
        <v>1</v>
      </c>
      <c r="Q272">
        <v>1</v>
      </c>
      <c r="R272">
        <v>1</v>
      </c>
      <c r="S272">
        <v>1</v>
      </c>
      <c r="T272">
        <v>1</v>
      </c>
      <c r="U272">
        <v>1</v>
      </c>
      <c r="V272">
        <v>22</v>
      </c>
      <c r="W272">
        <v>10</v>
      </c>
      <c r="X272">
        <v>8</v>
      </c>
      <c r="Y272">
        <v>7</v>
      </c>
      <c r="Z272">
        <v>9</v>
      </c>
      <c r="AA272">
        <v>6</v>
      </c>
      <c r="AB272">
        <v>4</v>
      </c>
      <c r="AC272">
        <v>5</v>
      </c>
      <c r="AD272">
        <v>4</v>
      </c>
      <c r="AE272">
        <v>5</v>
      </c>
      <c r="AF272">
        <v>6</v>
      </c>
      <c r="AG272">
        <v>6</v>
      </c>
      <c r="AH272">
        <v>4</v>
      </c>
      <c r="AI272">
        <v>4</v>
      </c>
      <c r="AJ272">
        <v>5</v>
      </c>
      <c r="AK272">
        <v>5</v>
      </c>
      <c r="AL272">
        <v>33</v>
      </c>
    </row>
    <row r="273" spans="1:38">
      <c r="A273">
        <v>43111</v>
      </c>
      <c r="B273">
        <v>1</v>
      </c>
      <c r="C273">
        <v>2006</v>
      </c>
      <c r="D273" s="1">
        <v>45961.8202662037</v>
      </c>
      <c r="E273" t="s">
        <v>105</v>
      </c>
      <c r="F273">
        <v>1</v>
      </c>
      <c r="G273">
        <v>1</v>
      </c>
      <c r="H273">
        <v>4</v>
      </c>
      <c r="I273">
        <v>3</v>
      </c>
      <c r="J273">
        <v>4</v>
      </c>
      <c r="K273">
        <v>2</v>
      </c>
      <c r="L273">
        <v>3</v>
      </c>
      <c r="M273">
        <v>2</v>
      </c>
      <c r="N273">
        <v>3</v>
      </c>
      <c r="O273">
        <v>3</v>
      </c>
      <c r="P273">
        <v>3</v>
      </c>
      <c r="Q273">
        <v>3</v>
      </c>
      <c r="R273">
        <v>3</v>
      </c>
      <c r="S273">
        <v>3</v>
      </c>
      <c r="T273">
        <v>3</v>
      </c>
      <c r="U273">
        <v>2</v>
      </c>
      <c r="V273">
        <v>19</v>
      </c>
      <c r="W273">
        <v>6</v>
      </c>
      <c r="X273">
        <v>6</v>
      </c>
      <c r="Y273">
        <v>27</v>
      </c>
      <c r="Z273">
        <v>6</v>
      </c>
      <c r="AA273">
        <v>12</v>
      </c>
      <c r="AB273">
        <v>4</v>
      </c>
      <c r="AC273">
        <v>11</v>
      </c>
      <c r="AD273">
        <v>4</v>
      </c>
      <c r="AE273">
        <v>4</v>
      </c>
      <c r="AF273">
        <v>4</v>
      </c>
      <c r="AG273">
        <v>13</v>
      </c>
      <c r="AH273">
        <v>39</v>
      </c>
      <c r="AI273">
        <v>54</v>
      </c>
      <c r="AJ273">
        <v>9</v>
      </c>
      <c r="AK273">
        <v>17</v>
      </c>
      <c r="AL273">
        <v>61</v>
      </c>
    </row>
    <row r="274" spans="1:38">
      <c r="A274">
        <v>43117</v>
      </c>
      <c r="B274">
        <v>1</v>
      </c>
      <c r="C274">
        <v>2003</v>
      </c>
      <c r="D274" s="1">
        <v>45961.837546296294</v>
      </c>
      <c r="E274" t="s">
        <v>174</v>
      </c>
      <c r="F274">
        <v>1</v>
      </c>
      <c r="G274">
        <v>1</v>
      </c>
      <c r="H274">
        <v>5</v>
      </c>
      <c r="I274">
        <v>1</v>
      </c>
      <c r="J274">
        <v>1</v>
      </c>
      <c r="K274">
        <v>5</v>
      </c>
      <c r="L274">
        <v>5</v>
      </c>
      <c r="M274">
        <v>1</v>
      </c>
      <c r="N274">
        <v>1</v>
      </c>
      <c r="O274">
        <v>1</v>
      </c>
      <c r="P274">
        <v>1</v>
      </c>
      <c r="Q274">
        <v>1</v>
      </c>
      <c r="R274">
        <v>1</v>
      </c>
      <c r="S274">
        <v>1</v>
      </c>
      <c r="T274">
        <v>1</v>
      </c>
      <c r="U274">
        <v>1</v>
      </c>
      <c r="V274">
        <v>3</v>
      </c>
      <c r="W274">
        <v>2</v>
      </c>
      <c r="X274">
        <v>3</v>
      </c>
      <c r="Y274">
        <v>2</v>
      </c>
      <c r="Z274">
        <v>8</v>
      </c>
      <c r="AA274">
        <v>1</v>
      </c>
      <c r="AB274">
        <v>2</v>
      </c>
      <c r="AC274">
        <v>2</v>
      </c>
      <c r="AD274">
        <v>2</v>
      </c>
      <c r="AE274">
        <v>2</v>
      </c>
      <c r="AF274">
        <v>1</v>
      </c>
      <c r="AG274">
        <v>3</v>
      </c>
      <c r="AH274">
        <v>2</v>
      </c>
      <c r="AI274">
        <v>2</v>
      </c>
      <c r="AJ274">
        <v>1</v>
      </c>
      <c r="AK274">
        <v>3</v>
      </c>
      <c r="AL274">
        <v>28</v>
      </c>
    </row>
    <row r="275" spans="1:38">
      <c r="A275">
        <v>43146</v>
      </c>
      <c r="B275">
        <v>0</v>
      </c>
      <c r="C275">
        <v>2002</v>
      </c>
      <c r="D275" s="1">
        <v>45961.876238425924</v>
      </c>
      <c r="E275" t="s">
        <v>175</v>
      </c>
      <c r="F275">
        <v>4</v>
      </c>
      <c r="G275">
        <v>2</v>
      </c>
      <c r="H275">
        <v>2</v>
      </c>
      <c r="I275">
        <v>2</v>
      </c>
      <c r="J275">
        <v>4</v>
      </c>
      <c r="K275">
        <v>2</v>
      </c>
      <c r="L275">
        <v>1</v>
      </c>
      <c r="M275">
        <v>5</v>
      </c>
      <c r="N275">
        <v>5</v>
      </c>
      <c r="O275">
        <v>4</v>
      </c>
      <c r="P275">
        <v>3</v>
      </c>
      <c r="Q275">
        <v>3</v>
      </c>
      <c r="R275">
        <v>2</v>
      </c>
      <c r="S275">
        <v>4</v>
      </c>
      <c r="T275">
        <v>4</v>
      </c>
      <c r="U275">
        <v>1</v>
      </c>
      <c r="V275">
        <v>5</v>
      </c>
      <c r="W275">
        <v>5</v>
      </c>
      <c r="X275">
        <v>7</v>
      </c>
      <c r="Y275">
        <v>3</v>
      </c>
      <c r="Z275">
        <v>5</v>
      </c>
      <c r="AA275">
        <v>2</v>
      </c>
      <c r="AB275">
        <v>7</v>
      </c>
      <c r="AC275">
        <v>6</v>
      </c>
      <c r="AD275">
        <v>2</v>
      </c>
      <c r="AE275">
        <v>4</v>
      </c>
      <c r="AF275">
        <v>4</v>
      </c>
      <c r="AG275">
        <v>3</v>
      </c>
      <c r="AH275">
        <v>3</v>
      </c>
      <c r="AI275">
        <v>7</v>
      </c>
      <c r="AJ275">
        <v>3</v>
      </c>
      <c r="AK275">
        <v>6</v>
      </c>
      <c r="AL275">
        <v>69</v>
      </c>
    </row>
    <row r="276" spans="1:38">
      <c r="A276">
        <v>43150</v>
      </c>
      <c r="B276">
        <v>1</v>
      </c>
      <c r="C276">
        <v>1996</v>
      </c>
      <c r="D276" s="1">
        <v>45961.88653935185</v>
      </c>
      <c r="E276" t="s">
        <v>85</v>
      </c>
      <c r="F276">
        <v>3</v>
      </c>
      <c r="G276">
        <v>2</v>
      </c>
      <c r="H276">
        <v>3</v>
      </c>
      <c r="I276">
        <v>4</v>
      </c>
      <c r="J276">
        <v>4</v>
      </c>
      <c r="K276">
        <v>4</v>
      </c>
      <c r="L276">
        <v>3</v>
      </c>
      <c r="M276">
        <v>2</v>
      </c>
      <c r="N276">
        <v>2</v>
      </c>
      <c r="O276">
        <v>3</v>
      </c>
      <c r="P276">
        <v>3</v>
      </c>
      <c r="Q276">
        <v>3</v>
      </c>
      <c r="R276">
        <v>2</v>
      </c>
      <c r="S276">
        <v>3</v>
      </c>
      <c r="T276">
        <v>3</v>
      </c>
      <c r="U276">
        <v>2</v>
      </c>
      <c r="V276">
        <v>11</v>
      </c>
      <c r="W276">
        <v>5</v>
      </c>
      <c r="X276">
        <v>4</v>
      </c>
      <c r="Y276">
        <v>3</v>
      </c>
      <c r="Z276">
        <v>3</v>
      </c>
      <c r="AA276">
        <v>4</v>
      </c>
      <c r="AB276">
        <v>2</v>
      </c>
      <c r="AC276">
        <v>7</v>
      </c>
      <c r="AD276">
        <v>3</v>
      </c>
      <c r="AE276">
        <v>2</v>
      </c>
      <c r="AF276">
        <v>2</v>
      </c>
      <c r="AG276">
        <v>6</v>
      </c>
      <c r="AH276">
        <v>2</v>
      </c>
      <c r="AI276">
        <v>4</v>
      </c>
      <c r="AJ276">
        <v>5</v>
      </c>
      <c r="AK276">
        <v>4</v>
      </c>
      <c r="AL276">
        <v>52</v>
      </c>
    </row>
    <row r="277" spans="1:38">
      <c r="A277">
        <v>43159</v>
      </c>
      <c r="B277">
        <v>1</v>
      </c>
      <c r="C277">
        <v>2002</v>
      </c>
      <c r="D277" s="1">
        <v>45961.900590277779</v>
      </c>
      <c r="E277" t="s">
        <v>84</v>
      </c>
      <c r="F277">
        <v>1</v>
      </c>
      <c r="G277">
        <v>1</v>
      </c>
      <c r="H277">
        <v>5</v>
      </c>
      <c r="I277">
        <v>4</v>
      </c>
      <c r="J277">
        <v>4</v>
      </c>
      <c r="K277">
        <v>5</v>
      </c>
      <c r="L277">
        <v>5</v>
      </c>
      <c r="M277">
        <v>1</v>
      </c>
      <c r="N277">
        <v>1</v>
      </c>
      <c r="O277">
        <v>1</v>
      </c>
      <c r="P277">
        <v>1</v>
      </c>
      <c r="Q277">
        <v>1</v>
      </c>
      <c r="R277">
        <v>1</v>
      </c>
      <c r="S277">
        <v>1</v>
      </c>
      <c r="T277">
        <v>4</v>
      </c>
      <c r="U277">
        <v>1</v>
      </c>
      <c r="V277">
        <v>10</v>
      </c>
      <c r="W277">
        <v>3</v>
      </c>
      <c r="X277">
        <v>2</v>
      </c>
      <c r="Y277">
        <v>4</v>
      </c>
      <c r="Z277">
        <v>3</v>
      </c>
      <c r="AA277">
        <v>4</v>
      </c>
      <c r="AB277">
        <v>1</v>
      </c>
      <c r="AC277">
        <v>3</v>
      </c>
      <c r="AD277">
        <v>2</v>
      </c>
      <c r="AE277">
        <v>1</v>
      </c>
      <c r="AF277">
        <v>1</v>
      </c>
      <c r="AG277">
        <v>3</v>
      </c>
      <c r="AH277">
        <v>1</v>
      </c>
      <c r="AI277">
        <v>2</v>
      </c>
      <c r="AJ277">
        <v>5</v>
      </c>
      <c r="AK277">
        <v>5</v>
      </c>
      <c r="AL277">
        <v>55</v>
      </c>
    </row>
    <row r="278" spans="1:38">
      <c r="A278">
        <v>43163</v>
      </c>
      <c r="B278">
        <v>0</v>
      </c>
      <c r="C278">
        <v>2004</v>
      </c>
      <c r="D278" s="1">
        <v>45961.932025462964</v>
      </c>
      <c r="E278" t="s">
        <v>85</v>
      </c>
      <c r="F278">
        <v>1</v>
      </c>
      <c r="G278">
        <v>3</v>
      </c>
      <c r="H278">
        <v>4</v>
      </c>
      <c r="I278">
        <v>4</v>
      </c>
      <c r="J278">
        <v>4</v>
      </c>
      <c r="K278">
        <v>2</v>
      </c>
      <c r="L278">
        <v>1</v>
      </c>
      <c r="M278">
        <v>5</v>
      </c>
      <c r="N278">
        <v>4</v>
      </c>
      <c r="O278">
        <v>2</v>
      </c>
      <c r="P278">
        <v>1</v>
      </c>
      <c r="Q278">
        <v>3</v>
      </c>
      <c r="R278">
        <v>4</v>
      </c>
      <c r="S278">
        <v>3</v>
      </c>
      <c r="T278">
        <v>3</v>
      </c>
      <c r="U278">
        <v>3</v>
      </c>
      <c r="V278">
        <v>12</v>
      </c>
      <c r="W278">
        <v>6</v>
      </c>
      <c r="X278">
        <v>6</v>
      </c>
      <c r="Y278">
        <v>12</v>
      </c>
      <c r="Z278">
        <v>8</v>
      </c>
      <c r="AA278">
        <v>3</v>
      </c>
      <c r="AB278">
        <v>14</v>
      </c>
      <c r="AC278">
        <v>5</v>
      </c>
      <c r="AD278">
        <v>9</v>
      </c>
      <c r="AE278">
        <v>4</v>
      </c>
      <c r="AF278">
        <v>3</v>
      </c>
      <c r="AG278">
        <v>5</v>
      </c>
      <c r="AH278">
        <v>9</v>
      </c>
      <c r="AI278">
        <v>7</v>
      </c>
      <c r="AJ278">
        <v>6</v>
      </c>
      <c r="AK278">
        <v>4</v>
      </c>
      <c r="AL278">
        <v>69</v>
      </c>
    </row>
    <row r="279" spans="1:38">
      <c r="A279">
        <v>43227</v>
      </c>
      <c r="B279">
        <v>0</v>
      </c>
      <c r="C279">
        <v>1976</v>
      </c>
      <c r="D279" s="1">
        <v>45962.425416666665</v>
      </c>
      <c r="E279" t="s">
        <v>84</v>
      </c>
      <c r="F279">
        <v>2</v>
      </c>
      <c r="G279">
        <v>2</v>
      </c>
      <c r="H279">
        <v>4</v>
      </c>
      <c r="I279">
        <v>2</v>
      </c>
      <c r="J279">
        <v>2</v>
      </c>
      <c r="K279">
        <v>3</v>
      </c>
      <c r="L279">
        <v>4</v>
      </c>
      <c r="M279">
        <v>1</v>
      </c>
      <c r="N279">
        <v>1</v>
      </c>
      <c r="O279">
        <v>4</v>
      </c>
      <c r="P279">
        <v>2</v>
      </c>
      <c r="Q279">
        <v>1</v>
      </c>
      <c r="R279">
        <v>1</v>
      </c>
      <c r="S279">
        <v>2</v>
      </c>
      <c r="T279">
        <v>1</v>
      </c>
      <c r="U279">
        <v>2</v>
      </c>
      <c r="V279">
        <v>28</v>
      </c>
      <c r="W279">
        <v>11</v>
      </c>
      <c r="X279">
        <v>9</v>
      </c>
      <c r="Y279">
        <v>10</v>
      </c>
      <c r="Z279">
        <v>13</v>
      </c>
      <c r="AA279">
        <v>6</v>
      </c>
      <c r="AB279">
        <v>4</v>
      </c>
      <c r="AC279">
        <v>7</v>
      </c>
      <c r="AD279">
        <v>5</v>
      </c>
      <c r="AE279">
        <v>8</v>
      </c>
      <c r="AF279">
        <v>5</v>
      </c>
      <c r="AG279">
        <v>8</v>
      </c>
      <c r="AH279">
        <v>6</v>
      </c>
      <c r="AI279">
        <v>6</v>
      </c>
      <c r="AJ279">
        <v>7</v>
      </c>
      <c r="AK279">
        <v>6</v>
      </c>
      <c r="AL279">
        <v>65</v>
      </c>
    </row>
    <row r="280" spans="1:38">
      <c r="A280">
        <v>43235</v>
      </c>
      <c r="B280">
        <v>0</v>
      </c>
      <c r="C280">
        <v>1997</v>
      </c>
      <c r="D280" s="1">
        <v>45962.435150462959</v>
      </c>
      <c r="E280" t="s">
        <v>85</v>
      </c>
      <c r="F280">
        <v>5</v>
      </c>
      <c r="G280">
        <v>3</v>
      </c>
      <c r="H280">
        <v>2</v>
      </c>
      <c r="I280">
        <v>5</v>
      </c>
      <c r="J280">
        <v>5</v>
      </c>
      <c r="K280">
        <v>2</v>
      </c>
      <c r="L280">
        <v>3</v>
      </c>
      <c r="M280">
        <v>3</v>
      </c>
      <c r="N280">
        <v>4</v>
      </c>
      <c r="O280">
        <v>5</v>
      </c>
      <c r="P280">
        <v>4</v>
      </c>
      <c r="Q280">
        <v>4</v>
      </c>
      <c r="R280">
        <v>4</v>
      </c>
      <c r="S280">
        <v>3</v>
      </c>
      <c r="T280">
        <v>3</v>
      </c>
      <c r="U280">
        <v>4</v>
      </c>
      <c r="V280">
        <v>7</v>
      </c>
      <c r="W280">
        <v>38</v>
      </c>
      <c r="X280">
        <v>4</v>
      </c>
      <c r="Y280">
        <v>5</v>
      </c>
      <c r="Z280">
        <v>3</v>
      </c>
      <c r="AA280">
        <v>9</v>
      </c>
      <c r="AB280">
        <v>6</v>
      </c>
      <c r="AC280">
        <v>6</v>
      </c>
      <c r="AD280">
        <v>2</v>
      </c>
      <c r="AE280">
        <v>3</v>
      </c>
      <c r="AF280">
        <v>3</v>
      </c>
      <c r="AG280">
        <v>4</v>
      </c>
      <c r="AH280">
        <v>5</v>
      </c>
      <c r="AI280">
        <v>10</v>
      </c>
      <c r="AJ280">
        <v>19</v>
      </c>
      <c r="AK280">
        <v>6</v>
      </c>
      <c r="AL280">
        <v>38</v>
      </c>
    </row>
    <row r="281" spans="1:38">
      <c r="A281">
        <v>43252</v>
      </c>
      <c r="B281">
        <v>1</v>
      </c>
      <c r="C281">
        <v>2002</v>
      </c>
      <c r="D281" s="1">
        <v>45962.455578703702</v>
      </c>
      <c r="E281" t="s">
        <v>96</v>
      </c>
      <c r="F281">
        <v>1</v>
      </c>
      <c r="G281">
        <v>2</v>
      </c>
      <c r="H281">
        <v>5</v>
      </c>
      <c r="I281">
        <v>3</v>
      </c>
      <c r="J281">
        <v>2</v>
      </c>
      <c r="K281">
        <v>5</v>
      </c>
      <c r="L281">
        <v>5</v>
      </c>
      <c r="M281">
        <v>2</v>
      </c>
      <c r="N281">
        <v>2</v>
      </c>
      <c r="O281">
        <v>1</v>
      </c>
      <c r="P281">
        <v>2</v>
      </c>
      <c r="Q281">
        <v>3</v>
      </c>
      <c r="R281">
        <v>1</v>
      </c>
      <c r="S281">
        <v>1</v>
      </c>
      <c r="T281">
        <v>1</v>
      </c>
      <c r="U281">
        <v>1</v>
      </c>
      <c r="V281">
        <v>5</v>
      </c>
      <c r="W281">
        <v>3</v>
      </c>
      <c r="X281">
        <v>3</v>
      </c>
      <c r="Y281">
        <v>4</v>
      </c>
      <c r="Z281">
        <v>4</v>
      </c>
      <c r="AA281">
        <v>2</v>
      </c>
      <c r="AB281">
        <v>1</v>
      </c>
      <c r="AC281">
        <v>18</v>
      </c>
      <c r="AD281">
        <v>3</v>
      </c>
      <c r="AE281">
        <v>5</v>
      </c>
      <c r="AF281">
        <v>2</v>
      </c>
      <c r="AG281">
        <v>5</v>
      </c>
      <c r="AH281">
        <v>1</v>
      </c>
      <c r="AI281">
        <v>5</v>
      </c>
      <c r="AJ281">
        <v>5</v>
      </c>
      <c r="AK281">
        <v>2</v>
      </c>
      <c r="AL281">
        <v>57</v>
      </c>
    </row>
    <row r="282" spans="1:38">
      <c r="A282">
        <v>43240</v>
      </c>
      <c r="B282">
        <v>1</v>
      </c>
      <c r="C282">
        <v>2008</v>
      </c>
      <c r="D282" s="1">
        <v>45962.457418981481</v>
      </c>
      <c r="E282" t="s">
        <v>85</v>
      </c>
      <c r="F282">
        <v>1</v>
      </c>
      <c r="G282">
        <v>1</v>
      </c>
      <c r="H282">
        <v>5</v>
      </c>
      <c r="I282">
        <v>2</v>
      </c>
      <c r="J282">
        <v>3</v>
      </c>
      <c r="K282">
        <v>4</v>
      </c>
      <c r="L282">
        <v>4</v>
      </c>
      <c r="M282">
        <v>2</v>
      </c>
      <c r="N282">
        <v>2</v>
      </c>
      <c r="O282">
        <v>2</v>
      </c>
      <c r="P282">
        <v>2</v>
      </c>
      <c r="Q282">
        <v>5</v>
      </c>
      <c r="R282">
        <v>4</v>
      </c>
      <c r="S282">
        <v>3</v>
      </c>
      <c r="T282">
        <v>5</v>
      </c>
      <c r="U282">
        <v>1</v>
      </c>
      <c r="V282">
        <v>523</v>
      </c>
      <c r="W282">
        <v>6</v>
      </c>
      <c r="X282">
        <v>5</v>
      </c>
      <c r="Y282">
        <v>5</v>
      </c>
      <c r="Z282">
        <v>9</v>
      </c>
      <c r="AA282">
        <v>4</v>
      </c>
      <c r="AB282">
        <v>16</v>
      </c>
      <c r="AC282">
        <v>22</v>
      </c>
      <c r="AD282">
        <v>4</v>
      </c>
      <c r="AE282">
        <v>6</v>
      </c>
      <c r="AF282">
        <v>2</v>
      </c>
      <c r="AG282">
        <v>5</v>
      </c>
      <c r="AH282">
        <v>3</v>
      </c>
      <c r="AI282">
        <v>6</v>
      </c>
      <c r="AJ282">
        <v>3</v>
      </c>
      <c r="AK282">
        <v>7</v>
      </c>
      <c r="AL282">
        <v>82</v>
      </c>
    </row>
    <row r="283" spans="1:38">
      <c r="A283">
        <v>43233</v>
      </c>
      <c r="B283">
        <v>0</v>
      </c>
      <c r="C283">
        <v>1999</v>
      </c>
      <c r="D283" s="1">
        <v>45962.460439814815</v>
      </c>
      <c r="E283" t="s">
        <v>176</v>
      </c>
      <c r="F283">
        <v>4</v>
      </c>
      <c r="G283">
        <v>5</v>
      </c>
      <c r="H283">
        <v>4</v>
      </c>
      <c r="I283">
        <v>5</v>
      </c>
      <c r="J283">
        <v>4</v>
      </c>
      <c r="K283">
        <v>2</v>
      </c>
      <c r="L283">
        <v>3</v>
      </c>
      <c r="M283">
        <v>2</v>
      </c>
      <c r="N283">
        <v>3</v>
      </c>
      <c r="O283">
        <v>2</v>
      </c>
      <c r="P283">
        <v>3</v>
      </c>
      <c r="Q283">
        <v>3</v>
      </c>
      <c r="R283">
        <v>4</v>
      </c>
      <c r="S283">
        <v>3</v>
      </c>
      <c r="T283">
        <v>3</v>
      </c>
      <c r="U283">
        <v>3</v>
      </c>
      <c r="V283">
        <v>5</v>
      </c>
      <c r="W283">
        <v>5</v>
      </c>
      <c r="X283">
        <v>7</v>
      </c>
      <c r="Y283">
        <v>4</v>
      </c>
      <c r="Z283">
        <v>5</v>
      </c>
      <c r="AA283">
        <v>7</v>
      </c>
      <c r="AB283">
        <v>3</v>
      </c>
      <c r="AC283">
        <v>10</v>
      </c>
      <c r="AD283">
        <v>5</v>
      </c>
      <c r="AE283">
        <v>10</v>
      </c>
      <c r="AF283">
        <v>7</v>
      </c>
      <c r="AG283">
        <v>9</v>
      </c>
      <c r="AH283">
        <v>3</v>
      </c>
      <c r="AI283">
        <v>6</v>
      </c>
      <c r="AJ283">
        <v>11</v>
      </c>
      <c r="AK283">
        <v>8</v>
      </c>
      <c r="AL283">
        <v>50</v>
      </c>
    </row>
    <row r="284" spans="1:38">
      <c r="A284">
        <v>43279</v>
      </c>
      <c r="B284">
        <v>0</v>
      </c>
      <c r="C284">
        <v>1986</v>
      </c>
      <c r="D284" s="1">
        <v>45962.484398148146</v>
      </c>
      <c r="E284" t="s">
        <v>85</v>
      </c>
      <c r="F284">
        <v>3</v>
      </c>
      <c r="G284">
        <v>2</v>
      </c>
      <c r="H284">
        <v>5</v>
      </c>
      <c r="I284">
        <v>3</v>
      </c>
      <c r="J284">
        <v>3</v>
      </c>
      <c r="K284">
        <v>4</v>
      </c>
      <c r="L284">
        <v>4</v>
      </c>
      <c r="M284">
        <v>1</v>
      </c>
      <c r="N284">
        <v>2</v>
      </c>
      <c r="O284">
        <v>2</v>
      </c>
      <c r="P284">
        <v>2</v>
      </c>
      <c r="Q284">
        <v>2</v>
      </c>
      <c r="R284">
        <v>2</v>
      </c>
      <c r="S284">
        <v>3</v>
      </c>
      <c r="T284">
        <v>2</v>
      </c>
      <c r="U284">
        <v>2</v>
      </c>
      <c r="V284">
        <v>16</v>
      </c>
      <c r="W284">
        <v>6</v>
      </c>
      <c r="X284">
        <v>4</v>
      </c>
      <c r="Y284">
        <v>6</v>
      </c>
      <c r="Z284">
        <v>8</v>
      </c>
      <c r="AA284">
        <v>4</v>
      </c>
      <c r="AB284">
        <v>2</v>
      </c>
      <c r="AC284">
        <v>7</v>
      </c>
      <c r="AD284">
        <v>5</v>
      </c>
      <c r="AE284">
        <v>5</v>
      </c>
      <c r="AF284">
        <v>4</v>
      </c>
      <c r="AG284">
        <v>4</v>
      </c>
      <c r="AH284">
        <v>8</v>
      </c>
      <c r="AI284">
        <v>8</v>
      </c>
      <c r="AJ284">
        <v>8</v>
      </c>
      <c r="AK284">
        <v>7</v>
      </c>
      <c r="AL284">
        <v>55</v>
      </c>
    </row>
    <row r="285" spans="1:38">
      <c r="A285">
        <v>43299</v>
      </c>
      <c r="B285">
        <v>1</v>
      </c>
      <c r="C285">
        <v>2007</v>
      </c>
      <c r="D285" s="1">
        <v>45962.521296296298</v>
      </c>
      <c r="E285" t="s">
        <v>177</v>
      </c>
      <c r="F285">
        <v>1</v>
      </c>
      <c r="G285">
        <v>1</v>
      </c>
      <c r="H285">
        <v>5</v>
      </c>
      <c r="I285">
        <v>2</v>
      </c>
      <c r="J285">
        <v>2</v>
      </c>
      <c r="K285">
        <v>5</v>
      </c>
      <c r="L285">
        <v>5</v>
      </c>
      <c r="M285">
        <v>1</v>
      </c>
      <c r="N285">
        <v>1</v>
      </c>
      <c r="O285">
        <v>1</v>
      </c>
      <c r="P285">
        <v>1</v>
      </c>
      <c r="Q285">
        <v>1</v>
      </c>
      <c r="R285">
        <v>1</v>
      </c>
      <c r="S285">
        <v>1</v>
      </c>
      <c r="T285">
        <v>1</v>
      </c>
      <c r="U285">
        <v>1</v>
      </c>
      <c r="V285">
        <v>7</v>
      </c>
      <c r="W285">
        <v>5</v>
      </c>
      <c r="X285">
        <v>4</v>
      </c>
      <c r="Y285">
        <v>5</v>
      </c>
      <c r="Z285">
        <v>4</v>
      </c>
      <c r="AA285">
        <v>3</v>
      </c>
      <c r="AB285">
        <v>4</v>
      </c>
      <c r="AC285">
        <v>5</v>
      </c>
      <c r="AD285">
        <v>3</v>
      </c>
      <c r="AE285">
        <v>3</v>
      </c>
      <c r="AF285">
        <v>2</v>
      </c>
      <c r="AG285">
        <v>5</v>
      </c>
      <c r="AH285">
        <v>3</v>
      </c>
      <c r="AI285">
        <v>3</v>
      </c>
      <c r="AJ285">
        <v>3</v>
      </c>
      <c r="AK285">
        <v>2</v>
      </c>
      <c r="AL285">
        <v>33</v>
      </c>
    </row>
    <row r="286" spans="1:38">
      <c r="A286">
        <v>43319</v>
      </c>
      <c r="B286">
        <v>0</v>
      </c>
      <c r="C286">
        <v>1990</v>
      </c>
      <c r="D286" s="1">
        <v>45962.534351851849</v>
      </c>
      <c r="E286" t="s">
        <v>178</v>
      </c>
      <c r="F286">
        <v>5</v>
      </c>
      <c r="G286">
        <v>4</v>
      </c>
      <c r="H286">
        <v>1</v>
      </c>
      <c r="I286">
        <v>4</v>
      </c>
      <c r="J286">
        <v>4</v>
      </c>
      <c r="K286">
        <v>1</v>
      </c>
      <c r="L286">
        <v>2</v>
      </c>
      <c r="M286">
        <v>4</v>
      </c>
      <c r="N286">
        <v>5</v>
      </c>
      <c r="O286">
        <v>5</v>
      </c>
      <c r="P286">
        <v>4</v>
      </c>
      <c r="Q286">
        <v>5</v>
      </c>
      <c r="R286">
        <v>3</v>
      </c>
      <c r="S286">
        <v>5</v>
      </c>
      <c r="T286">
        <v>5</v>
      </c>
      <c r="U286">
        <v>4</v>
      </c>
      <c r="V286">
        <v>5</v>
      </c>
      <c r="W286">
        <v>4</v>
      </c>
      <c r="X286">
        <v>4</v>
      </c>
      <c r="Y286">
        <v>5</v>
      </c>
      <c r="Z286">
        <v>5</v>
      </c>
      <c r="AA286">
        <v>2</v>
      </c>
      <c r="AB286">
        <v>6</v>
      </c>
      <c r="AC286">
        <v>8</v>
      </c>
      <c r="AD286">
        <v>3</v>
      </c>
      <c r="AE286">
        <v>3</v>
      </c>
      <c r="AF286">
        <v>3</v>
      </c>
      <c r="AG286">
        <v>4</v>
      </c>
      <c r="AH286">
        <v>5</v>
      </c>
      <c r="AI286">
        <v>4</v>
      </c>
      <c r="AJ286">
        <v>2</v>
      </c>
      <c r="AK286">
        <v>6</v>
      </c>
      <c r="AL286">
        <v>28</v>
      </c>
    </row>
    <row r="287" spans="1:38">
      <c r="A287">
        <v>43352</v>
      </c>
      <c r="B287">
        <v>0</v>
      </c>
      <c r="C287">
        <v>2006</v>
      </c>
      <c r="D287" s="1">
        <v>45962.604895833334</v>
      </c>
      <c r="E287" t="s">
        <v>85</v>
      </c>
      <c r="F287">
        <v>3</v>
      </c>
      <c r="G287">
        <v>4</v>
      </c>
      <c r="H287">
        <v>1</v>
      </c>
      <c r="I287">
        <v>5</v>
      </c>
      <c r="J287">
        <v>5</v>
      </c>
      <c r="K287">
        <v>1</v>
      </c>
      <c r="L287">
        <v>1</v>
      </c>
      <c r="M287">
        <v>5</v>
      </c>
      <c r="N287">
        <v>5</v>
      </c>
      <c r="O287">
        <v>5</v>
      </c>
      <c r="P287">
        <v>5</v>
      </c>
      <c r="Q287">
        <v>5</v>
      </c>
      <c r="R287">
        <v>4</v>
      </c>
      <c r="S287">
        <v>5</v>
      </c>
      <c r="T287">
        <v>5</v>
      </c>
      <c r="U287">
        <v>4</v>
      </c>
      <c r="V287">
        <v>11</v>
      </c>
      <c r="W287">
        <v>4</v>
      </c>
      <c r="X287">
        <v>2</v>
      </c>
      <c r="Y287">
        <v>6</v>
      </c>
      <c r="Z287">
        <v>3</v>
      </c>
      <c r="AA287">
        <v>3</v>
      </c>
      <c r="AB287">
        <v>2</v>
      </c>
      <c r="AC287">
        <v>3</v>
      </c>
      <c r="AD287">
        <v>2</v>
      </c>
      <c r="AE287">
        <v>3</v>
      </c>
      <c r="AF287">
        <v>2</v>
      </c>
      <c r="AG287">
        <v>10</v>
      </c>
      <c r="AH287">
        <v>3</v>
      </c>
      <c r="AI287">
        <v>3</v>
      </c>
      <c r="AJ287">
        <v>3</v>
      </c>
      <c r="AK287">
        <v>5</v>
      </c>
      <c r="AL287">
        <v>14</v>
      </c>
    </row>
    <row r="288" spans="1:38">
      <c r="A288">
        <v>43390</v>
      </c>
      <c r="B288">
        <v>1</v>
      </c>
      <c r="C288">
        <v>2003</v>
      </c>
      <c r="D288" s="1">
        <v>45962.701585648145</v>
      </c>
      <c r="E288" t="s">
        <v>82</v>
      </c>
      <c r="F288">
        <v>1</v>
      </c>
      <c r="G288">
        <v>1</v>
      </c>
      <c r="H288">
        <v>5</v>
      </c>
      <c r="I288">
        <v>2</v>
      </c>
      <c r="J288">
        <v>2</v>
      </c>
      <c r="K288">
        <v>5</v>
      </c>
      <c r="L288">
        <v>5</v>
      </c>
      <c r="M288">
        <v>1</v>
      </c>
      <c r="N288">
        <v>1</v>
      </c>
      <c r="O288">
        <v>1</v>
      </c>
      <c r="P288">
        <v>1</v>
      </c>
      <c r="Q288">
        <v>1</v>
      </c>
      <c r="R288">
        <v>1</v>
      </c>
      <c r="S288">
        <v>1</v>
      </c>
      <c r="T288">
        <v>1</v>
      </c>
      <c r="U288">
        <v>1</v>
      </c>
      <c r="V288">
        <v>13</v>
      </c>
      <c r="W288">
        <v>5</v>
      </c>
      <c r="X288">
        <v>4</v>
      </c>
      <c r="Y288">
        <v>4</v>
      </c>
      <c r="Z288">
        <v>4</v>
      </c>
      <c r="AA288">
        <v>4</v>
      </c>
      <c r="AB288">
        <v>2</v>
      </c>
      <c r="AC288">
        <v>102</v>
      </c>
      <c r="AD288">
        <v>2</v>
      </c>
      <c r="AE288">
        <v>4</v>
      </c>
      <c r="AF288">
        <v>4</v>
      </c>
      <c r="AG288">
        <v>4</v>
      </c>
      <c r="AH288">
        <v>1</v>
      </c>
      <c r="AI288">
        <v>4</v>
      </c>
      <c r="AJ288">
        <v>2</v>
      </c>
      <c r="AK288">
        <v>4</v>
      </c>
      <c r="AL288">
        <v>33</v>
      </c>
    </row>
    <row r="289" spans="1:38">
      <c r="A289">
        <v>43412</v>
      </c>
      <c r="B289">
        <v>0</v>
      </c>
      <c r="C289">
        <v>2004</v>
      </c>
      <c r="D289" s="1">
        <v>45962.744247685187</v>
      </c>
      <c r="E289" t="s">
        <v>85</v>
      </c>
      <c r="F289">
        <v>1</v>
      </c>
      <c r="G289">
        <v>2</v>
      </c>
      <c r="H289">
        <v>5</v>
      </c>
      <c r="I289">
        <v>2</v>
      </c>
      <c r="J289">
        <v>2</v>
      </c>
      <c r="K289">
        <v>4</v>
      </c>
      <c r="L289">
        <v>4</v>
      </c>
      <c r="M289">
        <v>2</v>
      </c>
      <c r="N289">
        <v>3</v>
      </c>
      <c r="O289">
        <v>4</v>
      </c>
      <c r="P289">
        <v>4</v>
      </c>
      <c r="Q289">
        <v>3</v>
      </c>
      <c r="R289">
        <v>3</v>
      </c>
      <c r="S289">
        <v>4</v>
      </c>
      <c r="T289">
        <v>4</v>
      </c>
      <c r="U289">
        <v>4</v>
      </c>
      <c r="V289">
        <v>12</v>
      </c>
      <c r="W289">
        <v>3</v>
      </c>
      <c r="X289">
        <v>4</v>
      </c>
      <c r="Y289">
        <v>6</v>
      </c>
      <c r="Z289">
        <v>5</v>
      </c>
      <c r="AA289">
        <v>4</v>
      </c>
      <c r="AB289">
        <v>2</v>
      </c>
      <c r="AC289">
        <v>4</v>
      </c>
      <c r="AD289">
        <v>3</v>
      </c>
      <c r="AE289">
        <v>3</v>
      </c>
      <c r="AF289">
        <v>2</v>
      </c>
      <c r="AG289">
        <v>5</v>
      </c>
      <c r="AH289">
        <v>4</v>
      </c>
      <c r="AI289">
        <v>5</v>
      </c>
      <c r="AJ289">
        <v>2</v>
      </c>
      <c r="AK289">
        <v>4</v>
      </c>
      <c r="AL289">
        <v>78</v>
      </c>
    </row>
    <row r="290" spans="1:38">
      <c r="A290">
        <v>40854</v>
      </c>
      <c r="B290">
        <v>0</v>
      </c>
      <c r="C290">
        <v>1983</v>
      </c>
      <c r="D290" s="1">
        <v>45962.747673611113</v>
      </c>
      <c r="E290" t="s">
        <v>92</v>
      </c>
      <c r="F290">
        <v>1</v>
      </c>
      <c r="G290">
        <v>1</v>
      </c>
      <c r="H290">
        <v>5</v>
      </c>
      <c r="I290">
        <v>3</v>
      </c>
      <c r="J290">
        <v>2</v>
      </c>
      <c r="K290">
        <v>4</v>
      </c>
      <c r="L290">
        <v>4</v>
      </c>
      <c r="M290">
        <v>1</v>
      </c>
      <c r="N290">
        <v>1</v>
      </c>
      <c r="O290">
        <v>1</v>
      </c>
      <c r="P290">
        <v>1</v>
      </c>
      <c r="Q290">
        <v>1</v>
      </c>
      <c r="R290">
        <v>1</v>
      </c>
      <c r="S290">
        <v>1</v>
      </c>
      <c r="T290">
        <v>1</v>
      </c>
      <c r="U290">
        <v>1</v>
      </c>
      <c r="V290">
        <v>14</v>
      </c>
      <c r="W290">
        <v>5</v>
      </c>
      <c r="X290">
        <v>5</v>
      </c>
      <c r="Y290">
        <v>5</v>
      </c>
      <c r="Z290">
        <v>7</v>
      </c>
      <c r="AA290">
        <v>2</v>
      </c>
      <c r="AB290">
        <v>3</v>
      </c>
      <c r="AC290">
        <v>6</v>
      </c>
      <c r="AD290">
        <v>3</v>
      </c>
      <c r="AE290">
        <v>3</v>
      </c>
      <c r="AF290">
        <v>1</v>
      </c>
      <c r="AG290">
        <v>4</v>
      </c>
      <c r="AH290">
        <v>2</v>
      </c>
      <c r="AI290">
        <v>3</v>
      </c>
      <c r="AJ290">
        <v>4</v>
      </c>
      <c r="AK290">
        <v>2</v>
      </c>
      <c r="AL290">
        <v>40</v>
      </c>
    </row>
    <row r="291" spans="1:38">
      <c r="A291">
        <v>40811</v>
      </c>
      <c r="B291">
        <v>0</v>
      </c>
      <c r="C291">
        <v>2002</v>
      </c>
      <c r="D291" s="1">
        <v>45962.781886574077</v>
      </c>
      <c r="E291" t="s">
        <v>84</v>
      </c>
      <c r="F291">
        <v>1</v>
      </c>
      <c r="G291">
        <v>1</v>
      </c>
      <c r="H291">
        <v>5</v>
      </c>
      <c r="I291">
        <v>3</v>
      </c>
      <c r="J291">
        <v>1</v>
      </c>
      <c r="K291">
        <v>4</v>
      </c>
      <c r="L291">
        <v>5</v>
      </c>
      <c r="M291">
        <v>1</v>
      </c>
      <c r="N291">
        <v>1</v>
      </c>
      <c r="O291">
        <v>1</v>
      </c>
      <c r="P291">
        <v>1</v>
      </c>
      <c r="Q291">
        <v>1</v>
      </c>
      <c r="R291">
        <v>1</v>
      </c>
      <c r="S291">
        <v>3</v>
      </c>
      <c r="T291">
        <v>1</v>
      </c>
      <c r="U291">
        <v>1</v>
      </c>
      <c r="V291">
        <v>14</v>
      </c>
      <c r="W291">
        <v>6</v>
      </c>
      <c r="X291">
        <v>5</v>
      </c>
      <c r="Y291">
        <v>7</v>
      </c>
      <c r="Z291">
        <v>7</v>
      </c>
      <c r="AA291">
        <v>5</v>
      </c>
      <c r="AB291">
        <v>4</v>
      </c>
      <c r="AC291">
        <v>8</v>
      </c>
      <c r="AD291">
        <v>3</v>
      </c>
      <c r="AE291">
        <v>6</v>
      </c>
      <c r="AF291">
        <v>3</v>
      </c>
      <c r="AG291">
        <v>8</v>
      </c>
      <c r="AH291">
        <v>6</v>
      </c>
      <c r="AI291">
        <v>14</v>
      </c>
      <c r="AJ291">
        <v>3</v>
      </c>
      <c r="AK291">
        <v>5</v>
      </c>
      <c r="AL291">
        <v>43</v>
      </c>
    </row>
    <row r="292" spans="1:38">
      <c r="A292">
        <v>43429</v>
      </c>
      <c r="B292">
        <v>0</v>
      </c>
      <c r="C292">
        <v>2002</v>
      </c>
      <c r="D292" s="1">
        <v>45962.784039351849</v>
      </c>
      <c r="E292" t="s">
        <v>85</v>
      </c>
      <c r="F292">
        <v>1</v>
      </c>
      <c r="G292">
        <v>2</v>
      </c>
      <c r="H292">
        <v>5</v>
      </c>
      <c r="I292">
        <v>5</v>
      </c>
      <c r="J292">
        <v>5</v>
      </c>
      <c r="K292">
        <v>2</v>
      </c>
      <c r="L292">
        <v>2</v>
      </c>
      <c r="M292">
        <v>2</v>
      </c>
      <c r="N292">
        <v>3</v>
      </c>
      <c r="O292">
        <v>3</v>
      </c>
      <c r="P292">
        <v>4</v>
      </c>
      <c r="Q292">
        <v>3</v>
      </c>
      <c r="R292">
        <v>3</v>
      </c>
      <c r="S292">
        <v>4</v>
      </c>
      <c r="T292">
        <v>3</v>
      </c>
      <c r="U292">
        <v>4</v>
      </c>
      <c r="V292">
        <v>8</v>
      </c>
      <c r="W292">
        <v>4</v>
      </c>
      <c r="X292">
        <v>2</v>
      </c>
      <c r="Y292">
        <v>2</v>
      </c>
      <c r="Z292">
        <v>2</v>
      </c>
      <c r="AA292">
        <v>2</v>
      </c>
      <c r="AB292">
        <v>2</v>
      </c>
      <c r="AC292">
        <v>6</v>
      </c>
      <c r="AD292">
        <v>4</v>
      </c>
      <c r="AE292">
        <v>3</v>
      </c>
      <c r="AF292">
        <v>1</v>
      </c>
      <c r="AG292">
        <v>8</v>
      </c>
      <c r="AH292">
        <v>2</v>
      </c>
      <c r="AI292">
        <v>3</v>
      </c>
      <c r="AJ292">
        <v>3</v>
      </c>
      <c r="AK292">
        <v>3</v>
      </c>
      <c r="AL292">
        <v>61</v>
      </c>
    </row>
    <row r="293" spans="1:38">
      <c r="A293">
        <v>43436</v>
      </c>
      <c r="B293">
        <v>1</v>
      </c>
      <c r="C293">
        <v>2001</v>
      </c>
      <c r="D293" s="1">
        <v>45962.811539351853</v>
      </c>
      <c r="E293" t="s">
        <v>85</v>
      </c>
      <c r="F293">
        <v>1</v>
      </c>
      <c r="G293">
        <v>1</v>
      </c>
      <c r="H293">
        <v>5</v>
      </c>
      <c r="I293">
        <v>3</v>
      </c>
      <c r="J293">
        <v>3</v>
      </c>
      <c r="K293">
        <v>5</v>
      </c>
      <c r="L293">
        <v>5</v>
      </c>
      <c r="M293">
        <v>3</v>
      </c>
      <c r="N293">
        <v>2</v>
      </c>
      <c r="O293">
        <v>1</v>
      </c>
      <c r="P293">
        <v>1</v>
      </c>
      <c r="Q293">
        <v>1</v>
      </c>
      <c r="R293">
        <v>1</v>
      </c>
      <c r="S293">
        <v>1</v>
      </c>
      <c r="T293">
        <v>1</v>
      </c>
      <c r="U293">
        <v>1</v>
      </c>
      <c r="V293">
        <v>47</v>
      </c>
      <c r="W293">
        <v>8</v>
      </c>
      <c r="X293">
        <v>21</v>
      </c>
      <c r="Y293">
        <v>6</v>
      </c>
      <c r="Z293">
        <v>12</v>
      </c>
      <c r="AA293">
        <v>5</v>
      </c>
      <c r="AB293">
        <v>7</v>
      </c>
      <c r="AC293">
        <v>11</v>
      </c>
      <c r="AD293">
        <v>5</v>
      </c>
      <c r="AE293">
        <v>5</v>
      </c>
      <c r="AF293">
        <v>5</v>
      </c>
      <c r="AG293">
        <v>22</v>
      </c>
      <c r="AH293">
        <v>4</v>
      </c>
      <c r="AI293">
        <v>5</v>
      </c>
      <c r="AJ293">
        <v>4</v>
      </c>
      <c r="AK293">
        <v>6</v>
      </c>
      <c r="AL293">
        <v>53</v>
      </c>
    </row>
    <row r="294" spans="1:38">
      <c r="A294">
        <v>43451</v>
      </c>
      <c r="B294">
        <v>0</v>
      </c>
      <c r="C294">
        <v>2001</v>
      </c>
      <c r="D294" s="1">
        <v>45962.88989583333</v>
      </c>
      <c r="E294" t="s">
        <v>102</v>
      </c>
      <c r="F294">
        <v>1</v>
      </c>
      <c r="G294">
        <v>1</v>
      </c>
      <c r="H294">
        <v>5</v>
      </c>
      <c r="I294">
        <v>4</v>
      </c>
      <c r="J294">
        <v>4</v>
      </c>
      <c r="K294">
        <v>4</v>
      </c>
      <c r="L294">
        <v>4</v>
      </c>
      <c r="M294">
        <v>2</v>
      </c>
      <c r="N294">
        <v>1</v>
      </c>
      <c r="O294">
        <v>1</v>
      </c>
      <c r="P294">
        <v>2</v>
      </c>
      <c r="Q294">
        <v>1</v>
      </c>
      <c r="R294">
        <v>1</v>
      </c>
      <c r="S294">
        <v>1</v>
      </c>
      <c r="T294">
        <v>3</v>
      </c>
      <c r="U294">
        <v>1</v>
      </c>
      <c r="V294">
        <v>6</v>
      </c>
      <c r="W294">
        <v>6</v>
      </c>
      <c r="X294">
        <v>2</v>
      </c>
      <c r="Y294">
        <v>5</v>
      </c>
      <c r="Z294">
        <v>1</v>
      </c>
      <c r="AA294">
        <v>3</v>
      </c>
      <c r="AB294">
        <v>2</v>
      </c>
      <c r="AC294">
        <v>3</v>
      </c>
      <c r="AD294">
        <v>3</v>
      </c>
      <c r="AE294">
        <v>3</v>
      </c>
      <c r="AF294">
        <v>4</v>
      </c>
      <c r="AG294">
        <v>4</v>
      </c>
      <c r="AH294">
        <v>2</v>
      </c>
      <c r="AI294">
        <v>4</v>
      </c>
      <c r="AJ294">
        <v>4</v>
      </c>
      <c r="AK294">
        <v>3</v>
      </c>
      <c r="AL294">
        <v>57</v>
      </c>
    </row>
    <row r="295" spans="1:38">
      <c r="A295">
        <v>43471</v>
      </c>
      <c r="B295">
        <v>1</v>
      </c>
      <c r="C295">
        <v>1979</v>
      </c>
      <c r="D295" s="1">
        <v>45962.968391203707</v>
      </c>
      <c r="E295" t="s">
        <v>85</v>
      </c>
      <c r="F295">
        <v>1</v>
      </c>
      <c r="G295">
        <v>2</v>
      </c>
      <c r="H295">
        <v>4</v>
      </c>
      <c r="I295">
        <v>3</v>
      </c>
      <c r="J295">
        <v>3</v>
      </c>
      <c r="K295">
        <v>4</v>
      </c>
      <c r="L295">
        <v>4</v>
      </c>
      <c r="M295">
        <v>2</v>
      </c>
      <c r="N295">
        <v>3</v>
      </c>
      <c r="O295">
        <v>2</v>
      </c>
      <c r="P295">
        <v>1</v>
      </c>
      <c r="Q295">
        <v>2</v>
      </c>
      <c r="R295">
        <v>1</v>
      </c>
      <c r="S295">
        <v>3</v>
      </c>
      <c r="T295">
        <v>2</v>
      </c>
      <c r="U295">
        <v>1</v>
      </c>
      <c r="V295">
        <v>13</v>
      </c>
      <c r="W295">
        <v>6</v>
      </c>
      <c r="X295">
        <v>4</v>
      </c>
      <c r="Y295">
        <v>7</v>
      </c>
      <c r="Z295">
        <v>6</v>
      </c>
      <c r="AA295">
        <v>7</v>
      </c>
      <c r="AB295">
        <v>3</v>
      </c>
      <c r="AC295">
        <v>8</v>
      </c>
      <c r="AD295">
        <v>3</v>
      </c>
      <c r="AE295">
        <v>5</v>
      </c>
      <c r="AF295">
        <v>2</v>
      </c>
      <c r="AG295">
        <v>6</v>
      </c>
      <c r="AH295">
        <v>4</v>
      </c>
      <c r="AI295">
        <v>6</v>
      </c>
      <c r="AJ295">
        <v>3</v>
      </c>
      <c r="AK295">
        <v>4</v>
      </c>
      <c r="AL295">
        <v>58</v>
      </c>
    </row>
    <row r="296" spans="1:38">
      <c r="A296">
        <v>43477</v>
      </c>
      <c r="B296">
        <v>0</v>
      </c>
      <c r="C296">
        <v>2006</v>
      </c>
      <c r="D296" s="1">
        <v>45963.030914351853</v>
      </c>
      <c r="E296" t="s">
        <v>179</v>
      </c>
      <c r="F296">
        <v>1</v>
      </c>
      <c r="G296">
        <v>1</v>
      </c>
      <c r="H296">
        <v>5</v>
      </c>
      <c r="I296">
        <v>3</v>
      </c>
      <c r="J296">
        <v>3</v>
      </c>
      <c r="K296">
        <v>2</v>
      </c>
      <c r="L296">
        <v>4</v>
      </c>
      <c r="M296">
        <v>1</v>
      </c>
      <c r="N296">
        <v>1</v>
      </c>
      <c r="O296">
        <v>1</v>
      </c>
      <c r="P296">
        <v>1</v>
      </c>
      <c r="Q296">
        <v>1</v>
      </c>
      <c r="R296">
        <v>2</v>
      </c>
      <c r="S296">
        <v>2</v>
      </c>
      <c r="T296">
        <v>1</v>
      </c>
      <c r="U296">
        <v>1</v>
      </c>
      <c r="V296">
        <v>14</v>
      </c>
      <c r="W296">
        <v>8</v>
      </c>
      <c r="X296">
        <v>6</v>
      </c>
      <c r="Y296">
        <v>8</v>
      </c>
      <c r="Z296">
        <v>8</v>
      </c>
      <c r="AA296">
        <v>8</v>
      </c>
      <c r="AB296">
        <v>17</v>
      </c>
      <c r="AC296">
        <v>7</v>
      </c>
      <c r="AD296">
        <v>2</v>
      </c>
      <c r="AE296">
        <v>6</v>
      </c>
      <c r="AF296">
        <v>2</v>
      </c>
      <c r="AG296">
        <v>6</v>
      </c>
      <c r="AH296">
        <v>7</v>
      </c>
      <c r="AI296">
        <v>10</v>
      </c>
      <c r="AJ296">
        <v>10</v>
      </c>
      <c r="AK296">
        <v>8</v>
      </c>
      <c r="AL296">
        <v>54</v>
      </c>
    </row>
    <row r="297" spans="1:38">
      <c r="A297">
        <v>43494</v>
      </c>
      <c r="B297">
        <v>0</v>
      </c>
      <c r="C297">
        <v>1965</v>
      </c>
      <c r="D297" s="1">
        <v>45963.4450462963</v>
      </c>
      <c r="E297" t="s">
        <v>180</v>
      </c>
      <c r="F297">
        <v>5</v>
      </c>
      <c r="G297">
        <v>5</v>
      </c>
      <c r="H297">
        <v>2</v>
      </c>
      <c r="I297">
        <v>5</v>
      </c>
      <c r="J297">
        <v>3</v>
      </c>
      <c r="K297">
        <v>2</v>
      </c>
      <c r="L297">
        <v>1</v>
      </c>
      <c r="M297">
        <v>5</v>
      </c>
      <c r="N297">
        <v>5</v>
      </c>
      <c r="O297">
        <v>4</v>
      </c>
      <c r="P297">
        <v>4</v>
      </c>
      <c r="Q297">
        <v>5</v>
      </c>
      <c r="R297">
        <v>4</v>
      </c>
      <c r="S297">
        <v>5</v>
      </c>
      <c r="T297">
        <v>4</v>
      </c>
      <c r="U297">
        <v>5</v>
      </c>
      <c r="V297">
        <v>9</v>
      </c>
      <c r="W297">
        <v>4</v>
      </c>
      <c r="X297">
        <v>7</v>
      </c>
      <c r="Y297">
        <v>5</v>
      </c>
      <c r="Z297">
        <v>5</v>
      </c>
      <c r="AA297">
        <v>6</v>
      </c>
      <c r="AB297">
        <v>6</v>
      </c>
      <c r="AC297">
        <v>5</v>
      </c>
      <c r="AD297">
        <v>2</v>
      </c>
      <c r="AE297">
        <v>4</v>
      </c>
      <c r="AF297">
        <v>2</v>
      </c>
      <c r="AG297">
        <v>4</v>
      </c>
      <c r="AH297">
        <v>4</v>
      </c>
      <c r="AI297">
        <v>6</v>
      </c>
      <c r="AJ297">
        <v>3</v>
      </c>
      <c r="AK297">
        <v>4</v>
      </c>
      <c r="AL297">
        <v>28</v>
      </c>
    </row>
    <row r="298" spans="1:38">
      <c r="A298">
        <v>43519</v>
      </c>
      <c r="B298">
        <v>0</v>
      </c>
      <c r="C298">
        <v>1996</v>
      </c>
      <c r="D298" s="1">
        <v>45963.560196759259</v>
      </c>
      <c r="E298" t="s">
        <v>84</v>
      </c>
      <c r="F298">
        <v>1</v>
      </c>
      <c r="G298">
        <v>2</v>
      </c>
      <c r="H298">
        <v>5</v>
      </c>
      <c r="I298">
        <v>2</v>
      </c>
      <c r="J298">
        <v>2</v>
      </c>
      <c r="K298">
        <v>5</v>
      </c>
      <c r="L298">
        <v>5</v>
      </c>
      <c r="M298">
        <v>1</v>
      </c>
      <c r="N298">
        <v>1</v>
      </c>
      <c r="O298">
        <v>1</v>
      </c>
      <c r="P298">
        <v>1</v>
      </c>
      <c r="Q298">
        <v>1</v>
      </c>
      <c r="R298">
        <v>1</v>
      </c>
      <c r="S298">
        <v>1</v>
      </c>
      <c r="T298">
        <v>1</v>
      </c>
      <c r="U298">
        <v>1</v>
      </c>
      <c r="V298">
        <v>9</v>
      </c>
      <c r="W298">
        <v>12</v>
      </c>
      <c r="X298">
        <v>5</v>
      </c>
      <c r="Y298">
        <v>5</v>
      </c>
      <c r="Z298">
        <v>5</v>
      </c>
      <c r="AA298">
        <v>3</v>
      </c>
      <c r="AB298">
        <v>2</v>
      </c>
      <c r="AC298">
        <v>5</v>
      </c>
      <c r="AD298">
        <v>2</v>
      </c>
      <c r="AE298">
        <v>4</v>
      </c>
      <c r="AF298">
        <v>2</v>
      </c>
      <c r="AG298">
        <v>5</v>
      </c>
      <c r="AH298">
        <v>2</v>
      </c>
      <c r="AI298">
        <v>3</v>
      </c>
      <c r="AJ298">
        <v>4</v>
      </c>
      <c r="AK298">
        <v>4</v>
      </c>
      <c r="AL298">
        <v>38</v>
      </c>
    </row>
    <row r="299" spans="1:38">
      <c r="A299">
        <v>43527</v>
      </c>
      <c r="B299">
        <v>1</v>
      </c>
      <c r="C299">
        <v>2001</v>
      </c>
      <c r="D299" s="1">
        <v>45963.601342592592</v>
      </c>
      <c r="E299" t="s">
        <v>85</v>
      </c>
      <c r="F299">
        <v>1</v>
      </c>
      <c r="G299">
        <v>2</v>
      </c>
      <c r="H299">
        <v>1</v>
      </c>
      <c r="I299">
        <v>1</v>
      </c>
      <c r="J299">
        <v>3</v>
      </c>
      <c r="K299">
        <v>5</v>
      </c>
      <c r="L299">
        <v>5</v>
      </c>
      <c r="M299">
        <v>1</v>
      </c>
      <c r="N299">
        <v>1</v>
      </c>
      <c r="O299">
        <v>2</v>
      </c>
      <c r="P299">
        <v>1</v>
      </c>
      <c r="Q299">
        <v>1</v>
      </c>
      <c r="R299">
        <v>1</v>
      </c>
      <c r="S299">
        <v>1</v>
      </c>
      <c r="T299">
        <v>1</v>
      </c>
      <c r="U299">
        <v>1</v>
      </c>
      <c r="V299">
        <v>10</v>
      </c>
      <c r="W299">
        <v>9</v>
      </c>
      <c r="X299">
        <v>6</v>
      </c>
      <c r="Y299">
        <v>9</v>
      </c>
      <c r="Z299">
        <v>14</v>
      </c>
      <c r="AA299">
        <v>6</v>
      </c>
      <c r="AB299">
        <v>2</v>
      </c>
      <c r="AC299">
        <v>8</v>
      </c>
      <c r="AD299">
        <v>2</v>
      </c>
      <c r="AE299">
        <v>9</v>
      </c>
      <c r="AF299">
        <v>8</v>
      </c>
      <c r="AG299">
        <v>24</v>
      </c>
      <c r="AH299">
        <v>4</v>
      </c>
      <c r="AI299">
        <v>11</v>
      </c>
      <c r="AJ299">
        <v>4</v>
      </c>
      <c r="AK299">
        <v>9</v>
      </c>
      <c r="AL299">
        <v>66</v>
      </c>
    </row>
    <row r="300" spans="1:38">
      <c r="A300">
        <v>43528</v>
      </c>
      <c r="B300">
        <v>0</v>
      </c>
      <c r="C300">
        <v>1963</v>
      </c>
      <c r="D300" s="1">
        <v>45963.619155092594</v>
      </c>
      <c r="E300" t="s">
        <v>82</v>
      </c>
      <c r="F300">
        <v>1</v>
      </c>
      <c r="G300">
        <v>2</v>
      </c>
      <c r="H300">
        <v>4</v>
      </c>
      <c r="I300">
        <v>4</v>
      </c>
      <c r="J300">
        <v>3</v>
      </c>
      <c r="K300">
        <v>2</v>
      </c>
      <c r="L300">
        <v>4</v>
      </c>
      <c r="M300">
        <v>1</v>
      </c>
      <c r="N300">
        <v>1</v>
      </c>
      <c r="O300">
        <v>1</v>
      </c>
      <c r="P300">
        <v>1</v>
      </c>
      <c r="Q300">
        <v>1</v>
      </c>
      <c r="R300">
        <v>1</v>
      </c>
      <c r="S300">
        <v>1</v>
      </c>
      <c r="T300">
        <v>1</v>
      </c>
      <c r="U300">
        <v>1</v>
      </c>
      <c r="V300">
        <v>12</v>
      </c>
      <c r="W300">
        <v>8</v>
      </c>
      <c r="X300">
        <v>7</v>
      </c>
      <c r="Y300">
        <v>5</v>
      </c>
      <c r="Z300">
        <v>5</v>
      </c>
      <c r="AA300">
        <v>7</v>
      </c>
      <c r="AB300">
        <v>3</v>
      </c>
      <c r="AC300">
        <v>4</v>
      </c>
      <c r="AD300">
        <v>4</v>
      </c>
      <c r="AE300">
        <v>3</v>
      </c>
      <c r="AF300">
        <v>2</v>
      </c>
      <c r="AG300">
        <v>4</v>
      </c>
      <c r="AH300">
        <v>2</v>
      </c>
      <c r="AI300">
        <v>3</v>
      </c>
      <c r="AJ300">
        <v>3</v>
      </c>
      <c r="AK300">
        <v>4</v>
      </c>
      <c r="AL300">
        <v>56</v>
      </c>
    </row>
    <row r="301" spans="1:38">
      <c r="A301">
        <v>43552</v>
      </c>
      <c r="B301">
        <v>0</v>
      </c>
      <c r="C301">
        <v>2003</v>
      </c>
      <c r="D301" s="1">
        <v>45963.649074074077</v>
      </c>
      <c r="E301" t="s">
        <v>109</v>
      </c>
      <c r="F301">
        <v>1</v>
      </c>
      <c r="G301">
        <v>3</v>
      </c>
      <c r="H301">
        <v>4</v>
      </c>
      <c r="I301">
        <v>4</v>
      </c>
      <c r="J301">
        <v>4</v>
      </c>
      <c r="K301">
        <v>2</v>
      </c>
      <c r="L301">
        <v>4</v>
      </c>
      <c r="M301">
        <v>1</v>
      </c>
      <c r="N301">
        <v>2</v>
      </c>
      <c r="O301">
        <v>3</v>
      </c>
      <c r="P301">
        <v>2</v>
      </c>
      <c r="Q301">
        <v>2</v>
      </c>
      <c r="R301">
        <v>1</v>
      </c>
      <c r="S301">
        <v>2</v>
      </c>
      <c r="T301">
        <v>1</v>
      </c>
      <c r="U301">
        <v>2</v>
      </c>
      <c r="V301">
        <v>7</v>
      </c>
      <c r="W301">
        <v>4</v>
      </c>
      <c r="X301">
        <v>2</v>
      </c>
      <c r="Y301">
        <v>3</v>
      </c>
      <c r="Z301">
        <v>3</v>
      </c>
      <c r="AA301">
        <v>2</v>
      </c>
      <c r="AB301">
        <v>2</v>
      </c>
      <c r="AC301">
        <v>3</v>
      </c>
      <c r="AD301">
        <v>6</v>
      </c>
      <c r="AE301">
        <v>8</v>
      </c>
      <c r="AF301">
        <v>3</v>
      </c>
      <c r="AG301">
        <v>5</v>
      </c>
      <c r="AH301">
        <v>2</v>
      </c>
      <c r="AI301">
        <v>4</v>
      </c>
      <c r="AJ301">
        <v>6</v>
      </c>
      <c r="AK301">
        <v>3</v>
      </c>
      <c r="AL301">
        <v>62</v>
      </c>
    </row>
    <row r="302" spans="1:38">
      <c r="A302">
        <v>41111</v>
      </c>
      <c r="B302">
        <v>0</v>
      </c>
      <c r="C302">
        <v>2005</v>
      </c>
      <c r="D302" s="1">
        <v>45963.653067129628</v>
      </c>
      <c r="E302" t="s">
        <v>92</v>
      </c>
      <c r="F302">
        <v>4</v>
      </c>
      <c r="G302">
        <v>1</v>
      </c>
      <c r="H302">
        <v>5</v>
      </c>
      <c r="I302">
        <v>1</v>
      </c>
      <c r="J302">
        <v>2</v>
      </c>
      <c r="K302">
        <v>5</v>
      </c>
      <c r="L302">
        <v>5</v>
      </c>
      <c r="M302">
        <v>1</v>
      </c>
      <c r="N302">
        <v>1</v>
      </c>
      <c r="O302">
        <v>1</v>
      </c>
      <c r="P302">
        <v>1</v>
      </c>
      <c r="Q302">
        <v>1</v>
      </c>
      <c r="R302">
        <v>1</v>
      </c>
      <c r="S302">
        <v>1</v>
      </c>
      <c r="T302">
        <v>1</v>
      </c>
      <c r="U302">
        <v>1</v>
      </c>
      <c r="V302">
        <v>79</v>
      </c>
      <c r="W302">
        <v>3</v>
      </c>
      <c r="X302">
        <v>2</v>
      </c>
      <c r="Y302">
        <v>3</v>
      </c>
      <c r="Z302">
        <v>6</v>
      </c>
      <c r="AA302">
        <v>2</v>
      </c>
      <c r="AB302">
        <v>1</v>
      </c>
      <c r="AC302">
        <v>3</v>
      </c>
      <c r="AD302">
        <v>2</v>
      </c>
      <c r="AE302">
        <v>2</v>
      </c>
      <c r="AF302">
        <v>1</v>
      </c>
      <c r="AG302">
        <v>3</v>
      </c>
      <c r="AH302">
        <v>2</v>
      </c>
      <c r="AI302">
        <v>2</v>
      </c>
      <c r="AJ302">
        <v>2</v>
      </c>
      <c r="AK302">
        <v>2</v>
      </c>
      <c r="AL302">
        <v>42</v>
      </c>
    </row>
    <row r="303" spans="1:38">
      <c r="A303">
        <v>43564</v>
      </c>
      <c r="B303">
        <v>0</v>
      </c>
      <c r="C303">
        <v>2001</v>
      </c>
      <c r="D303" s="1">
        <v>45963.685150462959</v>
      </c>
      <c r="E303" t="s">
        <v>126</v>
      </c>
      <c r="F303">
        <v>1</v>
      </c>
      <c r="G303">
        <v>1</v>
      </c>
      <c r="H303">
        <v>5</v>
      </c>
      <c r="I303">
        <v>4</v>
      </c>
      <c r="J303">
        <v>2</v>
      </c>
      <c r="K303">
        <v>4</v>
      </c>
      <c r="L303">
        <v>4</v>
      </c>
      <c r="M303">
        <v>1</v>
      </c>
      <c r="N303">
        <v>1</v>
      </c>
      <c r="O303">
        <v>1</v>
      </c>
      <c r="P303">
        <v>1</v>
      </c>
      <c r="Q303">
        <v>1</v>
      </c>
      <c r="R303">
        <v>1</v>
      </c>
      <c r="S303">
        <v>1</v>
      </c>
      <c r="T303">
        <v>1</v>
      </c>
      <c r="U303">
        <v>1</v>
      </c>
      <c r="V303">
        <v>5</v>
      </c>
      <c r="W303">
        <v>4</v>
      </c>
      <c r="X303">
        <v>3</v>
      </c>
      <c r="Y303">
        <v>4</v>
      </c>
      <c r="Z303">
        <v>5</v>
      </c>
      <c r="AA303">
        <v>4</v>
      </c>
      <c r="AB303">
        <v>2</v>
      </c>
      <c r="AC303">
        <v>5</v>
      </c>
      <c r="AD303">
        <v>4</v>
      </c>
      <c r="AE303">
        <v>4</v>
      </c>
      <c r="AF303">
        <v>4</v>
      </c>
      <c r="AG303">
        <v>5</v>
      </c>
      <c r="AH303">
        <v>2</v>
      </c>
      <c r="AI303">
        <v>6</v>
      </c>
      <c r="AJ303">
        <v>4</v>
      </c>
      <c r="AK303">
        <v>5</v>
      </c>
      <c r="AL303">
        <v>43</v>
      </c>
    </row>
    <row r="304" spans="1:38">
      <c r="A304">
        <v>43555</v>
      </c>
      <c r="B304">
        <v>1</v>
      </c>
      <c r="C304">
        <v>1974</v>
      </c>
      <c r="D304" s="1">
        <v>45963.694803240738</v>
      </c>
      <c r="E304" t="s">
        <v>82</v>
      </c>
      <c r="F304">
        <v>1</v>
      </c>
      <c r="G304">
        <v>1</v>
      </c>
      <c r="H304">
        <v>5</v>
      </c>
      <c r="I304">
        <v>1</v>
      </c>
      <c r="J304">
        <v>2</v>
      </c>
      <c r="K304">
        <v>4</v>
      </c>
      <c r="L304">
        <v>5</v>
      </c>
      <c r="M304">
        <v>1</v>
      </c>
      <c r="N304">
        <v>1</v>
      </c>
      <c r="O304">
        <v>1</v>
      </c>
      <c r="P304">
        <v>1</v>
      </c>
      <c r="Q304">
        <v>1</v>
      </c>
      <c r="R304">
        <v>1</v>
      </c>
      <c r="S304">
        <v>1</v>
      </c>
      <c r="T304">
        <v>1</v>
      </c>
      <c r="U304">
        <v>1</v>
      </c>
      <c r="V304">
        <v>13</v>
      </c>
      <c r="W304">
        <v>7</v>
      </c>
      <c r="X304">
        <v>5</v>
      </c>
      <c r="Y304">
        <v>14</v>
      </c>
      <c r="Z304">
        <v>10</v>
      </c>
      <c r="AA304">
        <v>5</v>
      </c>
      <c r="AB304">
        <v>4</v>
      </c>
      <c r="AC304">
        <v>8</v>
      </c>
      <c r="AD304">
        <v>3</v>
      </c>
      <c r="AE304">
        <v>5</v>
      </c>
      <c r="AF304">
        <v>2</v>
      </c>
      <c r="AG304">
        <v>59</v>
      </c>
      <c r="AH304">
        <v>6</v>
      </c>
      <c r="AI304">
        <v>7</v>
      </c>
      <c r="AJ304">
        <v>4</v>
      </c>
      <c r="AK304">
        <v>6</v>
      </c>
      <c r="AL304">
        <v>34</v>
      </c>
    </row>
    <row r="305" spans="1:38">
      <c r="A305">
        <v>43608</v>
      </c>
      <c r="B305">
        <v>0</v>
      </c>
      <c r="C305">
        <v>2004</v>
      </c>
      <c r="D305" s="1">
        <v>45963.750868055555</v>
      </c>
      <c r="E305" t="s">
        <v>85</v>
      </c>
      <c r="F305">
        <v>3</v>
      </c>
      <c r="G305">
        <v>2</v>
      </c>
      <c r="H305">
        <v>5</v>
      </c>
      <c r="I305">
        <v>3</v>
      </c>
      <c r="J305">
        <v>4</v>
      </c>
      <c r="K305">
        <v>1</v>
      </c>
      <c r="L305">
        <v>3</v>
      </c>
      <c r="M305">
        <v>2</v>
      </c>
      <c r="N305">
        <v>1</v>
      </c>
      <c r="O305">
        <v>1</v>
      </c>
      <c r="P305">
        <v>2</v>
      </c>
      <c r="Q305">
        <v>1</v>
      </c>
      <c r="R305">
        <v>2</v>
      </c>
      <c r="S305">
        <v>3</v>
      </c>
      <c r="T305">
        <v>2</v>
      </c>
      <c r="U305">
        <v>3</v>
      </c>
      <c r="V305">
        <v>16</v>
      </c>
      <c r="W305">
        <v>7</v>
      </c>
      <c r="X305">
        <v>4</v>
      </c>
      <c r="Y305">
        <v>9</v>
      </c>
      <c r="Z305">
        <v>9</v>
      </c>
      <c r="AA305">
        <v>7</v>
      </c>
      <c r="AB305">
        <v>4</v>
      </c>
      <c r="AC305">
        <v>7</v>
      </c>
      <c r="AD305">
        <v>3</v>
      </c>
      <c r="AE305">
        <v>5</v>
      </c>
      <c r="AF305">
        <v>20</v>
      </c>
      <c r="AG305">
        <v>11</v>
      </c>
      <c r="AH305">
        <v>5</v>
      </c>
      <c r="AI305">
        <v>5</v>
      </c>
      <c r="AJ305">
        <v>5</v>
      </c>
      <c r="AK305">
        <v>2</v>
      </c>
      <c r="AL305">
        <v>67</v>
      </c>
    </row>
    <row r="306" spans="1:38">
      <c r="A306">
        <v>43620</v>
      </c>
      <c r="B306">
        <v>0</v>
      </c>
      <c r="C306">
        <v>1993</v>
      </c>
      <c r="D306" s="1">
        <v>45963.755613425928</v>
      </c>
      <c r="E306" t="s">
        <v>181</v>
      </c>
      <c r="F306">
        <v>3</v>
      </c>
      <c r="G306">
        <v>5</v>
      </c>
      <c r="H306">
        <v>4</v>
      </c>
      <c r="I306">
        <v>2</v>
      </c>
      <c r="J306">
        <v>3</v>
      </c>
      <c r="K306">
        <v>1</v>
      </c>
      <c r="L306">
        <v>5</v>
      </c>
      <c r="M306">
        <v>1</v>
      </c>
      <c r="N306">
        <v>1</v>
      </c>
      <c r="O306">
        <v>1</v>
      </c>
      <c r="P306">
        <v>1</v>
      </c>
      <c r="Q306">
        <v>1</v>
      </c>
      <c r="R306">
        <v>1</v>
      </c>
      <c r="S306">
        <v>2</v>
      </c>
      <c r="T306">
        <v>1</v>
      </c>
      <c r="U306">
        <v>1</v>
      </c>
      <c r="V306">
        <v>17</v>
      </c>
      <c r="W306">
        <v>7</v>
      </c>
      <c r="X306">
        <v>10</v>
      </c>
      <c r="Y306">
        <v>7</v>
      </c>
      <c r="Z306">
        <v>7</v>
      </c>
      <c r="AA306">
        <v>4</v>
      </c>
      <c r="AB306">
        <v>5</v>
      </c>
      <c r="AC306">
        <v>4</v>
      </c>
      <c r="AD306">
        <v>2</v>
      </c>
      <c r="AE306">
        <v>5</v>
      </c>
      <c r="AF306">
        <v>4</v>
      </c>
      <c r="AG306">
        <v>4</v>
      </c>
      <c r="AH306">
        <v>3</v>
      </c>
      <c r="AI306">
        <v>7</v>
      </c>
      <c r="AJ306">
        <v>3</v>
      </c>
      <c r="AK306">
        <v>3</v>
      </c>
      <c r="AL306">
        <v>77</v>
      </c>
    </row>
    <row r="307" spans="1:38">
      <c r="A307">
        <v>43604</v>
      </c>
      <c r="B307">
        <v>0</v>
      </c>
      <c r="C307">
        <v>2004</v>
      </c>
      <c r="D307" s="1">
        <v>45963.757881944446</v>
      </c>
      <c r="E307" t="s">
        <v>82</v>
      </c>
      <c r="F307">
        <v>4</v>
      </c>
      <c r="G307">
        <v>1</v>
      </c>
      <c r="H307">
        <v>5</v>
      </c>
      <c r="I307">
        <v>1</v>
      </c>
      <c r="J307">
        <v>1</v>
      </c>
      <c r="K307">
        <v>4</v>
      </c>
      <c r="L307">
        <v>4</v>
      </c>
      <c r="M307">
        <v>1</v>
      </c>
      <c r="N307">
        <v>1</v>
      </c>
      <c r="O307">
        <v>1</v>
      </c>
      <c r="P307">
        <v>1</v>
      </c>
      <c r="Q307">
        <v>1</v>
      </c>
      <c r="R307">
        <v>1</v>
      </c>
      <c r="S307">
        <v>1</v>
      </c>
      <c r="T307">
        <v>1</v>
      </c>
      <c r="U307">
        <v>1</v>
      </c>
      <c r="V307">
        <v>13</v>
      </c>
      <c r="W307">
        <v>6</v>
      </c>
      <c r="X307">
        <v>3</v>
      </c>
      <c r="Y307">
        <v>5</v>
      </c>
      <c r="Z307">
        <v>6</v>
      </c>
      <c r="AA307">
        <v>4</v>
      </c>
      <c r="AB307">
        <v>2</v>
      </c>
      <c r="AC307">
        <v>15</v>
      </c>
      <c r="AD307">
        <v>2</v>
      </c>
      <c r="AE307">
        <v>3</v>
      </c>
      <c r="AF307">
        <v>2</v>
      </c>
      <c r="AG307">
        <v>6</v>
      </c>
      <c r="AH307">
        <v>3</v>
      </c>
      <c r="AI307">
        <v>6</v>
      </c>
      <c r="AJ307">
        <v>5</v>
      </c>
      <c r="AK307">
        <v>3</v>
      </c>
      <c r="AL307">
        <v>46</v>
      </c>
    </row>
    <row r="308" spans="1:38">
      <c r="A308">
        <v>43612</v>
      </c>
      <c r="B308">
        <v>0</v>
      </c>
      <c r="C308">
        <v>2008</v>
      </c>
      <c r="D308" s="1">
        <v>45963.760983796295</v>
      </c>
      <c r="E308" t="s">
        <v>85</v>
      </c>
      <c r="F308">
        <v>3</v>
      </c>
      <c r="G308">
        <v>1</v>
      </c>
      <c r="H308">
        <v>5</v>
      </c>
      <c r="I308">
        <v>4</v>
      </c>
      <c r="J308">
        <v>2</v>
      </c>
      <c r="K308">
        <v>4</v>
      </c>
      <c r="L308">
        <v>3</v>
      </c>
      <c r="M308">
        <v>1</v>
      </c>
      <c r="N308">
        <v>3</v>
      </c>
      <c r="O308">
        <v>2</v>
      </c>
      <c r="P308">
        <v>2</v>
      </c>
      <c r="Q308">
        <v>3</v>
      </c>
      <c r="R308">
        <v>3</v>
      </c>
      <c r="S308">
        <v>2</v>
      </c>
      <c r="T308">
        <v>3</v>
      </c>
      <c r="U308">
        <v>5</v>
      </c>
      <c r="V308">
        <v>9</v>
      </c>
      <c r="W308">
        <v>6</v>
      </c>
      <c r="X308">
        <v>3</v>
      </c>
      <c r="Y308">
        <v>5</v>
      </c>
      <c r="Z308">
        <v>8</v>
      </c>
      <c r="AA308">
        <v>5</v>
      </c>
      <c r="AB308">
        <v>3</v>
      </c>
      <c r="AC308">
        <v>9</v>
      </c>
      <c r="AD308">
        <v>5</v>
      </c>
      <c r="AE308">
        <v>5</v>
      </c>
      <c r="AF308">
        <v>3</v>
      </c>
      <c r="AG308">
        <v>5</v>
      </c>
      <c r="AH308">
        <v>3</v>
      </c>
      <c r="AI308">
        <v>7</v>
      </c>
      <c r="AJ308">
        <v>3</v>
      </c>
      <c r="AK308">
        <v>9</v>
      </c>
      <c r="AL308">
        <v>76</v>
      </c>
    </row>
    <row r="309" spans="1:38">
      <c r="A309">
        <v>43626</v>
      </c>
      <c r="B309">
        <v>0</v>
      </c>
      <c r="C309">
        <v>1985</v>
      </c>
      <c r="D309" s="1">
        <v>45963.762187499997</v>
      </c>
      <c r="E309" t="s">
        <v>84</v>
      </c>
      <c r="F309">
        <v>1</v>
      </c>
      <c r="G309">
        <v>1</v>
      </c>
      <c r="H309">
        <v>5</v>
      </c>
      <c r="I309">
        <v>3</v>
      </c>
      <c r="J309">
        <v>2</v>
      </c>
      <c r="K309">
        <v>4</v>
      </c>
      <c r="L309">
        <v>4</v>
      </c>
      <c r="M309">
        <v>1</v>
      </c>
      <c r="N309">
        <v>1</v>
      </c>
      <c r="O309">
        <v>1</v>
      </c>
      <c r="P309">
        <v>1</v>
      </c>
      <c r="Q309">
        <v>1</v>
      </c>
      <c r="R309">
        <v>1</v>
      </c>
      <c r="S309">
        <v>1</v>
      </c>
      <c r="T309">
        <v>1</v>
      </c>
      <c r="U309">
        <v>1</v>
      </c>
      <c r="V309">
        <v>13</v>
      </c>
      <c r="W309">
        <v>6</v>
      </c>
      <c r="X309">
        <v>3</v>
      </c>
      <c r="Y309">
        <v>6</v>
      </c>
      <c r="Z309">
        <v>4</v>
      </c>
      <c r="AA309">
        <v>2</v>
      </c>
      <c r="AB309">
        <v>2</v>
      </c>
      <c r="AC309">
        <v>5</v>
      </c>
      <c r="AD309">
        <v>2</v>
      </c>
      <c r="AE309">
        <v>12</v>
      </c>
      <c r="AF309">
        <v>1</v>
      </c>
      <c r="AG309">
        <v>5</v>
      </c>
      <c r="AH309">
        <v>2</v>
      </c>
      <c r="AI309">
        <v>4</v>
      </c>
      <c r="AJ309">
        <v>3</v>
      </c>
      <c r="AK309">
        <v>3</v>
      </c>
      <c r="AL309">
        <v>40</v>
      </c>
    </row>
    <row r="310" spans="1:38">
      <c r="A310">
        <v>43627</v>
      </c>
      <c r="B310">
        <v>0</v>
      </c>
      <c r="C310">
        <v>1997</v>
      </c>
      <c r="D310" s="1">
        <v>45963.762696759259</v>
      </c>
      <c r="E310" t="s">
        <v>84</v>
      </c>
      <c r="F310">
        <v>5</v>
      </c>
      <c r="G310">
        <v>4</v>
      </c>
      <c r="H310">
        <v>3</v>
      </c>
      <c r="I310">
        <v>2</v>
      </c>
      <c r="J310">
        <v>2</v>
      </c>
      <c r="K310">
        <v>2</v>
      </c>
      <c r="L310">
        <v>4</v>
      </c>
      <c r="M310">
        <v>5</v>
      </c>
      <c r="N310">
        <v>1</v>
      </c>
      <c r="O310">
        <v>1</v>
      </c>
      <c r="P310">
        <v>1</v>
      </c>
      <c r="Q310">
        <v>1</v>
      </c>
      <c r="R310">
        <v>1</v>
      </c>
      <c r="S310">
        <v>1</v>
      </c>
      <c r="T310">
        <v>1</v>
      </c>
      <c r="U310">
        <v>1</v>
      </c>
      <c r="V310">
        <v>8</v>
      </c>
      <c r="W310">
        <v>5</v>
      </c>
      <c r="X310">
        <v>5</v>
      </c>
      <c r="Y310">
        <v>3</v>
      </c>
      <c r="Z310">
        <v>4</v>
      </c>
      <c r="AA310">
        <v>3</v>
      </c>
      <c r="AB310">
        <v>2</v>
      </c>
      <c r="AC310">
        <v>12</v>
      </c>
      <c r="AD310">
        <v>3</v>
      </c>
      <c r="AE310">
        <v>6</v>
      </c>
      <c r="AF310">
        <v>1</v>
      </c>
      <c r="AG310">
        <v>5</v>
      </c>
      <c r="AH310">
        <v>1</v>
      </c>
      <c r="AI310">
        <v>2</v>
      </c>
      <c r="AJ310">
        <v>2</v>
      </c>
      <c r="AK310">
        <v>2</v>
      </c>
      <c r="AL310">
        <v>89</v>
      </c>
    </row>
    <row r="311" spans="1:38">
      <c r="A311">
        <v>43642</v>
      </c>
      <c r="B311">
        <v>0</v>
      </c>
      <c r="C311">
        <v>1997</v>
      </c>
      <c r="D311" s="1">
        <v>45963.773287037038</v>
      </c>
      <c r="E311" t="s">
        <v>85</v>
      </c>
      <c r="F311">
        <v>1</v>
      </c>
      <c r="G311">
        <v>2</v>
      </c>
      <c r="H311">
        <v>5</v>
      </c>
      <c r="I311">
        <v>5</v>
      </c>
      <c r="J311">
        <v>5</v>
      </c>
      <c r="K311">
        <v>4</v>
      </c>
      <c r="L311">
        <v>4</v>
      </c>
      <c r="M311">
        <v>1</v>
      </c>
      <c r="N311">
        <v>1</v>
      </c>
      <c r="O311">
        <v>1</v>
      </c>
      <c r="P311">
        <v>1</v>
      </c>
      <c r="Q311">
        <v>1</v>
      </c>
      <c r="R311">
        <v>1</v>
      </c>
      <c r="S311">
        <v>1</v>
      </c>
      <c r="T311">
        <v>1</v>
      </c>
      <c r="U311">
        <v>1</v>
      </c>
      <c r="V311">
        <v>6</v>
      </c>
      <c r="W311">
        <v>12</v>
      </c>
      <c r="X311">
        <v>3</v>
      </c>
      <c r="Y311">
        <v>3</v>
      </c>
      <c r="Z311">
        <v>3</v>
      </c>
      <c r="AA311">
        <v>3</v>
      </c>
      <c r="AB311">
        <v>2</v>
      </c>
      <c r="AC311">
        <v>7</v>
      </c>
      <c r="AD311">
        <v>2</v>
      </c>
      <c r="AE311">
        <v>2</v>
      </c>
      <c r="AF311">
        <v>2</v>
      </c>
      <c r="AG311">
        <v>4</v>
      </c>
      <c r="AH311">
        <v>2</v>
      </c>
      <c r="AI311">
        <v>2</v>
      </c>
      <c r="AJ311">
        <v>3</v>
      </c>
      <c r="AK311">
        <v>4</v>
      </c>
      <c r="AL311">
        <v>61</v>
      </c>
    </row>
    <row r="312" spans="1:38">
      <c r="A312">
        <v>43682</v>
      </c>
      <c r="B312">
        <v>1</v>
      </c>
      <c r="C312">
        <v>2002</v>
      </c>
      <c r="D312" s="1">
        <v>45963.833726851852</v>
      </c>
      <c r="E312" t="s">
        <v>91</v>
      </c>
      <c r="F312">
        <v>1</v>
      </c>
      <c r="G312">
        <v>1</v>
      </c>
      <c r="H312">
        <v>5</v>
      </c>
      <c r="I312">
        <v>1</v>
      </c>
      <c r="J312">
        <v>1</v>
      </c>
      <c r="K312">
        <v>5</v>
      </c>
      <c r="L312">
        <v>5</v>
      </c>
      <c r="M312">
        <v>1</v>
      </c>
      <c r="N312">
        <v>1</v>
      </c>
      <c r="O312">
        <v>1</v>
      </c>
      <c r="P312">
        <v>1</v>
      </c>
      <c r="Q312">
        <v>1</v>
      </c>
      <c r="R312">
        <v>1</v>
      </c>
      <c r="S312">
        <v>1</v>
      </c>
      <c r="T312">
        <v>1</v>
      </c>
      <c r="U312">
        <v>1</v>
      </c>
      <c r="V312">
        <v>15</v>
      </c>
      <c r="W312">
        <v>2</v>
      </c>
      <c r="X312">
        <v>2</v>
      </c>
      <c r="Y312">
        <v>3</v>
      </c>
      <c r="Z312">
        <v>11</v>
      </c>
      <c r="AA312">
        <v>2</v>
      </c>
      <c r="AB312">
        <v>1</v>
      </c>
      <c r="AC312">
        <v>2</v>
      </c>
      <c r="AD312">
        <v>1</v>
      </c>
      <c r="AE312">
        <v>2</v>
      </c>
      <c r="AF312">
        <v>1</v>
      </c>
      <c r="AG312">
        <v>3</v>
      </c>
      <c r="AH312">
        <v>2</v>
      </c>
      <c r="AI312">
        <v>1</v>
      </c>
      <c r="AJ312">
        <v>2</v>
      </c>
      <c r="AK312">
        <v>2</v>
      </c>
      <c r="AL312">
        <v>28</v>
      </c>
    </row>
    <row r="313" spans="1:38">
      <c r="A313">
        <v>43686</v>
      </c>
      <c r="B313">
        <v>0</v>
      </c>
      <c r="C313">
        <v>1995</v>
      </c>
      <c r="D313" s="1">
        <v>45963.846689814818</v>
      </c>
      <c r="E313" t="s">
        <v>93</v>
      </c>
      <c r="F313">
        <v>2</v>
      </c>
      <c r="G313">
        <v>1</v>
      </c>
      <c r="H313">
        <v>5</v>
      </c>
      <c r="I313">
        <v>4</v>
      </c>
      <c r="J313">
        <v>4</v>
      </c>
      <c r="K313">
        <v>5</v>
      </c>
      <c r="L313">
        <v>5</v>
      </c>
      <c r="M313">
        <v>1</v>
      </c>
      <c r="N313">
        <v>1</v>
      </c>
      <c r="O313">
        <v>1</v>
      </c>
      <c r="P313">
        <v>1</v>
      </c>
      <c r="Q313">
        <v>1</v>
      </c>
      <c r="R313">
        <v>1</v>
      </c>
      <c r="S313">
        <v>1</v>
      </c>
      <c r="T313">
        <v>2</v>
      </c>
      <c r="U313">
        <v>1</v>
      </c>
      <c r="V313">
        <v>10</v>
      </c>
      <c r="W313">
        <v>10</v>
      </c>
      <c r="X313">
        <v>5</v>
      </c>
      <c r="Y313">
        <v>28</v>
      </c>
      <c r="Z313">
        <v>14</v>
      </c>
      <c r="AA313">
        <v>3</v>
      </c>
      <c r="AB313">
        <v>4</v>
      </c>
      <c r="AC313">
        <v>5</v>
      </c>
      <c r="AD313">
        <v>3</v>
      </c>
      <c r="AE313">
        <v>5</v>
      </c>
      <c r="AF313">
        <v>3</v>
      </c>
      <c r="AG313">
        <v>8</v>
      </c>
      <c r="AH313">
        <v>2</v>
      </c>
      <c r="AI313">
        <v>3</v>
      </c>
      <c r="AJ313">
        <v>9</v>
      </c>
      <c r="AK313">
        <v>7</v>
      </c>
      <c r="AL313">
        <v>51</v>
      </c>
    </row>
    <row r="314" spans="1:38">
      <c r="A314">
        <v>43689</v>
      </c>
      <c r="B314">
        <v>0</v>
      </c>
      <c r="C314">
        <v>2006</v>
      </c>
      <c r="D314" s="1">
        <v>45963.850127314814</v>
      </c>
      <c r="E314" t="s">
        <v>182</v>
      </c>
      <c r="F314">
        <v>1</v>
      </c>
      <c r="G314">
        <v>1</v>
      </c>
      <c r="H314">
        <v>3</v>
      </c>
      <c r="I314">
        <v>4</v>
      </c>
      <c r="J314">
        <v>4</v>
      </c>
      <c r="K314">
        <v>3</v>
      </c>
      <c r="L314">
        <v>4</v>
      </c>
      <c r="M314">
        <v>4</v>
      </c>
      <c r="N314">
        <v>2</v>
      </c>
      <c r="O314">
        <v>2</v>
      </c>
      <c r="P314">
        <v>2</v>
      </c>
      <c r="Q314">
        <v>2</v>
      </c>
      <c r="R314">
        <v>2</v>
      </c>
      <c r="S314">
        <v>2</v>
      </c>
      <c r="T314">
        <v>2</v>
      </c>
      <c r="U314">
        <v>1</v>
      </c>
      <c r="V314">
        <v>9</v>
      </c>
      <c r="W314">
        <v>5</v>
      </c>
      <c r="X314">
        <v>5</v>
      </c>
      <c r="Y314">
        <v>3</v>
      </c>
      <c r="Z314">
        <v>5</v>
      </c>
      <c r="AA314">
        <v>2</v>
      </c>
      <c r="AB314">
        <v>3</v>
      </c>
      <c r="AC314">
        <v>8</v>
      </c>
      <c r="AD314">
        <v>3</v>
      </c>
      <c r="AE314">
        <v>3</v>
      </c>
      <c r="AF314">
        <v>2</v>
      </c>
      <c r="AG314">
        <v>4</v>
      </c>
      <c r="AH314">
        <v>2</v>
      </c>
      <c r="AI314">
        <v>5</v>
      </c>
      <c r="AJ314">
        <v>2</v>
      </c>
      <c r="AK314">
        <v>4</v>
      </c>
      <c r="AL314">
        <v>63</v>
      </c>
    </row>
    <row r="315" spans="1:38">
      <c r="A315">
        <v>43701</v>
      </c>
      <c r="B315">
        <v>0</v>
      </c>
      <c r="C315">
        <v>2006</v>
      </c>
      <c r="D315" s="1">
        <v>45963.872812499998</v>
      </c>
      <c r="E315" t="s">
        <v>183</v>
      </c>
      <c r="F315">
        <v>2</v>
      </c>
      <c r="G315">
        <v>2</v>
      </c>
      <c r="H315">
        <v>2</v>
      </c>
      <c r="I315">
        <v>5</v>
      </c>
      <c r="J315">
        <v>3</v>
      </c>
      <c r="K315">
        <v>4</v>
      </c>
      <c r="L315">
        <v>3</v>
      </c>
      <c r="M315">
        <v>4</v>
      </c>
      <c r="N315">
        <v>4</v>
      </c>
      <c r="O315">
        <v>1</v>
      </c>
      <c r="P315">
        <v>2</v>
      </c>
      <c r="Q315">
        <v>2</v>
      </c>
      <c r="R315">
        <v>2</v>
      </c>
      <c r="S315">
        <v>4</v>
      </c>
      <c r="T315">
        <v>2</v>
      </c>
      <c r="U315">
        <v>1</v>
      </c>
      <c r="V315">
        <v>10</v>
      </c>
      <c r="W315">
        <v>5</v>
      </c>
      <c r="X315">
        <v>19</v>
      </c>
      <c r="Y315">
        <v>5</v>
      </c>
      <c r="Z315">
        <v>12</v>
      </c>
      <c r="AA315">
        <v>5</v>
      </c>
      <c r="AB315">
        <v>3</v>
      </c>
      <c r="AC315">
        <v>29</v>
      </c>
      <c r="AD315">
        <v>13</v>
      </c>
      <c r="AE315">
        <v>4</v>
      </c>
      <c r="AF315">
        <v>5</v>
      </c>
      <c r="AG315">
        <v>7</v>
      </c>
      <c r="AH315">
        <v>4</v>
      </c>
      <c r="AI315">
        <v>6</v>
      </c>
      <c r="AJ315">
        <v>7</v>
      </c>
      <c r="AK315">
        <v>5</v>
      </c>
      <c r="AL315">
        <v>67</v>
      </c>
    </row>
    <row r="316" spans="1:38">
      <c r="A316">
        <v>43708</v>
      </c>
      <c r="B316">
        <v>0</v>
      </c>
      <c r="C316">
        <v>2003</v>
      </c>
      <c r="D316" s="1">
        <v>45963.892013888886</v>
      </c>
      <c r="E316" t="s">
        <v>93</v>
      </c>
      <c r="F316">
        <v>1</v>
      </c>
      <c r="G316">
        <v>2</v>
      </c>
      <c r="H316">
        <v>5</v>
      </c>
      <c r="I316">
        <v>2</v>
      </c>
      <c r="J316">
        <v>3</v>
      </c>
      <c r="K316">
        <v>4</v>
      </c>
      <c r="L316">
        <v>5</v>
      </c>
      <c r="M316">
        <v>1</v>
      </c>
      <c r="N316">
        <v>1</v>
      </c>
      <c r="O316">
        <v>1</v>
      </c>
      <c r="P316">
        <v>1</v>
      </c>
      <c r="Q316">
        <v>1</v>
      </c>
      <c r="R316">
        <v>1</v>
      </c>
      <c r="S316">
        <v>1</v>
      </c>
      <c r="T316">
        <v>1</v>
      </c>
      <c r="U316">
        <v>1</v>
      </c>
      <c r="V316">
        <v>7</v>
      </c>
      <c r="W316">
        <v>5</v>
      </c>
      <c r="X316">
        <v>5</v>
      </c>
      <c r="Y316">
        <v>5</v>
      </c>
      <c r="Z316">
        <v>6</v>
      </c>
      <c r="AA316">
        <v>4</v>
      </c>
      <c r="AB316">
        <v>2</v>
      </c>
      <c r="AC316">
        <v>6</v>
      </c>
      <c r="AD316">
        <v>4</v>
      </c>
      <c r="AE316">
        <v>2</v>
      </c>
      <c r="AF316">
        <v>2</v>
      </c>
      <c r="AG316">
        <v>5</v>
      </c>
      <c r="AH316">
        <v>2</v>
      </c>
      <c r="AI316">
        <v>5</v>
      </c>
      <c r="AJ316">
        <v>3</v>
      </c>
      <c r="AK316">
        <v>4</v>
      </c>
      <c r="AL316">
        <v>43</v>
      </c>
    </row>
    <row r="317" spans="1:38">
      <c r="A317">
        <v>41585</v>
      </c>
      <c r="B317">
        <v>0</v>
      </c>
      <c r="C317">
        <v>1996</v>
      </c>
      <c r="D317" s="1">
        <v>45963.928807870368</v>
      </c>
      <c r="E317" t="s">
        <v>184</v>
      </c>
      <c r="F317">
        <v>4</v>
      </c>
      <c r="G317">
        <v>5</v>
      </c>
      <c r="H317">
        <v>2</v>
      </c>
      <c r="I317">
        <v>5</v>
      </c>
      <c r="J317">
        <v>4</v>
      </c>
      <c r="K317">
        <v>1</v>
      </c>
      <c r="L317">
        <v>2</v>
      </c>
      <c r="M317">
        <v>2</v>
      </c>
      <c r="N317">
        <v>4</v>
      </c>
      <c r="O317">
        <v>5</v>
      </c>
      <c r="P317">
        <v>5</v>
      </c>
      <c r="Q317">
        <v>5</v>
      </c>
      <c r="R317">
        <v>5</v>
      </c>
      <c r="S317">
        <v>5</v>
      </c>
      <c r="T317">
        <v>5</v>
      </c>
      <c r="U317">
        <v>4</v>
      </c>
      <c r="V317">
        <v>15</v>
      </c>
      <c r="W317">
        <v>5</v>
      </c>
      <c r="X317">
        <v>8</v>
      </c>
      <c r="Y317">
        <v>3</v>
      </c>
      <c r="Z317">
        <v>4</v>
      </c>
      <c r="AA317">
        <v>11</v>
      </c>
      <c r="AB317">
        <v>2</v>
      </c>
      <c r="AC317">
        <v>6</v>
      </c>
      <c r="AD317">
        <v>6</v>
      </c>
      <c r="AE317">
        <v>2</v>
      </c>
      <c r="AF317">
        <v>10</v>
      </c>
      <c r="AG317">
        <v>4</v>
      </c>
      <c r="AH317">
        <v>3</v>
      </c>
      <c r="AI317">
        <v>3</v>
      </c>
      <c r="AJ317">
        <v>3</v>
      </c>
      <c r="AK317">
        <v>8</v>
      </c>
      <c r="AL317">
        <v>28</v>
      </c>
    </row>
    <row r="318" spans="1:38">
      <c r="A318">
        <v>43746</v>
      </c>
      <c r="B318">
        <v>0</v>
      </c>
      <c r="C318">
        <v>2003</v>
      </c>
      <c r="D318" s="1">
        <v>45964.126840277779</v>
      </c>
      <c r="E318" t="s">
        <v>85</v>
      </c>
      <c r="F318">
        <v>5</v>
      </c>
      <c r="G318">
        <v>4</v>
      </c>
      <c r="H318">
        <v>2</v>
      </c>
      <c r="I318">
        <v>4</v>
      </c>
      <c r="J318">
        <v>3</v>
      </c>
      <c r="K318">
        <v>2</v>
      </c>
      <c r="L318">
        <v>4</v>
      </c>
      <c r="M318">
        <v>1</v>
      </c>
      <c r="N318">
        <v>1</v>
      </c>
      <c r="O318">
        <v>2</v>
      </c>
      <c r="P318">
        <v>2</v>
      </c>
      <c r="Q318">
        <v>3</v>
      </c>
      <c r="R318">
        <v>1</v>
      </c>
      <c r="S318">
        <v>3</v>
      </c>
      <c r="T318">
        <v>3</v>
      </c>
      <c r="U318">
        <v>3</v>
      </c>
      <c r="V318">
        <v>38</v>
      </c>
      <c r="W318">
        <v>84</v>
      </c>
      <c r="X318">
        <v>60</v>
      </c>
      <c r="Y318">
        <v>900</v>
      </c>
      <c r="Z318">
        <v>79</v>
      </c>
      <c r="AA318">
        <v>37</v>
      </c>
      <c r="AB318">
        <v>112</v>
      </c>
      <c r="AC318">
        <v>19</v>
      </c>
      <c r="AD318">
        <v>15</v>
      </c>
      <c r="AE318">
        <v>231</v>
      </c>
      <c r="AF318">
        <v>11</v>
      </c>
      <c r="AG318">
        <v>86</v>
      </c>
      <c r="AH318">
        <v>14</v>
      </c>
      <c r="AI318">
        <v>34</v>
      </c>
      <c r="AJ318">
        <v>69</v>
      </c>
      <c r="AK318">
        <v>57</v>
      </c>
      <c r="AL318">
        <v>68</v>
      </c>
    </row>
    <row r="319" spans="1:38">
      <c r="A319">
        <v>43757</v>
      </c>
      <c r="B319">
        <v>0</v>
      </c>
      <c r="C319">
        <v>1968</v>
      </c>
      <c r="D319" s="1">
        <v>45964.314386574071</v>
      </c>
      <c r="E319" t="s">
        <v>85</v>
      </c>
      <c r="F319">
        <v>1</v>
      </c>
      <c r="G319">
        <v>1</v>
      </c>
      <c r="H319">
        <v>4</v>
      </c>
      <c r="I319">
        <v>5</v>
      </c>
      <c r="J319">
        <v>4</v>
      </c>
      <c r="K319">
        <v>2</v>
      </c>
      <c r="L319">
        <v>4</v>
      </c>
      <c r="M319">
        <v>1</v>
      </c>
      <c r="N319">
        <v>1</v>
      </c>
      <c r="O319">
        <v>1</v>
      </c>
      <c r="P319">
        <v>1</v>
      </c>
      <c r="Q319">
        <v>2</v>
      </c>
      <c r="R319">
        <v>2</v>
      </c>
      <c r="S319">
        <v>3</v>
      </c>
      <c r="T319">
        <v>2</v>
      </c>
      <c r="U319">
        <v>1</v>
      </c>
      <c r="V319">
        <v>10</v>
      </c>
      <c r="W319">
        <v>6</v>
      </c>
      <c r="X319">
        <v>17</v>
      </c>
      <c r="Y319">
        <v>11</v>
      </c>
      <c r="Z319">
        <v>8</v>
      </c>
      <c r="AA319">
        <v>13</v>
      </c>
      <c r="AB319">
        <v>6</v>
      </c>
      <c r="AC319">
        <v>6</v>
      </c>
      <c r="AD319">
        <v>6</v>
      </c>
      <c r="AE319">
        <v>20</v>
      </c>
      <c r="AF319">
        <v>4</v>
      </c>
      <c r="AG319">
        <v>14</v>
      </c>
      <c r="AH319">
        <v>9</v>
      </c>
      <c r="AI319">
        <v>10</v>
      </c>
      <c r="AJ319">
        <v>15</v>
      </c>
      <c r="AK319">
        <v>6</v>
      </c>
      <c r="AL319">
        <v>64</v>
      </c>
    </row>
    <row r="320" spans="1:38">
      <c r="A320">
        <v>43784</v>
      </c>
      <c r="B320">
        <v>1</v>
      </c>
      <c r="C320">
        <v>1996</v>
      </c>
      <c r="D320" s="1">
        <v>45964.355682870373</v>
      </c>
      <c r="E320" t="s">
        <v>185</v>
      </c>
      <c r="F320">
        <v>1</v>
      </c>
      <c r="G320">
        <v>5</v>
      </c>
      <c r="H320">
        <v>4</v>
      </c>
      <c r="I320">
        <v>5</v>
      </c>
      <c r="J320">
        <v>5</v>
      </c>
      <c r="K320">
        <v>3</v>
      </c>
      <c r="L320">
        <v>4</v>
      </c>
      <c r="M320">
        <v>2</v>
      </c>
      <c r="N320">
        <v>2</v>
      </c>
      <c r="O320">
        <v>1</v>
      </c>
      <c r="P320">
        <v>2</v>
      </c>
      <c r="Q320">
        <v>2</v>
      </c>
      <c r="R320">
        <v>1</v>
      </c>
      <c r="S320">
        <v>3</v>
      </c>
      <c r="T320">
        <v>2</v>
      </c>
      <c r="U320">
        <v>1</v>
      </c>
      <c r="V320">
        <v>8</v>
      </c>
      <c r="W320">
        <v>2</v>
      </c>
      <c r="X320">
        <v>3</v>
      </c>
      <c r="Y320">
        <v>2</v>
      </c>
      <c r="Z320">
        <v>3</v>
      </c>
      <c r="AA320">
        <v>3</v>
      </c>
      <c r="AB320">
        <v>3</v>
      </c>
      <c r="AC320">
        <v>2</v>
      </c>
      <c r="AD320">
        <v>4</v>
      </c>
      <c r="AE320">
        <v>3</v>
      </c>
      <c r="AF320">
        <v>3</v>
      </c>
      <c r="AG320">
        <v>4</v>
      </c>
      <c r="AH320">
        <v>1</v>
      </c>
      <c r="AI320">
        <v>6</v>
      </c>
      <c r="AJ320">
        <v>2</v>
      </c>
      <c r="AK320">
        <v>3</v>
      </c>
      <c r="AL320">
        <v>70</v>
      </c>
    </row>
    <row r="321" spans="1:38">
      <c r="A321">
        <v>40708</v>
      </c>
      <c r="B321">
        <v>0</v>
      </c>
      <c r="C321">
        <v>2002</v>
      </c>
      <c r="D321" s="1">
        <v>45964.364756944444</v>
      </c>
      <c r="E321" t="s">
        <v>92</v>
      </c>
      <c r="F321">
        <v>1</v>
      </c>
      <c r="G321">
        <v>1</v>
      </c>
      <c r="H321">
        <v>4</v>
      </c>
      <c r="I321">
        <v>4</v>
      </c>
      <c r="J321">
        <v>2</v>
      </c>
      <c r="K321">
        <v>4</v>
      </c>
      <c r="L321">
        <v>4</v>
      </c>
      <c r="M321">
        <v>1</v>
      </c>
      <c r="N321">
        <v>2</v>
      </c>
      <c r="O321">
        <v>1</v>
      </c>
      <c r="P321">
        <v>1</v>
      </c>
      <c r="Q321">
        <v>1</v>
      </c>
      <c r="R321">
        <v>1</v>
      </c>
      <c r="S321">
        <v>1</v>
      </c>
      <c r="T321">
        <v>1</v>
      </c>
      <c r="U321">
        <v>1</v>
      </c>
      <c r="V321">
        <v>955</v>
      </c>
      <c r="W321">
        <v>4</v>
      </c>
      <c r="X321">
        <v>5</v>
      </c>
      <c r="Y321">
        <v>7</v>
      </c>
      <c r="Z321">
        <v>7</v>
      </c>
      <c r="AA321">
        <v>3</v>
      </c>
      <c r="AB321">
        <v>2</v>
      </c>
      <c r="AC321">
        <v>4</v>
      </c>
      <c r="AD321">
        <v>5</v>
      </c>
      <c r="AE321">
        <v>5</v>
      </c>
      <c r="AF321">
        <v>3</v>
      </c>
      <c r="AG321">
        <v>5</v>
      </c>
      <c r="AH321">
        <v>5</v>
      </c>
      <c r="AI321">
        <v>7</v>
      </c>
      <c r="AJ321">
        <v>4</v>
      </c>
      <c r="AK321">
        <v>3</v>
      </c>
      <c r="AL321">
        <v>49</v>
      </c>
    </row>
    <row r="322" spans="1:38">
      <c r="A322">
        <v>43794</v>
      </c>
      <c r="B322">
        <v>0</v>
      </c>
      <c r="C322">
        <v>1953</v>
      </c>
      <c r="D322" s="1">
        <v>45964.406643518516</v>
      </c>
      <c r="E322" t="s">
        <v>186</v>
      </c>
      <c r="F322">
        <v>1</v>
      </c>
      <c r="G322">
        <v>2</v>
      </c>
      <c r="H322">
        <v>3</v>
      </c>
      <c r="I322">
        <v>3</v>
      </c>
      <c r="J322">
        <v>3</v>
      </c>
      <c r="K322">
        <v>1</v>
      </c>
      <c r="L322">
        <v>3</v>
      </c>
      <c r="M322">
        <v>1</v>
      </c>
      <c r="N322">
        <v>1</v>
      </c>
      <c r="O322">
        <v>1</v>
      </c>
      <c r="P322">
        <v>3</v>
      </c>
      <c r="Q322">
        <v>3</v>
      </c>
      <c r="R322">
        <v>3</v>
      </c>
      <c r="S322">
        <v>3</v>
      </c>
      <c r="T322">
        <v>3</v>
      </c>
      <c r="U322">
        <v>3</v>
      </c>
      <c r="V322">
        <v>96</v>
      </c>
      <c r="W322">
        <v>21</v>
      </c>
      <c r="X322">
        <v>16</v>
      </c>
      <c r="Y322">
        <v>5</v>
      </c>
      <c r="Z322">
        <v>9</v>
      </c>
      <c r="AA322">
        <v>9</v>
      </c>
      <c r="AB322">
        <v>3</v>
      </c>
      <c r="AC322">
        <v>21</v>
      </c>
      <c r="AD322">
        <v>3</v>
      </c>
      <c r="AE322">
        <v>17</v>
      </c>
      <c r="AF322">
        <v>11</v>
      </c>
      <c r="AG322">
        <v>23</v>
      </c>
      <c r="AH322">
        <v>6</v>
      </c>
      <c r="AI322">
        <v>6</v>
      </c>
      <c r="AJ322">
        <v>11</v>
      </c>
      <c r="AK322">
        <v>37</v>
      </c>
      <c r="AL322">
        <v>70</v>
      </c>
    </row>
    <row r="323" spans="1:38">
      <c r="A323">
        <v>43851</v>
      </c>
      <c r="B323">
        <v>1</v>
      </c>
      <c r="C323">
        <v>1977</v>
      </c>
      <c r="D323" s="1">
        <v>45964.410231481481</v>
      </c>
      <c r="E323" t="s">
        <v>112</v>
      </c>
      <c r="F323">
        <v>1</v>
      </c>
      <c r="G323">
        <v>1</v>
      </c>
      <c r="H323">
        <v>5</v>
      </c>
      <c r="I323">
        <v>3</v>
      </c>
      <c r="J323">
        <v>5</v>
      </c>
      <c r="K323">
        <v>5</v>
      </c>
      <c r="L323">
        <v>5</v>
      </c>
      <c r="M323">
        <v>1</v>
      </c>
      <c r="N323">
        <v>1</v>
      </c>
      <c r="O323">
        <v>1</v>
      </c>
      <c r="P323">
        <v>1</v>
      </c>
      <c r="Q323">
        <v>1</v>
      </c>
      <c r="R323">
        <v>1</v>
      </c>
      <c r="S323">
        <v>1</v>
      </c>
      <c r="T323">
        <v>1</v>
      </c>
      <c r="U323">
        <v>1</v>
      </c>
      <c r="V323">
        <v>9</v>
      </c>
      <c r="W323">
        <v>5</v>
      </c>
      <c r="X323">
        <v>4</v>
      </c>
      <c r="Y323">
        <v>4</v>
      </c>
      <c r="Z323">
        <v>4</v>
      </c>
      <c r="AA323">
        <v>3</v>
      </c>
      <c r="AB323">
        <v>2</v>
      </c>
      <c r="AC323">
        <v>4</v>
      </c>
      <c r="AD323">
        <v>2</v>
      </c>
      <c r="AE323">
        <v>4</v>
      </c>
      <c r="AF323">
        <v>1</v>
      </c>
      <c r="AG323">
        <v>9</v>
      </c>
      <c r="AH323">
        <v>2</v>
      </c>
      <c r="AI323">
        <v>3</v>
      </c>
      <c r="AJ323">
        <v>4</v>
      </c>
      <c r="AK323">
        <v>4</v>
      </c>
      <c r="AL323">
        <v>47</v>
      </c>
    </row>
    <row r="324" spans="1:38">
      <c r="A324">
        <v>43831</v>
      </c>
      <c r="B324">
        <v>0</v>
      </c>
      <c r="C324">
        <v>1981</v>
      </c>
      <c r="D324" s="1">
        <v>45964.424895833334</v>
      </c>
      <c r="E324" t="s">
        <v>82</v>
      </c>
      <c r="F324">
        <v>1</v>
      </c>
      <c r="G324">
        <v>1</v>
      </c>
      <c r="H324">
        <v>5</v>
      </c>
      <c r="I324">
        <v>4</v>
      </c>
      <c r="J324">
        <v>4</v>
      </c>
      <c r="K324">
        <v>2</v>
      </c>
      <c r="L324">
        <v>5</v>
      </c>
      <c r="M324">
        <v>1</v>
      </c>
      <c r="N324">
        <v>1</v>
      </c>
      <c r="O324">
        <v>2</v>
      </c>
      <c r="P324">
        <v>2</v>
      </c>
      <c r="Q324">
        <v>2</v>
      </c>
      <c r="R324">
        <v>1</v>
      </c>
      <c r="S324">
        <v>2</v>
      </c>
      <c r="T324">
        <v>3</v>
      </c>
      <c r="U324">
        <v>1</v>
      </c>
      <c r="V324">
        <v>15</v>
      </c>
      <c r="W324">
        <v>12</v>
      </c>
      <c r="X324">
        <v>4</v>
      </c>
      <c r="Y324">
        <v>8</v>
      </c>
      <c r="Z324">
        <v>11</v>
      </c>
      <c r="AA324">
        <v>7</v>
      </c>
      <c r="AB324">
        <v>4</v>
      </c>
      <c r="AC324">
        <v>7</v>
      </c>
      <c r="AD324">
        <v>5</v>
      </c>
      <c r="AE324">
        <v>19</v>
      </c>
      <c r="AF324">
        <v>7</v>
      </c>
      <c r="AG324">
        <v>9</v>
      </c>
      <c r="AH324">
        <v>3</v>
      </c>
      <c r="AI324">
        <v>7</v>
      </c>
      <c r="AJ324">
        <v>17</v>
      </c>
      <c r="AK324">
        <v>4</v>
      </c>
      <c r="AL324">
        <v>62</v>
      </c>
    </row>
    <row r="325" spans="1:38">
      <c r="A325">
        <v>43867</v>
      </c>
      <c r="B325">
        <v>1</v>
      </c>
      <c r="C325">
        <v>1989</v>
      </c>
      <c r="D325" s="1">
        <v>45964.431006944447</v>
      </c>
      <c r="E325" t="s">
        <v>105</v>
      </c>
      <c r="F325">
        <v>1</v>
      </c>
      <c r="G325">
        <v>1</v>
      </c>
      <c r="H325">
        <v>5</v>
      </c>
      <c r="I325">
        <v>3</v>
      </c>
      <c r="J325">
        <v>3</v>
      </c>
      <c r="K325">
        <v>5</v>
      </c>
      <c r="L325">
        <v>5</v>
      </c>
      <c r="M325">
        <v>1</v>
      </c>
      <c r="N325">
        <v>1</v>
      </c>
      <c r="O325">
        <v>1</v>
      </c>
      <c r="P325">
        <v>1</v>
      </c>
      <c r="Q325">
        <v>1</v>
      </c>
      <c r="R325">
        <v>1</v>
      </c>
      <c r="S325">
        <v>1</v>
      </c>
      <c r="T325">
        <v>1</v>
      </c>
      <c r="U325">
        <v>1</v>
      </c>
      <c r="V325">
        <v>6</v>
      </c>
      <c r="W325">
        <v>3</v>
      </c>
      <c r="X325">
        <v>3</v>
      </c>
      <c r="Y325">
        <v>4</v>
      </c>
      <c r="Z325">
        <v>5</v>
      </c>
      <c r="AA325">
        <v>3</v>
      </c>
      <c r="AB325">
        <v>2</v>
      </c>
      <c r="AC325">
        <v>4</v>
      </c>
      <c r="AD325">
        <v>2</v>
      </c>
      <c r="AE325">
        <v>3</v>
      </c>
      <c r="AF325">
        <v>2</v>
      </c>
      <c r="AG325">
        <v>7</v>
      </c>
      <c r="AH325">
        <v>3</v>
      </c>
      <c r="AI325">
        <v>4</v>
      </c>
      <c r="AJ325">
        <v>2</v>
      </c>
      <c r="AK325">
        <v>3</v>
      </c>
      <c r="AL325">
        <v>38</v>
      </c>
    </row>
    <row r="326" spans="1:38">
      <c r="A326">
        <v>43756</v>
      </c>
      <c r="B326">
        <v>0</v>
      </c>
      <c r="C326">
        <v>2004</v>
      </c>
      <c r="D326" s="1">
        <v>45964.465243055558</v>
      </c>
      <c r="E326" t="s">
        <v>187</v>
      </c>
      <c r="F326">
        <v>2</v>
      </c>
      <c r="G326">
        <v>1</v>
      </c>
      <c r="H326">
        <v>4</v>
      </c>
      <c r="I326">
        <v>2</v>
      </c>
      <c r="J326">
        <v>2</v>
      </c>
      <c r="K326">
        <v>4</v>
      </c>
      <c r="L326">
        <v>4</v>
      </c>
      <c r="M326">
        <v>1</v>
      </c>
      <c r="N326">
        <v>2</v>
      </c>
      <c r="O326">
        <v>2</v>
      </c>
      <c r="P326">
        <v>2</v>
      </c>
      <c r="Q326">
        <v>2</v>
      </c>
      <c r="R326">
        <v>2</v>
      </c>
      <c r="S326">
        <v>3</v>
      </c>
      <c r="T326">
        <v>2</v>
      </c>
      <c r="U326">
        <v>1</v>
      </c>
      <c r="V326">
        <v>24</v>
      </c>
      <c r="W326">
        <v>6</v>
      </c>
      <c r="X326">
        <v>12</v>
      </c>
      <c r="Y326">
        <v>7</v>
      </c>
      <c r="Z326">
        <v>7</v>
      </c>
      <c r="AA326">
        <v>13</v>
      </c>
      <c r="AB326">
        <v>2</v>
      </c>
      <c r="AC326">
        <v>15</v>
      </c>
      <c r="AD326">
        <v>4</v>
      </c>
      <c r="AE326">
        <v>5</v>
      </c>
      <c r="AF326">
        <v>2</v>
      </c>
      <c r="AG326">
        <v>43</v>
      </c>
      <c r="AH326">
        <v>5</v>
      </c>
      <c r="AI326">
        <v>6</v>
      </c>
      <c r="AJ326">
        <v>4</v>
      </c>
      <c r="AK326">
        <v>6</v>
      </c>
      <c r="AL326">
        <v>58</v>
      </c>
    </row>
    <row r="327" spans="1:38">
      <c r="A327">
        <v>43920</v>
      </c>
      <c r="B327">
        <v>0</v>
      </c>
      <c r="C327">
        <v>2001</v>
      </c>
      <c r="D327" s="1">
        <v>45964.482418981483</v>
      </c>
      <c r="E327" t="s">
        <v>85</v>
      </c>
      <c r="F327">
        <v>2</v>
      </c>
      <c r="G327">
        <v>1</v>
      </c>
      <c r="H327">
        <v>5</v>
      </c>
      <c r="I327">
        <v>3</v>
      </c>
      <c r="J327">
        <v>4</v>
      </c>
      <c r="K327">
        <v>4</v>
      </c>
      <c r="L327">
        <v>5</v>
      </c>
      <c r="M327">
        <v>1</v>
      </c>
      <c r="N327">
        <v>2</v>
      </c>
      <c r="O327">
        <v>1</v>
      </c>
      <c r="P327">
        <v>1</v>
      </c>
      <c r="Q327">
        <v>1</v>
      </c>
      <c r="R327">
        <v>1</v>
      </c>
      <c r="S327">
        <v>2</v>
      </c>
      <c r="T327">
        <v>2</v>
      </c>
      <c r="U327">
        <v>1</v>
      </c>
      <c r="V327">
        <v>21</v>
      </c>
      <c r="W327">
        <v>6</v>
      </c>
      <c r="X327">
        <v>3</v>
      </c>
      <c r="Y327">
        <v>5</v>
      </c>
      <c r="Z327">
        <v>7</v>
      </c>
      <c r="AA327">
        <v>5</v>
      </c>
      <c r="AB327">
        <v>3</v>
      </c>
      <c r="AC327">
        <v>3</v>
      </c>
      <c r="AD327">
        <v>7</v>
      </c>
      <c r="AE327">
        <v>5</v>
      </c>
      <c r="AF327">
        <v>3</v>
      </c>
      <c r="AG327">
        <v>6</v>
      </c>
      <c r="AH327">
        <v>2</v>
      </c>
      <c r="AI327">
        <v>7</v>
      </c>
      <c r="AJ327">
        <v>3</v>
      </c>
      <c r="AK327">
        <v>4</v>
      </c>
      <c r="AL327">
        <v>53</v>
      </c>
    </row>
    <row r="328" spans="1:38">
      <c r="A328">
        <v>43944</v>
      </c>
      <c r="B328">
        <v>0</v>
      </c>
      <c r="C328">
        <v>1992</v>
      </c>
      <c r="D328" s="1">
        <v>45964.512962962966</v>
      </c>
      <c r="E328" t="s">
        <v>85</v>
      </c>
      <c r="F328">
        <v>1</v>
      </c>
      <c r="G328">
        <v>1</v>
      </c>
      <c r="H328">
        <v>5</v>
      </c>
      <c r="I328">
        <v>4</v>
      </c>
      <c r="J328">
        <v>3</v>
      </c>
      <c r="K328">
        <v>4</v>
      </c>
      <c r="L328">
        <v>4</v>
      </c>
      <c r="M328">
        <v>1</v>
      </c>
      <c r="N328">
        <v>1</v>
      </c>
      <c r="O328">
        <v>1</v>
      </c>
      <c r="P328">
        <v>1</v>
      </c>
      <c r="Q328">
        <v>1</v>
      </c>
      <c r="R328">
        <v>1</v>
      </c>
      <c r="S328">
        <v>1</v>
      </c>
      <c r="T328">
        <v>1</v>
      </c>
      <c r="U328">
        <v>1</v>
      </c>
      <c r="V328">
        <v>12</v>
      </c>
      <c r="W328">
        <v>7</v>
      </c>
      <c r="X328">
        <v>4</v>
      </c>
      <c r="Y328">
        <v>6</v>
      </c>
      <c r="Z328">
        <v>5</v>
      </c>
      <c r="AA328">
        <v>4</v>
      </c>
      <c r="AB328">
        <v>2</v>
      </c>
      <c r="AC328">
        <v>5</v>
      </c>
      <c r="AD328">
        <v>3</v>
      </c>
      <c r="AE328">
        <v>4</v>
      </c>
      <c r="AF328">
        <v>2</v>
      </c>
      <c r="AG328">
        <v>5</v>
      </c>
      <c r="AH328">
        <v>5</v>
      </c>
      <c r="AI328">
        <v>5</v>
      </c>
      <c r="AJ328">
        <v>3</v>
      </c>
      <c r="AK328">
        <v>4</v>
      </c>
      <c r="AL328">
        <v>46</v>
      </c>
    </row>
    <row r="329" spans="1:38">
      <c r="A329">
        <v>43959</v>
      </c>
      <c r="B329">
        <v>0</v>
      </c>
      <c r="C329">
        <v>2002</v>
      </c>
      <c r="D329" s="1">
        <v>45964.541724537034</v>
      </c>
      <c r="E329" t="s">
        <v>91</v>
      </c>
      <c r="F329">
        <v>2</v>
      </c>
      <c r="G329">
        <v>2</v>
      </c>
      <c r="H329">
        <v>5</v>
      </c>
      <c r="I329">
        <v>2</v>
      </c>
      <c r="J329">
        <v>2</v>
      </c>
      <c r="K329">
        <v>4</v>
      </c>
      <c r="L329">
        <v>5</v>
      </c>
      <c r="M329">
        <v>1</v>
      </c>
      <c r="N329">
        <v>2</v>
      </c>
      <c r="O329">
        <v>5</v>
      </c>
      <c r="P329">
        <v>2</v>
      </c>
      <c r="Q329">
        <v>1</v>
      </c>
      <c r="R329">
        <v>2</v>
      </c>
      <c r="S329">
        <v>4</v>
      </c>
      <c r="T329">
        <v>1</v>
      </c>
      <c r="U329">
        <v>1</v>
      </c>
      <c r="V329">
        <v>8</v>
      </c>
      <c r="W329">
        <v>8</v>
      </c>
      <c r="X329">
        <v>6</v>
      </c>
      <c r="Y329">
        <v>4</v>
      </c>
      <c r="Z329">
        <v>11</v>
      </c>
      <c r="AA329">
        <v>3</v>
      </c>
      <c r="AB329">
        <v>6</v>
      </c>
      <c r="AC329">
        <v>13</v>
      </c>
      <c r="AD329">
        <v>3</v>
      </c>
      <c r="AE329">
        <v>4</v>
      </c>
      <c r="AF329">
        <v>4</v>
      </c>
      <c r="AG329">
        <v>7</v>
      </c>
      <c r="AH329">
        <v>5</v>
      </c>
      <c r="AI329">
        <v>7</v>
      </c>
      <c r="AJ329">
        <v>7</v>
      </c>
      <c r="AK329">
        <v>4</v>
      </c>
      <c r="AL329">
        <v>73</v>
      </c>
    </row>
    <row r="330" spans="1:38">
      <c r="A330">
        <v>36460</v>
      </c>
      <c r="B330">
        <v>0</v>
      </c>
      <c r="C330">
        <v>2004</v>
      </c>
      <c r="D330" s="1">
        <v>45964.543796296297</v>
      </c>
      <c r="E330" t="s">
        <v>96</v>
      </c>
      <c r="F330">
        <v>1</v>
      </c>
      <c r="G330">
        <v>1</v>
      </c>
      <c r="H330">
        <v>5</v>
      </c>
      <c r="I330">
        <v>4</v>
      </c>
      <c r="J330">
        <v>2</v>
      </c>
      <c r="K330">
        <v>4</v>
      </c>
      <c r="L330">
        <v>4</v>
      </c>
      <c r="M330">
        <v>1</v>
      </c>
      <c r="N330">
        <v>1</v>
      </c>
      <c r="O330">
        <v>1</v>
      </c>
      <c r="P330">
        <v>1</v>
      </c>
      <c r="Q330">
        <v>1</v>
      </c>
      <c r="R330">
        <v>1</v>
      </c>
      <c r="S330">
        <v>2</v>
      </c>
      <c r="T330">
        <v>1</v>
      </c>
      <c r="U330">
        <v>1</v>
      </c>
      <c r="V330">
        <v>5</v>
      </c>
      <c r="W330">
        <v>3</v>
      </c>
      <c r="X330">
        <v>4</v>
      </c>
      <c r="Y330">
        <v>134</v>
      </c>
      <c r="Z330">
        <v>6</v>
      </c>
      <c r="AA330">
        <v>3</v>
      </c>
      <c r="AB330">
        <v>2</v>
      </c>
      <c r="AC330">
        <v>13</v>
      </c>
      <c r="AD330">
        <v>2</v>
      </c>
      <c r="AE330">
        <v>3</v>
      </c>
      <c r="AF330">
        <v>2</v>
      </c>
      <c r="AG330">
        <v>6</v>
      </c>
      <c r="AH330">
        <v>2</v>
      </c>
      <c r="AI330">
        <v>10</v>
      </c>
      <c r="AJ330">
        <v>4</v>
      </c>
      <c r="AK330">
        <v>4</v>
      </c>
      <c r="AL330">
        <v>45</v>
      </c>
    </row>
    <row r="331" spans="1:38">
      <c r="A331">
        <v>44005</v>
      </c>
      <c r="B331">
        <v>0</v>
      </c>
      <c r="C331">
        <v>1996</v>
      </c>
      <c r="D331" s="1">
        <v>45964.585601851853</v>
      </c>
      <c r="E331" t="s">
        <v>92</v>
      </c>
      <c r="F331">
        <v>1</v>
      </c>
      <c r="G331">
        <v>3</v>
      </c>
      <c r="H331">
        <v>4</v>
      </c>
      <c r="I331">
        <v>3</v>
      </c>
      <c r="J331">
        <v>3</v>
      </c>
      <c r="K331">
        <v>4</v>
      </c>
      <c r="L331">
        <v>4</v>
      </c>
      <c r="M331">
        <v>1</v>
      </c>
      <c r="N331">
        <v>2</v>
      </c>
      <c r="O331">
        <v>1</v>
      </c>
      <c r="P331">
        <v>1</v>
      </c>
      <c r="Q331">
        <v>1</v>
      </c>
      <c r="R331">
        <v>2</v>
      </c>
      <c r="S331">
        <v>3</v>
      </c>
      <c r="T331">
        <v>1</v>
      </c>
      <c r="U331">
        <v>1</v>
      </c>
      <c r="V331">
        <v>10</v>
      </c>
      <c r="W331">
        <v>6</v>
      </c>
      <c r="X331">
        <v>3</v>
      </c>
      <c r="Y331">
        <v>6</v>
      </c>
      <c r="Z331">
        <v>7</v>
      </c>
      <c r="AA331">
        <v>4</v>
      </c>
      <c r="AB331">
        <v>3</v>
      </c>
      <c r="AC331">
        <v>7</v>
      </c>
      <c r="AD331">
        <v>7</v>
      </c>
      <c r="AE331">
        <v>5</v>
      </c>
      <c r="AF331">
        <v>4</v>
      </c>
      <c r="AG331">
        <v>7</v>
      </c>
      <c r="AH331">
        <v>5</v>
      </c>
      <c r="AI331">
        <v>8</v>
      </c>
      <c r="AJ331">
        <v>4</v>
      </c>
      <c r="AK331">
        <v>2</v>
      </c>
      <c r="AL331">
        <v>58</v>
      </c>
    </row>
    <row r="332" spans="1:38">
      <c r="A332">
        <v>44011</v>
      </c>
      <c r="B332">
        <v>0</v>
      </c>
      <c r="C332">
        <v>1991</v>
      </c>
      <c r="D332" s="1">
        <v>45964.595150462963</v>
      </c>
      <c r="E332" t="s">
        <v>188</v>
      </c>
      <c r="F332">
        <v>2</v>
      </c>
      <c r="G332">
        <v>2</v>
      </c>
      <c r="H332">
        <v>4</v>
      </c>
      <c r="I332">
        <v>4</v>
      </c>
      <c r="J332">
        <v>4</v>
      </c>
      <c r="K332">
        <v>4</v>
      </c>
      <c r="L332">
        <v>3</v>
      </c>
      <c r="M332">
        <v>2</v>
      </c>
      <c r="N332">
        <v>3</v>
      </c>
      <c r="O332">
        <v>2</v>
      </c>
      <c r="P332">
        <v>2</v>
      </c>
      <c r="Q332">
        <v>2</v>
      </c>
      <c r="R332">
        <v>1</v>
      </c>
      <c r="S332">
        <v>2</v>
      </c>
      <c r="T332">
        <v>2</v>
      </c>
      <c r="U332">
        <v>2</v>
      </c>
      <c r="V332">
        <v>6</v>
      </c>
      <c r="W332">
        <v>7</v>
      </c>
      <c r="X332">
        <v>3</v>
      </c>
      <c r="Y332">
        <v>5</v>
      </c>
      <c r="Z332">
        <v>4</v>
      </c>
      <c r="AA332">
        <v>2</v>
      </c>
      <c r="AB332">
        <v>3</v>
      </c>
      <c r="AC332">
        <v>3</v>
      </c>
      <c r="AD332">
        <v>2</v>
      </c>
      <c r="AE332">
        <v>4</v>
      </c>
      <c r="AF332">
        <v>2</v>
      </c>
      <c r="AG332">
        <v>3</v>
      </c>
      <c r="AH332">
        <v>3</v>
      </c>
      <c r="AI332">
        <v>4</v>
      </c>
      <c r="AJ332">
        <v>4</v>
      </c>
      <c r="AK332">
        <v>3</v>
      </c>
      <c r="AL332">
        <v>55</v>
      </c>
    </row>
    <row r="333" spans="1:38">
      <c r="A333">
        <v>44015</v>
      </c>
      <c r="B333">
        <v>0</v>
      </c>
      <c r="C333">
        <v>1996</v>
      </c>
      <c r="D333" s="1">
        <v>45964.596261574072</v>
      </c>
      <c r="E333" t="s">
        <v>92</v>
      </c>
      <c r="F333">
        <v>1</v>
      </c>
      <c r="G333">
        <v>1</v>
      </c>
      <c r="H333">
        <v>5</v>
      </c>
      <c r="I333">
        <v>1</v>
      </c>
      <c r="J333">
        <v>1</v>
      </c>
      <c r="K333">
        <v>5</v>
      </c>
      <c r="L333">
        <v>5</v>
      </c>
      <c r="M333">
        <v>1</v>
      </c>
      <c r="N333">
        <v>1</v>
      </c>
      <c r="O333">
        <v>1</v>
      </c>
      <c r="P333">
        <v>1</v>
      </c>
      <c r="Q333">
        <v>1</v>
      </c>
      <c r="R333">
        <v>1</v>
      </c>
      <c r="S333">
        <v>1</v>
      </c>
      <c r="T333">
        <v>5</v>
      </c>
      <c r="U333">
        <v>1</v>
      </c>
      <c r="V333">
        <v>4</v>
      </c>
      <c r="W333">
        <v>3</v>
      </c>
      <c r="X333">
        <v>3</v>
      </c>
      <c r="Y333">
        <v>3</v>
      </c>
      <c r="Z333">
        <v>2</v>
      </c>
      <c r="AA333">
        <v>3</v>
      </c>
      <c r="AB333">
        <v>1</v>
      </c>
      <c r="AC333">
        <v>3</v>
      </c>
      <c r="AD333">
        <v>1</v>
      </c>
      <c r="AE333">
        <v>2</v>
      </c>
      <c r="AF333">
        <v>1</v>
      </c>
      <c r="AG333">
        <v>4</v>
      </c>
      <c r="AH333">
        <v>1</v>
      </c>
      <c r="AI333">
        <v>2</v>
      </c>
      <c r="AJ333">
        <v>3</v>
      </c>
      <c r="AK333">
        <v>6</v>
      </c>
      <c r="AL333">
        <v>50</v>
      </c>
    </row>
    <row r="334" spans="1:38">
      <c r="A334">
        <v>43869</v>
      </c>
      <c r="B334">
        <v>0</v>
      </c>
      <c r="C334">
        <v>2001</v>
      </c>
      <c r="D334" s="1">
        <v>45964.611701388887</v>
      </c>
      <c r="E334" t="s">
        <v>189</v>
      </c>
      <c r="F334">
        <v>5</v>
      </c>
      <c r="G334">
        <v>5</v>
      </c>
      <c r="H334">
        <v>2</v>
      </c>
      <c r="I334">
        <v>4</v>
      </c>
      <c r="J334">
        <v>5</v>
      </c>
      <c r="K334">
        <v>2</v>
      </c>
      <c r="L334">
        <v>3</v>
      </c>
      <c r="M334">
        <v>5</v>
      </c>
      <c r="N334">
        <v>4</v>
      </c>
      <c r="O334">
        <v>4</v>
      </c>
      <c r="P334">
        <v>4</v>
      </c>
      <c r="Q334">
        <v>5</v>
      </c>
      <c r="R334">
        <v>3</v>
      </c>
      <c r="S334">
        <v>4</v>
      </c>
      <c r="T334">
        <v>5</v>
      </c>
      <c r="U334">
        <v>5</v>
      </c>
      <c r="V334">
        <v>9</v>
      </c>
      <c r="W334">
        <v>3</v>
      </c>
      <c r="X334">
        <v>6</v>
      </c>
      <c r="Y334">
        <v>6</v>
      </c>
      <c r="Z334">
        <v>4</v>
      </c>
      <c r="AA334">
        <v>4</v>
      </c>
      <c r="AB334">
        <v>4</v>
      </c>
      <c r="AC334">
        <v>5</v>
      </c>
      <c r="AD334">
        <v>4</v>
      </c>
      <c r="AE334">
        <v>10</v>
      </c>
      <c r="AF334">
        <v>4</v>
      </c>
      <c r="AG334">
        <v>5</v>
      </c>
      <c r="AH334">
        <v>9</v>
      </c>
      <c r="AI334">
        <v>6</v>
      </c>
      <c r="AJ334">
        <v>3</v>
      </c>
      <c r="AK334">
        <v>7</v>
      </c>
      <c r="AL334">
        <v>34</v>
      </c>
    </row>
    <row r="335" spans="1:38">
      <c r="A335">
        <v>44031</v>
      </c>
      <c r="B335">
        <v>0</v>
      </c>
      <c r="C335">
        <v>2005</v>
      </c>
      <c r="D335" s="1">
        <v>45964.628634259258</v>
      </c>
      <c r="E335" t="s">
        <v>99</v>
      </c>
      <c r="F335">
        <v>1</v>
      </c>
      <c r="G335">
        <v>1</v>
      </c>
      <c r="H335">
        <v>5</v>
      </c>
      <c r="I335">
        <v>1</v>
      </c>
      <c r="J335">
        <v>2</v>
      </c>
      <c r="K335">
        <v>5</v>
      </c>
      <c r="L335">
        <v>5</v>
      </c>
      <c r="M335">
        <v>1</v>
      </c>
      <c r="N335">
        <v>1</v>
      </c>
      <c r="O335">
        <v>1</v>
      </c>
      <c r="P335">
        <v>1</v>
      </c>
      <c r="Q335">
        <v>1</v>
      </c>
      <c r="R335">
        <v>2</v>
      </c>
      <c r="S335">
        <v>1</v>
      </c>
      <c r="T335">
        <v>1</v>
      </c>
      <c r="U335">
        <v>1</v>
      </c>
      <c r="V335">
        <v>13</v>
      </c>
      <c r="W335">
        <v>4</v>
      </c>
      <c r="X335">
        <v>4</v>
      </c>
      <c r="Y335">
        <v>5</v>
      </c>
      <c r="Z335">
        <v>38</v>
      </c>
      <c r="AA335">
        <v>3</v>
      </c>
      <c r="AB335">
        <v>2</v>
      </c>
      <c r="AC335">
        <v>4</v>
      </c>
      <c r="AD335">
        <v>3</v>
      </c>
      <c r="AE335">
        <v>3</v>
      </c>
      <c r="AF335">
        <v>2</v>
      </c>
      <c r="AG335">
        <v>5</v>
      </c>
      <c r="AH335">
        <v>5</v>
      </c>
      <c r="AI335">
        <v>8</v>
      </c>
      <c r="AJ335">
        <v>3</v>
      </c>
      <c r="AK335">
        <v>4</v>
      </c>
      <c r="AL335">
        <v>36</v>
      </c>
    </row>
    <row r="336" spans="1:38">
      <c r="A336">
        <v>40964</v>
      </c>
      <c r="B336">
        <v>0</v>
      </c>
      <c r="C336">
        <v>2003</v>
      </c>
      <c r="D336" s="1">
        <v>45964.634375000001</v>
      </c>
      <c r="E336" t="s">
        <v>92</v>
      </c>
      <c r="F336">
        <v>1</v>
      </c>
      <c r="G336">
        <v>1</v>
      </c>
      <c r="H336">
        <v>5</v>
      </c>
      <c r="I336">
        <v>1</v>
      </c>
      <c r="J336">
        <v>1</v>
      </c>
      <c r="K336">
        <v>5</v>
      </c>
      <c r="L336">
        <v>5</v>
      </c>
      <c r="M336">
        <v>1</v>
      </c>
      <c r="N336">
        <v>1</v>
      </c>
      <c r="O336">
        <v>1</v>
      </c>
      <c r="P336">
        <v>1</v>
      </c>
      <c r="Q336">
        <v>1</v>
      </c>
      <c r="R336">
        <v>1</v>
      </c>
      <c r="S336">
        <v>1</v>
      </c>
      <c r="T336">
        <v>1</v>
      </c>
      <c r="U336">
        <v>1</v>
      </c>
      <c r="V336">
        <v>5</v>
      </c>
      <c r="W336">
        <v>3</v>
      </c>
      <c r="X336">
        <v>3</v>
      </c>
      <c r="Y336">
        <v>8</v>
      </c>
      <c r="Z336">
        <v>2</v>
      </c>
      <c r="AA336">
        <v>3</v>
      </c>
      <c r="AB336">
        <v>3</v>
      </c>
      <c r="AC336">
        <v>4</v>
      </c>
      <c r="AD336">
        <v>1</v>
      </c>
      <c r="AE336">
        <v>2</v>
      </c>
      <c r="AF336">
        <v>3</v>
      </c>
      <c r="AG336">
        <v>4</v>
      </c>
      <c r="AH336">
        <v>4</v>
      </c>
      <c r="AI336">
        <v>4</v>
      </c>
      <c r="AJ336">
        <v>2</v>
      </c>
      <c r="AK336">
        <v>4</v>
      </c>
      <c r="AL336">
        <v>28</v>
      </c>
    </row>
    <row r="337" spans="1:38">
      <c r="A337">
        <v>44084</v>
      </c>
      <c r="B337">
        <v>0</v>
      </c>
      <c r="C337">
        <v>2001</v>
      </c>
      <c r="D337" s="1">
        <v>45964.68037037037</v>
      </c>
      <c r="E337" t="s">
        <v>113</v>
      </c>
      <c r="F337">
        <v>5</v>
      </c>
      <c r="G337">
        <v>4</v>
      </c>
      <c r="H337">
        <v>2</v>
      </c>
      <c r="I337">
        <v>5</v>
      </c>
      <c r="J337">
        <v>5</v>
      </c>
      <c r="K337">
        <v>2</v>
      </c>
      <c r="L337">
        <v>1</v>
      </c>
      <c r="M337">
        <v>5</v>
      </c>
      <c r="N337">
        <v>5</v>
      </c>
      <c r="O337">
        <v>4</v>
      </c>
      <c r="P337">
        <v>5</v>
      </c>
      <c r="Q337">
        <v>5</v>
      </c>
      <c r="R337">
        <v>5</v>
      </c>
      <c r="S337">
        <v>4</v>
      </c>
      <c r="T337">
        <v>5</v>
      </c>
      <c r="U337">
        <v>3</v>
      </c>
      <c r="V337">
        <v>9</v>
      </c>
      <c r="W337">
        <v>5</v>
      </c>
      <c r="X337">
        <v>5</v>
      </c>
      <c r="Y337">
        <v>2</v>
      </c>
      <c r="Z337">
        <v>2</v>
      </c>
      <c r="AA337">
        <v>3</v>
      </c>
      <c r="AB337">
        <v>2</v>
      </c>
      <c r="AC337">
        <v>3</v>
      </c>
      <c r="AD337">
        <v>2</v>
      </c>
      <c r="AE337">
        <v>3</v>
      </c>
      <c r="AF337">
        <v>2</v>
      </c>
      <c r="AG337">
        <v>3</v>
      </c>
      <c r="AH337">
        <v>2</v>
      </c>
      <c r="AI337">
        <v>4</v>
      </c>
      <c r="AJ337">
        <v>3</v>
      </c>
      <c r="AK337">
        <v>5</v>
      </c>
      <c r="AL337">
        <v>20</v>
      </c>
    </row>
    <row r="338" spans="1:38">
      <c r="A338">
        <v>44091</v>
      </c>
      <c r="B338">
        <v>0</v>
      </c>
      <c r="C338">
        <v>2004</v>
      </c>
      <c r="D338" s="1">
        <v>45964.689085648148</v>
      </c>
      <c r="E338" t="s">
        <v>108</v>
      </c>
      <c r="F338">
        <v>1</v>
      </c>
      <c r="G338">
        <v>1</v>
      </c>
      <c r="H338">
        <v>5</v>
      </c>
      <c r="I338">
        <v>2</v>
      </c>
      <c r="J338">
        <v>3</v>
      </c>
      <c r="K338">
        <v>4</v>
      </c>
      <c r="L338">
        <v>5</v>
      </c>
      <c r="M338">
        <v>1</v>
      </c>
      <c r="N338">
        <v>1</v>
      </c>
      <c r="O338">
        <v>1</v>
      </c>
      <c r="P338">
        <v>1</v>
      </c>
      <c r="Q338">
        <v>1</v>
      </c>
      <c r="R338">
        <v>1</v>
      </c>
      <c r="S338">
        <v>1</v>
      </c>
      <c r="T338">
        <v>1</v>
      </c>
      <c r="U338">
        <v>1</v>
      </c>
      <c r="V338">
        <v>8</v>
      </c>
      <c r="W338">
        <v>3</v>
      </c>
      <c r="X338">
        <v>2</v>
      </c>
      <c r="Y338">
        <v>4</v>
      </c>
      <c r="Z338">
        <v>2</v>
      </c>
      <c r="AA338">
        <v>3</v>
      </c>
      <c r="AB338">
        <v>2</v>
      </c>
      <c r="AC338">
        <v>7</v>
      </c>
      <c r="AD338">
        <v>2</v>
      </c>
      <c r="AE338">
        <v>3</v>
      </c>
      <c r="AF338">
        <v>2</v>
      </c>
      <c r="AG338">
        <v>5</v>
      </c>
      <c r="AH338">
        <v>3</v>
      </c>
      <c r="AI338">
        <v>2</v>
      </c>
      <c r="AJ338">
        <v>3</v>
      </c>
      <c r="AK338">
        <v>3</v>
      </c>
      <c r="AL338">
        <v>38</v>
      </c>
    </row>
    <row r="339" spans="1:38">
      <c r="A339">
        <v>44082</v>
      </c>
      <c r="B339">
        <v>0</v>
      </c>
      <c r="C339">
        <v>1971</v>
      </c>
      <c r="D339" s="1">
        <v>45964.697777777779</v>
      </c>
      <c r="E339" t="s">
        <v>89</v>
      </c>
      <c r="F339">
        <v>5</v>
      </c>
      <c r="G339">
        <v>1</v>
      </c>
      <c r="H339">
        <v>5</v>
      </c>
      <c r="I339">
        <v>4</v>
      </c>
      <c r="J339">
        <v>4</v>
      </c>
      <c r="K339">
        <v>3</v>
      </c>
      <c r="L339">
        <v>5</v>
      </c>
      <c r="M339">
        <v>1</v>
      </c>
      <c r="N339">
        <v>1</v>
      </c>
      <c r="O339">
        <v>1</v>
      </c>
      <c r="P339">
        <v>1</v>
      </c>
      <c r="Q339">
        <v>1</v>
      </c>
      <c r="R339">
        <v>1</v>
      </c>
      <c r="S339">
        <v>3</v>
      </c>
      <c r="T339">
        <v>2</v>
      </c>
      <c r="U339">
        <v>1</v>
      </c>
      <c r="V339">
        <v>30</v>
      </c>
      <c r="W339">
        <v>14</v>
      </c>
      <c r="X339">
        <v>7</v>
      </c>
      <c r="Y339">
        <v>9</v>
      </c>
      <c r="Z339">
        <v>6</v>
      </c>
      <c r="AA339">
        <v>13</v>
      </c>
      <c r="AB339">
        <v>7</v>
      </c>
      <c r="AC339">
        <v>12</v>
      </c>
      <c r="AD339">
        <v>4</v>
      </c>
      <c r="AE339">
        <v>5</v>
      </c>
      <c r="AF339">
        <v>3</v>
      </c>
      <c r="AG339">
        <v>8</v>
      </c>
      <c r="AH339">
        <v>4</v>
      </c>
      <c r="AI339">
        <v>17</v>
      </c>
      <c r="AJ339">
        <v>6</v>
      </c>
      <c r="AK339">
        <v>11</v>
      </c>
      <c r="AL339">
        <v>64</v>
      </c>
    </row>
    <row r="340" spans="1:38">
      <c r="A340">
        <v>44106</v>
      </c>
      <c r="B340">
        <v>0</v>
      </c>
      <c r="C340">
        <v>2004</v>
      </c>
      <c r="D340" s="1">
        <v>45964.739131944443</v>
      </c>
      <c r="E340" t="s">
        <v>190</v>
      </c>
      <c r="F340">
        <v>2</v>
      </c>
      <c r="G340">
        <v>2</v>
      </c>
      <c r="H340">
        <v>4</v>
      </c>
      <c r="I340">
        <v>5</v>
      </c>
      <c r="J340">
        <v>5</v>
      </c>
      <c r="K340">
        <v>3</v>
      </c>
      <c r="L340">
        <v>3</v>
      </c>
      <c r="M340">
        <v>1</v>
      </c>
      <c r="N340">
        <v>2</v>
      </c>
      <c r="O340">
        <v>3</v>
      </c>
      <c r="P340">
        <v>2</v>
      </c>
      <c r="Q340">
        <v>4</v>
      </c>
      <c r="R340">
        <v>4</v>
      </c>
      <c r="S340">
        <v>5</v>
      </c>
      <c r="T340">
        <v>3</v>
      </c>
      <c r="U340">
        <v>1</v>
      </c>
      <c r="V340">
        <v>7</v>
      </c>
      <c r="W340">
        <v>4</v>
      </c>
      <c r="X340">
        <v>4</v>
      </c>
      <c r="Y340">
        <v>3</v>
      </c>
      <c r="Z340">
        <v>6</v>
      </c>
      <c r="AA340">
        <v>5</v>
      </c>
      <c r="AB340">
        <v>3</v>
      </c>
      <c r="AC340">
        <v>7</v>
      </c>
      <c r="AD340">
        <v>4</v>
      </c>
      <c r="AE340">
        <v>7</v>
      </c>
      <c r="AF340">
        <v>17</v>
      </c>
      <c r="AG340">
        <v>8</v>
      </c>
      <c r="AH340">
        <v>5</v>
      </c>
      <c r="AI340">
        <v>5</v>
      </c>
      <c r="AJ340">
        <v>6</v>
      </c>
      <c r="AK340">
        <v>4</v>
      </c>
      <c r="AL340">
        <v>64</v>
      </c>
    </row>
    <row r="341" spans="1:38">
      <c r="A341">
        <v>41459</v>
      </c>
      <c r="B341">
        <v>0</v>
      </c>
      <c r="C341">
        <v>1993</v>
      </c>
      <c r="D341" s="1">
        <v>45964.742071759261</v>
      </c>
      <c r="E341" t="s">
        <v>92</v>
      </c>
      <c r="F341">
        <v>3</v>
      </c>
      <c r="G341">
        <v>3</v>
      </c>
      <c r="H341">
        <v>4</v>
      </c>
      <c r="I341">
        <v>4</v>
      </c>
      <c r="J341">
        <v>4</v>
      </c>
      <c r="K341">
        <v>2</v>
      </c>
      <c r="L341">
        <v>4</v>
      </c>
      <c r="M341">
        <v>1</v>
      </c>
      <c r="N341">
        <v>2</v>
      </c>
      <c r="O341">
        <v>1</v>
      </c>
      <c r="P341">
        <v>1</v>
      </c>
      <c r="Q341">
        <v>2</v>
      </c>
      <c r="R341">
        <v>3</v>
      </c>
      <c r="S341">
        <v>4</v>
      </c>
      <c r="T341">
        <v>3</v>
      </c>
      <c r="U341">
        <v>1</v>
      </c>
      <c r="V341">
        <v>4</v>
      </c>
      <c r="W341">
        <v>4</v>
      </c>
      <c r="X341">
        <v>3</v>
      </c>
      <c r="Y341">
        <v>3</v>
      </c>
      <c r="Z341">
        <v>2</v>
      </c>
      <c r="AA341">
        <v>2</v>
      </c>
      <c r="AB341">
        <v>2</v>
      </c>
      <c r="AC341">
        <v>3</v>
      </c>
      <c r="AD341">
        <v>3</v>
      </c>
      <c r="AE341">
        <v>4</v>
      </c>
      <c r="AF341">
        <v>2</v>
      </c>
      <c r="AG341">
        <v>5</v>
      </c>
      <c r="AH341">
        <v>4</v>
      </c>
      <c r="AI341">
        <v>5</v>
      </c>
      <c r="AJ341">
        <v>2</v>
      </c>
      <c r="AK341">
        <v>4</v>
      </c>
      <c r="AL341">
        <v>63</v>
      </c>
    </row>
    <row r="342" spans="1:38">
      <c r="A342">
        <v>44114</v>
      </c>
      <c r="B342">
        <v>0</v>
      </c>
      <c r="C342">
        <v>2003</v>
      </c>
      <c r="D342" s="1">
        <v>45964.744525462964</v>
      </c>
      <c r="E342" t="s">
        <v>96</v>
      </c>
      <c r="F342">
        <v>1</v>
      </c>
      <c r="G342">
        <v>1</v>
      </c>
      <c r="H342">
        <v>4</v>
      </c>
      <c r="I342">
        <v>3</v>
      </c>
      <c r="J342">
        <v>3</v>
      </c>
      <c r="K342">
        <v>3</v>
      </c>
      <c r="L342">
        <v>3</v>
      </c>
      <c r="M342">
        <v>1</v>
      </c>
      <c r="N342">
        <v>1</v>
      </c>
      <c r="O342">
        <v>1</v>
      </c>
      <c r="P342">
        <v>2</v>
      </c>
      <c r="Q342">
        <v>1</v>
      </c>
      <c r="R342">
        <v>2</v>
      </c>
      <c r="S342">
        <v>4</v>
      </c>
      <c r="T342">
        <v>1</v>
      </c>
      <c r="U342">
        <v>1</v>
      </c>
      <c r="V342">
        <v>6</v>
      </c>
      <c r="W342">
        <v>3</v>
      </c>
      <c r="X342">
        <v>6</v>
      </c>
      <c r="Y342">
        <v>5</v>
      </c>
      <c r="Z342">
        <v>7</v>
      </c>
      <c r="AA342">
        <v>5</v>
      </c>
      <c r="AB342">
        <v>4</v>
      </c>
      <c r="AC342">
        <v>5</v>
      </c>
      <c r="AD342">
        <v>3</v>
      </c>
      <c r="AE342">
        <v>4</v>
      </c>
      <c r="AF342">
        <v>3</v>
      </c>
      <c r="AG342">
        <v>5</v>
      </c>
      <c r="AH342">
        <v>10</v>
      </c>
      <c r="AI342">
        <v>9</v>
      </c>
      <c r="AJ342">
        <v>4</v>
      </c>
      <c r="AK342">
        <v>3</v>
      </c>
      <c r="AL342">
        <v>62</v>
      </c>
    </row>
    <row r="343" spans="1:38">
      <c r="A343">
        <v>44131</v>
      </c>
      <c r="B343">
        <v>0</v>
      </c>
      <c r="C343">
        <v>2005</v>
      </c>
      <c r="D343" s="1">
        <v>45964.757233796299</v>
      </c>
      <c r="E343" t="s">
        <v>106</v>
      </c>
      <c r="F343">
        <v>1</v>
      </c>
      <c r="G343">
        <v>1</v>
      </c>
      <c r="H343">
        <v>4</v>
      </c>
      <c r="I343">
        <v>3</v>
      </c>
      <c r="J343">
        <v>3</v>
      </c>
      <c r="K343">
        <v>3</v>
      </c>
      <c r="L343">
        <v>4</v>
      </c>
      <c r="M343">
        <v>2</v>
      </c>
      <c r="N343">
        <v>3</v>
      </c>
      <c r="O343">
        <v>1</v>
      </c>
      <c r="P343">
        <v>1</v>
      </c>
      <c r="Q343">
        <v>1</v>
      </c>
      <c r="R343">
        <v>2</v>
      </c>
      <c r="S343">
        <v>3</v>
      </c>
      <c r="T343">
        <v>1</v>
      </c>
      <c r="U343">
        <v>2</v>
      </c>
      <c r="V343">
        <v>15</v>
      </c>
      <c r="W343">
        <v>8</v>
      </c>
      <c r="X343">
        <v>11</v>
      </c>
      <c r="Y343">
        <v>10</v>
      </c>
      <c r="Z343">
        <v>6</v>
      </c>
      <c r="AA343">
        <v>5</v>
      </c>
      <c r="AB343">
        <v>7</v>
      </c>
      <c r="AC343">
        <v>203</v>
      </c>
      <c r="AD343">
        <v>3</v>
      </c>
      <c r="AE343">
        <v>8</v>
      </c>
      <c r="AF343">
        <v>4</v>
      </c>
      <c r="AG343">
        <v>14</v>
      </c>
      <c r="AH343">
        <v>6</v>
      </c>
      <c r="AI343">
        <v>7</v>
      </c>
      <c r="AJ343">
        <v>8</v>
      </c>
      <c r="AK343">
        <v>9</v>
      </c>
      <c r="AL343">
        <v>61</v>
      </c>
    </row>
    <row r="344" spans="1:38">
      <c r="A344">
        <v>44132</v>
      </c>
      <c r="B344">
        <v>0</v>
      </c>
      <c r="C344">
        <v>2000</v>
      </c>
      <c r="D344" s="1">
        <v>45964.772743055553</v>
      </c>
      <c r="E344" t="s">
        <v>92</v>
      </c>
      <c r="F344">
        <v>2</v>
      </c>
      <c r="G344">
        <v>2</v>
      </c>
      <c r="H344">
        <v>4</v>
      </c>
      <c r="I344">
        <v>5</v>
      </c>
      <c r="J344">
        <v>4</v>
      </c>
      <c r="K344">
        <v>2</v>
      </c>
      <c r="L344">
        <v>4</v>
      </c>
      <c r="M344">
        <v>1</v>
      </c>
      <c r="N344">
        <v>3</v>
      </c>
      <c r="O344">
        <v>1</v>
      </c>
      <c r="P344">
        <v>2</v>
      </c>
      <c r="Q344">
        <v>2</v>
      </c>
      <c r="R344">
        <v>1</v>
      </c>
      <c r="S344">
        <v>1</v>
      </c>
      <c r="T344">
        <v>2</v>
      </c>
      <c r="U344">
        <v>1</v>
      </c>
      <c r="V344">
        <v>9</v>
      </c>
      <c r="W344">
        <v>5</v>
      </c>
      <c r="X344">
        <v>6</v>
      </c>
      <c r="Y344">
        <v>4</v>
      </c>
      <c r="Z344">
        <v>4</v>
      </c>
      <c r="AA344">
        <v>6</v>
      </c>
      <c r="AB344">
        <v>16</v>
      </c>
      <c r="AC344">
        <v>5</v>
      </c>
      <c r="AD344">
        <v>15</v>
      </c>
      <c r="AE344">
        <v>2</v>
      </c>
      <c r="AF344">
        <v>4</v>
      </c>
      <c r="AG344">
        <v>8</v>
      </c>
      <c r="AH344">
        <v>3</v>
      </c>
      <c r="AI344">
        <v>5</v>
      </c>
      <c r="AJ344">
        <v>3</v>
      </c>
      <c r="AK344">
        <v>4</v>
      </c>
      <c r="AL344">
        <v>63</v>
      </c>
    </row>
    <row r="345" spans="1:38">
      <c r="A345">
        <v>44141</v>
      </c>
      <c r="B345">
        <v>0</v>
      </c>
      <c r="C345">
        <v>1983</v>
      </c>
      <c r="D345" s="1">
        <v>45964.772905092592</v>
      </c>
      <c r="E345" t="s">
        <v>85</v>
      </c>
      <c r="F345">
        <v>4</v>
      </c>
      <c r="G345">
        <v>4</v>
      </c>
      <c r="H345">
        <v>4</v>
      </c>
      <c r="I345">
        <v>2</v>
      </c>
      <c r="J345">
        <v>2</v>
      </c>
      <c r="K345">
        <v>4</v>
      </c>
      <c r="L345">
        <v>4</v>
      </c>
      <c r="M345">
        <v>1</v>
      </c>
      <c r="N345">
        <v>1</v>
      </c>
      <c r="O345">
        <v>1</v>
      </c>
      <c r="P345">
        <v>1</v>
      </c>
      <c r="Q345">
        <v>1</v>
      </c>
      <c r="R345">
        <v>2</v>
      </c>
      <c r="S345">
        <v>2</v>
      </c>
      <c r="T345">
        <v>2</v>
      </c>
      <c r="U345">
        <v>1</v>
      </c>
      <c r="V345">
        <v>10</v>
      </c>
      <c r="W345">
        <v>5</v>
      </c>
      <c r="X345">
        <v>3</v>
      </c>
      <c r="Y345">
        <v>7</v>
      </c>
      <c r="Z345">
        <v>9</v>
      </c>
      <c r="AA345">
        <v>6</v>
      </c>
      <c r="AB345">
        <v>2</v>
      </c>
      <c r="AC345">
        <v>9</v>
      </c>
      <c r="AD345">
        <v>6</v>
      </c>
      <c r="AE345">
        <v>5</v>
      </c>
      <c r="AF345">
        <v>2</v>
      </c>
      <c r="AG345">
        <v>7</v>
      </c>
      <c r="AH345">
        <v>4</v>
      </c>
      <c r="AI345">
        <v>7</v>
      </c>
      <c r="AJ345">
        <v>5</v>
      </c>
      <c r="AK345">
        <v>6</v>
      </c>
      <c r="AL345">
        <v>64</v>
      </c>
    </row>
    <row r="346" spans="1:38">
      <c r="A346">
        <v>44166</v>
      </c>
      <c r="B346">
        <v>0</v>
      </c>
      <c r="C346">
        <v>2004</v>
      </c>
      <c r="D346" s="1">
        <v>45964.833807870367</v>
      </c>
      <c r="E346" t="s">
        <v>191</v>
      </c>
      <c r="F346">
        <v>1</v>
      </c>
      <c r="G346">
        <v>1</v>
      </c>
      <c r="H346">
        <v>5</v>
      </c>
      <c r="I346">
        <v>1</v>
      </c>
      <c r="J346">
        <v>1</v>
      </c>
      <c r="K346">
        <v>4</v>
      </c>
      <c r="L346">
        <v>4</v>
      </c>
      <c r="M346">
        <v>1</v>
      </c>
      <c r="N346">
        <v>1</v>
      </c>
      <c r="O346">
        <v>1</v>
      </c>
      <c r="P346">
        <v>1</v>
      </c>
      <c r="Q346">
        <v>2</v>
      </c>
      <c r="R346">
        <v>2</v>
      </c>
      <c r="S346">
        <v>2</v>
      </c>
      <c r="T346">
        <v>2</v>
      </c>
      <c r="U346">
        <v>1</v>
      </c>
      <c r="V346">
        <v>11</v>
      </c>
      <c r="W346">
        <v>5</v>
      </c>
      <c r="X346">
        <v>3</v>
      </c>
      <c r="Y346">
        <v>4</v>
      </c>
      <c r="Z346">
        <v>7</v>
      </c>
      <c r="AA346">
        <v>3</v>
      </c>
      <c r="AB346">
        <v>3</v>
      </c>
      <c r="AC346">
        <v>3</v>
      </c>
      <c r="AD346">
        <v>3</v>
      </c>
      <c r="AE346">
        <v>2</v>
      </c>
      <c r="AF346">
        <v>2</v>
      </c>
      <c r="AG346">
        <v>7</v>
      </c>
      <c r="AH346">
        <v>4</v>
      </c>
      <c r="AI346">
        <v>4</v>
      </c>
      <c r="AJ346">
        <v>4</v>
      </c>
      <c r="AK346">
        <v>4</v>
      </c>
      <c r="AL346">
        <v>52</v>
      </c>
    </row>
    <row r="347" spans="1:38">
      <c r="A347">
        <v>44171</v>
      </c>
      <c r="B347">
        <v>0</v>
      </c>
      <c r="C347">
        <v>2005</v>
      </c>
      <c r="D347" s="1">
        <v>45964.838460648149</v>
      </c>
      <c r="E347" t="s">
        <v>155</v>
      </c>
      <c r="F347">
        <v>2</v>
      </c>
      <c r="G347">
        <v>1</v>
      </c>
      <c r="H347">
        <v>4</v>
      </c>
      <c r="I347">
        <v>4</v>
      </c>
      <c r="J347">
        <v>5</v>
      </c>
      <c r="K347">
        <v>4</v>
      </c>
      <c r="L347">
        <v>5</v>
      </c>
      <c r="M347">
        <v>1</v>
      </c>
      <c r="N347">
        <v>1</v>
      </c>
      <c r="O347">
        <v>1</v>
      </c>
      <c r="P347">
        <v>1</v>
      </c>
      <c r="Q347">
        <v>1</v>
      </c>
      <c r="R347">
        <v>2</v>
      </c>
      <c r="S347">
        <v>1</v>
      </c>
      <c r="T347">
        <v>3</v>
      </c>
      <c r="U347">
        <v>2</v>
      </c>
      <c r="V347">
        <v>18</v>
      </c>
      <c r="W347">
        <v>9</v>
      </c>
      <c r="X347">
        <v>3</v>
      </c>
      <c r="Y347">
        <v>7</v>
      </c>
      <c r="Z347">
        <v>8</v>
      </c>
      <c r="AA347">
        <v>4</v>
      </c>
      <c r="AB347">
        <v>3</v>
      </c>
      <c r="AC347">
        <v>9</v>
      </c>
      <c r="AD347">
        <v>4</v>
      </c>
      <c r="AE347">
        <v>3</v>
      </c>
      <c r="AF347">
        <v>5</v>
      </c>
      <c r="AG347">
        <v>5</v>
      </c>
      <c r="AH347">
        <v>12</v>
      </c>
      <c r="AI347">
        <v>6</v>
      </c>
      <c r="AJ347">
        <v>5</v>
      </c>
      <c r="AK347">
        <v>6</v>
      </c>
      <c r="AL347">
        <v>65</v>
      </c>
    </row>
    <row r="348" spans="1:38">
      <c r="A348">
        <v>44173</v>
      </c>
      <c r="B348">
        <v>0</v>
      </c>
      <c r="C348">
        <v>2002</v>
      </c>
      <c r="D348" s="1">
        <v>45964.848090277781</v>
      </c>
      <c r="E348" t="s">
        <v>108</v>
      </c>
      <c r="F348">
        <v>1</v>
      </c>
      <c r="G348">
        <v>1</v>
      </c>
      <c r="H348">
        <v>5</v>
      </c>
      <c r="I348">
        <v>2</v>
      </c>
      <c r="J348">
        <v>2</v>
      </c>
      <c r="K348">
        <v>3</v>
      </c>
      <c r="L348">
        <v>5</v>
      </c>
      <c r="M348">
        <v>1</v>
      </c>
      <c r="N348">
        <v>1</v>
      </c>
      <c r="O348">
        <v>1</v>
      </c>
      <c r="P348">
        <v>1</v>
      </c>
      <c r="Q348">
        <v>1</v>
      </c>
      <c r="R348">
        <v>1</v>
      </c>
      <c r="S348">
        <v>1</v>
      </c>
      <c r="T348">
        <v>1</v>
      </c>
      <c r="U348">
        <v>1</v>
      </c>
      <c r="V348">
        <v>9</v>
      </c>
      <c r="W348">
        <v>4</v>
      </c>
      <c r="X348">
        <v>3</v>
      </c>
      <c r="Y348">
        <v>4</v>
      </c>
      <c r="Z348">
        <v>4</v>
      </c>
      <c r="AA348">
        <v>6</v>
      </c>
      <c r="AB348">
        <v>5</v>
      </c>
      <c r="AC348">
        <v>10</v>
      </c>
      <c r="AD348">
        <v>2</v>
      </c>
      <c r="AE348">
        <v>4</v>
      </c>
      <c r="AF348">
        <v>12</v>
      </c>
      <c r="AG348">
        <v>5</v>
      </c>
      <c r="AH348">
        <v>2</v>
      </c>
      <c r="AI348">
        <v>6</v>
      </c>
      <c r="AJ348">
        <v>3</v>
      </c>
      <c r="AK348">
        <v>3</v>
      </c>
      <c r="AL348">
        <v>39</v>
      </c>
    </row>
    <row r="349" spans="1:38">
      <c r="A349">
        <v>44123</v>
      </c>
      <c r="B349">
        <v>0</v>
      </c>
      <c r="C349">
        <v>2003</v>
      </c>
      <c r="D349" s="1">
        <v>45964.849398148152</v>
      </c>
      <c r="E349" t="s">
        <v>105</v>
      </c>
      <c r="F349">
        <v>2</v>
      </c>
      <c r="G349">
        <v>2</v>
      </c>
      <c r="H349">
        <v>1</v>
      </c>
      <c r="I349">
        <v>5</v>
      </c>
      <c r="J349">
        <v>3</v>
      </c>
      <c r="K349">
        <v>2</v>
      </c>
      <c r="L349">
        <v>3</v>
      </c>
      <c r="M349">
        <v>4</v>
      </c>
      <c r="N349">
        <v>5</v>
      </c>
      <c r="O349">
        <v>1</v>
      </c>
      <c r="P349">
        <v>1</v>
      </c>
      <c r="Q349">
        <v>3</v>
      </c>
      <c r="R349">
        <v>2</v>
      </c>
      <c r="S349">
        <v>1</v>
      </c>
      <c r="T349">
        <v>1</v>
      </c>
      <c r="U349">
        <v>4</v>
      </c>
      <c r="V349">
        <v>23</v>
      </c>
      <c r="W349">
        <v>16</v>
      </c>
      <c r="X349">
        <v>7</v>
      </c>
      <c r="Y349">
        <v>6</v>
      </c>
      <c r="Z349">
        <v>7</v>
      </c>
      <c r="AA349">
        <v>8</v>
      </c>
      <c r="AB349">
        <v>3</v>
      </c>
      <c r="AC349">
        <v>9</v>
      </c>
      <c r="AD349">
        <v>5</v>
      </c>
      <c r="AE349">
        <v>5</v>
      </c>
      <c r="AF349">
        <v>3</v>
      </c>
      <c r="AG349">
        <v>8</v>
      </c>
      <c r="AH349">
        <v>5</v>
      </c>
      <c r="AI349">
        <v>6</v>
      </c>
      <c r="AJ349">
        <v>7</v>
      </c>
      <c r="AK349">
        <v>9</v>
      </c>
      <c r="AL349">
        <v>82</v>
      </c>
    </row>
    <row r="350" spans="1:38">
      <c r="A350">
        <v>44186</v>
      </c>
      <c r="B350">
        <v>0</v>
      </c>
      <c r="C350">
        <v>2002</v>
      </c>
      <c r="D350" s="1">
        <v>45964.879201388889</v>
      </c>
      <c r="E350" t="s">
        <v>192</v>
      </c>
      <c r="F350">
        <v>1</v>
      </c>
      <c r="G350">
        <v>1</v>
      </c>
      <c r="H350">
        <v>5</v>
      </c>
      <c r="I350">
        <v>4</v>
      </c>
      <c r="J350">
        <v>3</v>
      </c>
      <c r="K350">
        <v>4</v>
      </c>
      <c r="L350">
        <v>5</v>
      </c>
      <c r="M350">
        <v>1</v>
      </c>
      <c r="N350">
        <v>1</v>
      </c>
      <c r="O350">
        <v>5</v>
      </c>
      <c r="P350">
        <v>1</v>
      </c>
      <c r="Q350">
        <v>1</v>
      </c>
      <c r="R350">
        <v>1</v>
      </c>
      <c r="S350">
        <v>1</v>
      </c>
      <c r="T350">
        <v>1</v>
      </c>
      <c r="U350">
        <v>1</v>
      </c>
      <c r="V350">
        <v>12</v>
      </c>
      <c r="W350">
        <v>11</v>
      </c>
      <c r="X350">
        <v>4</v>
      </c>
      <c r="Y350">
        <v>6</v>
      </c>
      <c r="Z350">
        <v>7</v>
      </c>
      <c r="AA350">
        <v>8</v>
      </c>
      <c r="AB350">
        <v>3</v>
      </c>
      <c r="AC350">
        <v>5</v>
      </c>
      <c r="AD350">
        <v>3</v>
      </c>
      <c r="AE350">
        <v>6</v>
      </c>
      <c r="AF350">
        <v>3</v>
      </c>
      <c r="AG350">
        <v>5</v>
      </c>
      <c r="AH350">
        <v>3</v>
      </c>
      <c r="AI350">
        <v>5</v>
      </c>
      <c r="AJ350">
        <v>2</v>
      </c>
      <c r="AK350">
        <v>3</v>
      </c>
      <c r="AL350">
        <v>62</v>
      </c>
    </row>
    <row r="351" spans="1:38">
      <c r="A351">
        <v>44208</v>
      </c>
      <c r="B351">
        <v>0</v>
      </c>
      <c r="C351">
        <v>2002</v>
      </c>
      <c r="D351" s="1">
        <v>45964.905682870369</v>
      </c>
      <c r="E351" t="s">
        <v>96</v>
      </c>
      <c r="F351">
        <v>2</v>
      </c>
      <c r="G351">
        <v>2</v>
      </c>
      <c r="H351">
        <v>5</v>
      </c>
      <c r="I351">
        <v>1</v>
      </c>
      <c r="J351">
        <v>1</v>
      </c>
      <c r="K351">
        <v>5</v>
      </c>
      <c r="L351">
        <v>5</v>
      </c>
      <c r="M351">
        <v>1</v>
      </c>
      <c r="N351">
        <v>1</v>
      </c>
      <c r="O351">
        <v>1</v>
      </c>
      <c r="P351">
        <v>1</v>
      </c>
      <c r="Q351">
        <v>1</v>
      </c>
      <c r="R351">
        <v>1</v>
      </c>
      <c r="S351">
        <v>1</v>
      </c>
      <c r="T351">
        <v>1</v>
      </c>
      <c r="U351">
        <v>1</v>
      </c>
      <c r="V351">
        <v>11</v>
      </c>
      <c r="W351">
        <v>9</v>
      </c>
      <c r="X351">
        <v>4</v>
      </c>
      <c r="Y351">
        <v>6</v>
      </c>
      <c r="Z351">
        <v>6</v>
      </c>
      <c r="AA351">
        <v>5</v>
      </c>
      <c r="AB351">
        <v>2</v>
      </c>
      <c r="AC351">
        <v>7</v>
      </c>
      <c r="AD351">
        <v>4</v>
      </c>
      <c r="AE351">
        <v>5</v>
      </c>
      <c r="AF351">
        <v>6</v>
      </c>
      <c r="AG351">
        <v>6</v>
      </c>
      <c r="AH351">
        <v>3</v>
      </c>
      <c r="AI351">
        <v>10</v>
      </c>
      <c r="AJ351">
        <v>3</v>
      </c>
      <c r="AK351">
        <v>8</v>
      </c>
      <c r="AL351">
        <v>40</v>
      </c>
    </row>
    <row r="352" spans="1:38">
      <c r="A352">
        <v>44210</v>
      </c>
      <c r="B352">
        <v>0</v>
      </c>
      <c r="C352">
        <v>1993</v>
      </c>
      <c r="D352" s="1">
        <v>45964.914965277778</v>
      </c>
      <c r="E352" t="s">
        <v>85</v>
      </c>
      <c r="F352">
        <v>1</v>
      </c>
      <c r="G352">
        <v>1</v>
      </c>
      <c r="H352">
        <v>5</v>
      </c>
      <c r="I352">
        <v>3</v>
      </c>
      <c r="J352">
        <v>3</v>
      </c>
      <c r="K352">
        <v>3</v>
      </c>
      <c r="L352">
        <v>4</v>
      </c>
      <c r="M352">
        <v>1</v>
      </c>
      <c r="N352">
        <v>1</v>
      </c>
      <c r="O352">
        <v>1</v>
      </c>
      <c r="P352">
        <v>1</v>
      </c>
      <c r="Q352">
        <v>1</v>
      </c>
      <c r="R352">
        <v>1</v>
      </c>
      <c r="S352">
        <v>1</v>
      </c>
      <c r="T352">
        <v>1</v>
      </c>
      <c r="U352">
        <v>1</v>
      </c>
      <c r="V352">
        <v>12</v>
      </c>
      <c r="W352">
        <v>8</v>
      </c>
      <c r="X352">
        <v>4</v>
      </c>
      <c r="Y352">
        <v>7</v>
      </c>
      <c r="Z352">
        <v>8</v>
      </c>
      <c r="AA352">
        <v>4</v>
      </c>
      <c r="AB352">
        <v>2</v>
      </c>
      <c r="AC352">
        <v>4</v>
      </c>
      <c r="AD352">
        <v>2</v>
      </c>
      <c r="AE352">
        <v>4</v>
      </c>
      <c r="AF352">
        <v>1</v>
      </c>
      <c r="AG352">
        <v>6</v>
      </c>
      <c r="AH352">
        <v>5</v>
      </c>
      <c r="AI352">
        <v>3</v>
      </c>
      <c r="AJ352">
        <v>3</v>
      </c>
      <c r="AK352">
        <v>3</v>
      </c>
      <c r="AL352">
        <v>46</v>
      </c>
    </row>
    <row r="353" spans="1:38">
      <c r="A353">
        <v>44211</v>
      </c>
      <c r="B353">
        <v>0</v>
      </c>
      <c r="C353">
        <v>1999</v>
      </c>
      <c r="D353" s="1">
        <v>45964.925949074073</v>
      </c>
      <c r="E353" t="s">
        <v>193</v>
      </c>
      <c r="F353">
        <v>1</v>
      </c>
      <c r="G353">
        <v>2</v>
      </c>
      <c r="H353">
        <v>4</v>
      </c>
      <c r="I353">
        <v>4</v>
      </c>
      <c r="J353">
        <v>3</v>
      </c>
      <c r="K353">
        <v>4</v>
      </c>
      <c r="L353">
        <v>4</v>
      </c>
      <c r="M353">
        <v>1</v>
      </c>
      <c r="N353">
        <v>2</v>
      </c>
      <c r="O353">
        <v>2</v>
      </c>
      <c r="P353">
        <v>2</v>
      </c>
      <c r="Q353">
        <v>2</v>
      </c>
      <c r="R353">
        <v>2</v>
      </c>
      <c r="S353">
        <v>2</v>
      </c>
      <c r="T353">
        <v>2</v>
      </c>
      <c r="U353">
        <v>1</v>
      </c>
      <c r="V353">
        <v>27</v>
      </c>
      <c r="W353">
        <v>7</v>
      </c>
      <c r="X353">
        <v>3</v>
      </c>
      <c r="Y353">
        <v>6</v>
      </c>
      <c r="Z353">
        <v>8</v>
      </c>
      <c r="AA353">
        <v>3</v>
      </c>
      <c r="AB353">
        <v>4</v>
      </c>
      <c r="AC353">
        <v>12</v>
      </c>
      <c r="AD353">
        <v>4</v>
      </c>
      <c r="AE353">
        <v>6</v>
      </c>
      <c r="AF353">
        <v>3</v>
      </c>
      <c r="AG353">
        <v>8</v>
      </c>
      <c r="AH353">
        <v>6</v>
      </c>
      <c r="AI353">
        <v>8</v>
      </c>
      <c r="AJ353">
        <v>3</v>
      </c>
      <c r="AK353">
        <v>7</v>
      </c>
      <c r="AL353">
        <v>55</v>
      </c>
    </row>
    <row r="354" spans="1:38">
      <c r="A354">
        <v>44226</v>
      </c>
      <c r="B354">
        <v>0</v>
      </c>
      <c r="C354">
        <v>2000</v>
      </c>
      <c r="D354" s="1">
        <v>45964.977256944447</v>
      </c>
      <c r="E354" t="s">
        <v>99</v>
      </c>
      <c r="F354">
        <v>1</v>
      </c>
      <c r="G354">
        <v>1</v>
      </c>
      <c r="H354">
        <v>5</v>
      </c>
      <c r="I354">
        <v>1</v>
      </c>
      <c r="J354">
        <v>2</v>
      </c>
      <c r="K354">
        <v>5</v>
      </c>
      <c r="L354">
        <v>4</v>
      </c>
      <c r="M354">
        <v>3</v>
      </c>
      <c r="N354">
        <v>1</v>
      </c>
      <c r="O354">
        <v>1</v>
      </c>
      <c r="P354">
        <v>1</v>
      </c>
      <c r="Q354">
        <v>1</v>
      </c>
      <c r="R354">
        <v>1</v>
      </c>
      <c r="S354">
        <v>1</v>
      </c>
      <c r="T354">
        <v>1</v>
      </c>
      <c r="U354">
        <v>1</v>
      </c>
      <c r="V354">
        <v>9</v>
      </c>
      <c r="W354">
        <v>3</v>
      </c>
      <c r="X354">
        <v>2</v>
      </c>
      <c r="Y354">
        <v>3</v>
      </c>
      <c r="Z354">
        <v>2</v>
      </c>
      <c r="AA354">
        <v>2</v>
      </c>
      <c r="AB354">
        <v>2</v>
      </c>
      <c r="AC354">
        <v>39</v>
      </c>
      <c r="AD354">
        <v>5</v>
      </c>
      <c r="AE354">
        <v>2</v>
      </c>
      <c r="AF354">
        <v>1</v>
      </c>
      <c r="AG354">
        <v>3</v>
      </c>
      <c r="AH354">
        <v>2</v>
      </c>
      <c r="AI354">
        <v>2</v>
      </c>
      <c r="AJ354">
        <v>2</v>
      </c>
      <c r="AK354">
        <v>2</v>
      </c>
      <c r="AL354">
        <v>47</v>
      </c>
    </row>
    <row r="355" spans="1:38">
      <c r="A355">
        <v>44228</v>
      </c>
      <c r="B355">
        <v>1</v>
      </c>
      <c r="C355">
        <v>2002</v>
      </c>
      <c r="D355" s="1">
        <v>45965.004432870373</v>
      </c>
      <c r="E355" t="s">
        <v>96</v>
      </c>
      <c r="F355">
        <v>1</v>
      </c>
      <c r="G355">
        <v>1</v>
      </c>
      <c r="H355">
        <v>5</v>
      </c>
      <c r="I355">
        <v>3</v>
      </c>
      <c r="J355">
        <v>3</v>
      </c>
      <c r="K355">
        <v>5</v>
      </c>
      <c r="L355">
        <v>5</v>
      </c>
      <c r="M355">
        <v>1</v>
      </c>
      <c r="N355">
        <v>1</v>
      </c>
      <c r="O355">
        <v>1</v>
      </c>
      <c r="P355">
        <v>1</v>
      </c>
      <c r="Q355">
        <v>1</v>
      </c>
      <c r="R355">
        <v>1</v>
      </c>
      <c r="S355">
        <v>1</v>
      </c>
      <c r="T355">
        <v>1</v>
      </c>
      <c r="U355">
        <v>1</v>
      </c>
      <c r="V355">
        <v>5</v>
      </c>
      <c r="W355">
        <v>2</v>
      </c>
      <c r="X355">
        <v>4</v>
      </c>
      <c r="Y355">
        <v>5</v>
      </c>
      <c r="Z355">
        <v>5</v>
      </c>
      <c r="AA355">
        <v>2</v>
      </c>
      <c r="AB355">
        <v>1</v>
      </c>
      <c r="AC355">
        <v>4</v>
      </c>
      <c r="AD355">
        <v>3</v>
      </c>
      <c r="AE355">
        <v>2</v>
      </c>
      <c r="AF355">
        <v>2</v>
      </c>
      <c r="AG355">
        <v>4</v>
      </c>
      <c r="AH355">
        <v>3</v>
      </c>
      <c r="AI355">
        <v>3</v>
      </c>
      <c r="AJ355">
        <v>3</v>
      </c>
      <c r="AK355">
        <v>3</v>
      </c>
      <c r="AL355">
        <v>38</v>
      </c>
    </row>
    <row r="356" spans="1:38">
      <c r="A356">
        <v>44275</v>
      </c>
      <c r="B356">
        <v>0</v>
      </c>
      <c r="C356">
        <v>2001</v>
      </c>
      <c r="D356" s="1">
        <v>45965.405752314815</v>
      </c>
      <c r="E356" t="s">
        <v>82</v>
      </c>
      <c r="F356">
        <v>1</v>
      </c>
      <c r="G356">
        <v>1</v>
      </c>
      <c r="H356">
        <v>5</v>
      </c>
      <c r="I356">
        <v>2</v>
      </c>
      <c r="J356">
        <v>1</v>
      </c>
      <c r="K356">
        <v>5</v>
      </c>
      <c r="L356">
        <v>5</v>
      </c>
      <c r="M356">
        <v>1</v>
      </c>
      <c r="N356">
        <v>1</v>
      </c>
      <c r="O356">
        <v>1</v>
      </c>
      <c r="P356">
        <v>1</v>
      </c>
      <c r="Q356">
        <v>1</v>
      </c>
      <c r="R356">
        <v>1</v>
      </c>
      <c r="S356">
        <v>1</v>
      </c>
      <c r="T356">
        <v>1</v>
      </c>
      <c r="U356">
        <v>1</v>
      </c>
      <c r="V356">
        <v>5</v>
      </c>
      <c r="W356">
        <v>7</v>
      </c>
      <c r="X356">
        <v>3</v>
      </c>
      <c r="Y356">
        <v>9</v>
      </c>
      <c r="Z356">
        <v>6</v>
      </c>
      <c r="AA356">
        <v>4</v>
      </c>
      <c r="AB356">
        <v>4</v>
      </c>
      <c r="AC356">
        <v>6</v>
      </c>
      <c r="AD356">
        <v>4</v>
      </c>
      <c r="AE356">
        <v>5</v>
      </c>
      <c r="AF356">
        <v>1</v>
      </c>
      <c r="AG356">
        <v>4</v>
      </c>
      <c r="AH356">
        <v>2</v>
      </c>
      <c r="AI356">
        <v>4</v>
      </c>
      <c r="AJ356">
        <v>2</v>
      </c>
      <c r="AK356">
        <v>3</v>
      </c>
      <c r="AL356">
        <v>30</v>
      </c>
    </row>
    <row r="357" spans="1:38">
      <c r="A357">
        <v>44303</v>
      </c>
      <c r="B357">
        <v>0</v>
      </c>
      <c r="C357">
        <v>1987</v>
      </c>
      <c r="D357" s="1">
        <v>45965.444872685184</v>
      </c>
      <c r="E357" t="s">
        <v>84</v>
      </c>
      <c r="F357">
        <v>1</v>
      </c>
      <c r="G357">
        <v>3</v>
      </c>
      <c r="H357">
        <v>4</v>
      </c>
      <c r="I357">
        <v>4</v>
      </c>
      <c r="J357">
        <v>3</v>
      </c>
      <c r="K357">
        <v>3</v>
      </c>
      <c r="L357">
        <v>3</v>
      </c>
      <c r="M357">
        <v>1</v>
      </c>
      <c r="N357">
        <v>1</v>
      </c>
      <c r="O357">
        <v>1</v>
      </c>
      <c r="P357">
        <v>1</v>
      </c>
      <c r="Q357">
        <v>1</v>
      </c>
      <c r="R357">
        <v>1</v>
      </c>
      <c r="S357">
        <v>1</v>
      </c>
      <c r="T357">
        <v>1</v>
      </c>
      <c r="U357">
        <v>1</v>
      </c>
      <c r="V357">
        <v>24</v>
      </c>
      <c r="W357">
        <v>5</v>
      </c>
      <c r="X357">
        <v>3</v>
      </c>
      <c r="Y357">
        <v>4</v>
      </c>
      <c r="Z357">
        <v>4</v>
      </c>
      <c r="AA357">
        <v>2</v>
      </c>
      <c r="AB357">
        <v>3</v>
      </c>
      <c r="AC357">
        <v>6</v>
      </c>
      <c r="AD357">
        <v>4</v>
      </c>
      <c r="AE357">
        <v>4</v>
      </c>
      <c r="AF357">
        <v>2</v>
      </c>
      <c r="AG357">
        <v>5</v>
      </c>
      <c r="AH357">
        <v>2</v>
      </c>
      <c r="AI357">
        <v>11</v>
      </c>
      <c r="AJ357">
        <v>3</v>
      </c>
      <c r="AK357">
        <v>4</v>
      </c>
      <c r="AL357">
        <v>60</v>
      </c>
    </row>
    <row r="358" spans="1:38">
      <c r="A358">
        <v>44369</v>
      </c>
      <c r="B358">
        <v>0</v>
      </c>
      <c r="C358">
        <v>1996</v>
      </c>
      <c r="D358" s="1">
        <v>45965.489293981482</v>
      </c>
      <c r="E358" t="s">
        <v>93</v>
      </c>
      <c r="F358">
        <v>1</v>
      </c>
      <c r="G358">
        <v>1</v>
      </c>
      <c r="H358">
        <v>5</v>
      </c>
      <c r="I358">
        <v>3</v>
      </c>
      <c r="J358">
        <v>3</v>
      </c>
      <c r="K358">
        <v>3</v>
      </c>
      <c r="L358">
        <v>4</v>
      </c>
      <c r="M358">
        <v>1</v>
      </c>
      <c r="N358">
        <v>1</v>
      </c>
      <c r="O358">
        <v>2</v>
      </c>
      <c r="P358">
        <v>1</v>
      </c>
      <c r="Q358">
        <v>1</v>
      </c>
      <c r="R358">
        <v>1</v>
      </c>
      <c r="S358">
        <v>1</v>
      </c>
      <c r="T358">
        <v>1</v>
      </c>
      <c r="U358">
        <v>1</v>
      </c>
      <c r="V358">
        <v>16</v>
      </c>
      <c r="W358">
        <v>7</v>
      </c>
      <c r="X358">
        <v>4</v>
      </c>
      <c r="Y358">
        <v>4</v>
      </c>
      <c r="Z358">
        <v>3</v>
      </c>
      <c r="AA358">
        <v>5</v>
      </c>
      <c r="AB358">
        <v>6</v>
      </c>
      <c r="AC358">
        <v>8</v>
      </c>
      <c r="AD358">
        <v>1</v>
      </c>
      <c r="AE358">
        <v>11</v>
      </c>
      <c r="AF358">
        <v>10</v>
      </c>
      <c r="AG358">
        <v>12</v>
      </c>
      <c r="AH358">
        <v>4</v>
      </c>
      <c r="AI358">
        <v>11</v>
      </c>
      <c r="AJ358">
        <v>4</v>
      </c>
      <c r="AK358">
        <v>13</v>
      </c>
      <c r="AL358">
        <v>49</v>
      </c>
    </row>
    <row r="359" spans="1:38">
      <c r="A359">
        <v>44373</v>
      </c>
      <c r="B359">
        <v>0</v>
      </c>
      <c r="C359">
        <v>2005</v>
      </c>
      <c r="D359" s="1">
        <v>45965.498171296298</v>
      </c>
      <c r="E359" t="s">
        <v>194</v>
      </c>
      <c r="F359">
        <v>4</v>
      </c>
      <c r="G359">
        <v>4</v>
      </c>
      <c r="H359">
        <v>4</v>
      </c>
      <c r="I359">
        <v>5</v>
      </c>
      <c r="J359">
        <v>5</v>
      </c>
      <c r="K359">
        <v>4</v>
      </c>
      <c r="L359">
        <v>2</v>
      </c>
      <c r="M359">
        <v>3</v>
      </c>
      <c r="N359">
        <v>5</v>
      </c>
      <c r="O359">
        <v>4</v>
      </c>
      <c r="P359">
        <v>4</v>
      </c>
      <c r="Q359">
        <v>3</v>
      </c>
      <c r="R359">
        <v>2</v>
      </c>
      <c r="S359">
        <v>2</v>
      </c>
      <c r="T359">
        <v>5</v>
      </c>
      <c r="U359">
        <v>3</v>
      </c>
      <c r="V359">
        <v>13</v>
      </c>
      <c r="W359">
        <v>4</v>
      </c>
      <c r="X359">
        <v>4</v>
      </c>
      <c r="Y359">
        <v>3</v>
      </c>
      <c r="Z359">
        <v>4</v>
      </c>
      <c r="AA359">
        <v>4</v>
      </c>
      <c r="AB359">
        <v>3</v>
      </c>
      <c r="AC359">
        <v>8</v>
      </c>
      <c r="AD359">
        <v>5</v>
      </c>
      <c r="AE359">
        <v>6</v>
      </c>
      <c r="AF359">
        <v>3</v>
      </c>
      <c r="AG359">
        <v>6</v>
      </c>
      <c r="AH359">
        <v>3</v>
      </c>
      <c r="AI359">
        <v>7</v>
      </c>
      <c r="AJ359">
        <v>3</v>
      </c>
      <c r="AK359">
        <v>5</v>
      </c>
      <c r="AL359">
        <v>55</v>
      </c>
    </row>
    <row r="360" spans="1:38">
      <c r="A360">
        <v>44377</v>
      </c>
      <c r="B360">
        <v>1</v>
      </c>
      <c r="C360">
        <v>2004</v>
      </c>
      <c r="D360" s="1">
        <v>45965.507754629631</v>
      </c>
      <c r="E360" t="s">
        <v>195</v>
      </c>
      <c r="F360">
        <v>1</v>
      </c>
      <c r="G360">
        <v>1</v>
      </c>
      <c r="H360">
        <v>5</v>
      </c>
      <c r="I360">
        <v>2</v>
      </c>
      <c r="J360">
        <v>2</v>
      </c>
      <c r="K360">
        <v>5</v>
      </c>
      <c r="L360">
        <v>5</v>
      </c>
      <c r="M360">
        <v>1</v>
      </c>
      <c r="N360">
        <v>1</v>
      </c>
      <c r="O360">
        <v>1</v>
      </c>
      <c r="P360">
        <v>1</v>
      </c>
      <c r="Q360">
        <v>1</v>
      </c>
      <c r="R360">
        <v>1</v>
      </c>
      <c r="S360">
        <v>1</v>
      </c>
      <c r="T360">
        <v>1</v>
      </c>
      <c r="U360">
        <v>1</v>
      </c>
      <c r="V360">
        <v>6</v>
      </c>
      <c r="W360">
        <v>4</v>
      </c>
      <c r="X360">
        <v>2</v>
      </c>
      <c r="Y360">
        <v>5</v>
      </c>
      <c r="Z360">
        <v>4</v>
      </c>
      <c r="AA360">
        <v>3</v>
      </c>
      <c r="AB360">
        <v>1</v>
      </c>
      <c r="AC360">
        <v>4</v>
      </c>
      <c r="AD360">
        <v>2</v>
      </c>
      <c r="AE360">
        <v>2</v>
      </c>
      <c r="AF360">
        <v>2</v>
      </c>
      <c r="AG360">
        <v>3</v>
      </c>
      <c r="AH360">
        <v>2</v>
      </c>
      <c r="AI360">
        <v>3</v>
      </c>
      <c r="AJ360">
        <v>2</v>
      </c>
      <c r="AK360">
        <v>6</v>
      </c>
      <c r="AL360">
        <v>33</v>
      </c>
    </row>
    <row r="361" spans="1:38">
      <c r="A361">
        <v>44406</v>
      </c>
      <c r="B361">
        <v>1</v>
      </c>
      <c r="C361">
        <v>2005</v>
      </c>
      <c r="D361" s="1">
        <v>45965.530763888892</v>
      </c>
      <c r="E361" t="s">
        <v>84</v>
      </c>
      <c r="F361">
        <v>1</v>
      </c>
      <c r="G361">
        <v>2</v>
      </c>
      <c r="H361">
        <v>5</v>
      </c>
      <c r="I361">
        <v>3</v>
      </c>
      <c r="J361">
        <v>2</v>
      </c>
      <c r="K361">
        <v>5</v>
      </c>
      <c r="L361">
        <v>5</v>
      </c>
      <c r="M361">
        <v>2</v>
      </c>
      <c r="N361">
        <v>1</v>
      </c>
      <c r="O361">
        <v>1</v>
      </c>
      <c r="P361">
        <v>1</v>
      </c>
      <c r="Q361">
        <v>1</v>
      </c>
      <c r="R361">
        <v>1</v>
      </c>
      <c r="S361">
        <v>3</v>
      </c>
      <c r="T361">
        <v>1</v>
      </c>
      <c r="U361">
        <v>1</v>
      </c>
      <c r="V361">
        <v>8</v>
      </c>
      <c r="W361">
        <v>4</v>
      </c>
      <c r="X361">
        <v>4</v>
      </c>
      <c r="Y361">
        <v>8</v>
      </c>
      <c r="Z361">
        <v>6</v>
      </c>
      <c r="AA361">
        <v>4</v>
      </c>
      <c r="AB361">
        <v>5</v>
      </c>
      <c r="AC361">
        <v>10</v>
      </c>
      <c r="AD361">
        <v>3</v>
      </c>
      <c r="AE361">
        <v>3</v>
      </c>
      <c r="AF361">
        <v>2</v>
      </c>
      <c r="AG361">
        <v>4</v>
      </c>
      <c r="AH361">
        <v>3</v>
      </c>
      <c r="AI361">
        <v>10</v>
      </c>
      <c r="AJ361">
        <v>3</v>
      </c>
      <c r="AK361">
        <v>7</v>
      </c>
      <c r="AL361">
        <v>51</v>
      </c>
    </row>
    <row r="362" spans="1:38">
      <c r="A362">
        <v>41286</v>
      </c>
      <c r="B362">
        <v>0</v>
      </c>
      <c r="C362">
        <v>2003</v>
      </c>
      <c r="D362" s="1">
        <v>45965.567962962959</v>
      </c>
      <c r="E362" t="s">
        <v>196</v>
      </c>
      <c r="F362">
        <v>5</v>
      </c>
      <c r="G362">
        <v>1</v>
      </c>
      <c r="H362">
        <v>2</v>
      </c>
      <c r="I362">
        <v>5</v>
      </c>
      <c r="J362">
        <v>5</v>
      </c>
      <c r="K362">
        <v>2</v>
      </c>
      <c r="L362">
        <v>5</v>
      </c>
      <c r="M362">
        <v>5</v>
      </c>
      <c r="N362">
        <v>5</v>
      </c>
      <c r="O362">
        <v>5</v>
      </c>
      <c r="P362">
        <v>5</v>
      </c>
      <c r="Q362">
        <v>5</v>
      </c>
      <c r="R362">
        <v>5</v>
      </c>
      <c r="S362">
        <v>5</v>
      </c>
      <c r="T362">
        <v>4</v>
      </c>
      <c r="U362">
        <v>4</v>
      </c>
      <c r="V362">
        <v>6</v>
      </c>
      <c r="W362">
        <v>4</v>
      </c>
      <c r="X362">
        <v>4</v>
      </c>
      <c r="Y362">
        <v>3</v>
      </c>
      <c r="Z362">
        <v>5</v>
      </c>
      <c r="AA362">
        <v>4</v>
      </c>
      <c r="AB362">
        <v>2</v>
      </c>
      <c r="AC362">
        <v>4</v>
      </c>
      <c r="AD362">
        <v>1</v>
      </c>
      <c r="AE362">
        <v>2</v>
      </c>
      <c r="AF362">
        <v>2</v>
      </c>
      <c r="AG362">
        <v>3</v>
      </c>
      <c r="AH362">
        <v>1</v>
      </c>
      <c r="AI362">
        <v>3</v>
      </c>
      <c r="AJ362">
        <v>7</v>
      </c>
      <c r="AK362">
        <v>5</v>
      </c>
      <c r="AL362">
        <v>54</v>
      </c>
    </row>
    <row r="363" spans="1:38">
      <c r="A363">
        <v>42249</v>
      </c>
      <c r="B363">
        <v>0</v>
      </c>
      <c r="C363">
        <v>1991</v>
      </c>
      <c r="D363" s="1">
        <v>45965.582835648151</v>
      </c>
      <c r="E363" t="s">
        <v>92</v>
      </c>
      <c r="F363">
        <v>1</v>
      </c>
      <c r="G363">
        <v>1</v>
      </c>
      <c r="H363">
        <v>5</v>
      </c>
      <c r="I363">
        <v>2</v>
      </c>
      <c r="J363">
        <v>1</v>
      </c>
      <c r="K363">
        <v>5</v>
      </c>
      <c r="L363">
        <v>5</v>
      </c>
      <c r="M363">
        <v>1</v>
      </c>
      <c r="N363">
        <v>1</v>
      </c>
      <c r="O363">
        <v>1</v>
      </c>
      <c r="P363">
        <v>1</v>
      </c>
      <c r="Q363">
        <v>1</v>
      </c>
      <c r="R363">
        <v>1</v>
      </c>
      <c r="S363">
        <v>1</v>
      </c>
      <c r="T363">
        <v>1</v>
      </c>
      <c r="U363">
        <v>1</v>
      </c>
      <c r="V363">
        <v>11</v>
      </c>
      <c r="W363">
        <v>10</v>
      </c>
      <c r="X363">
        <v>2</v>
      </c>
      <c r="Y363">
        <v>5</v>
      </c>
      <c r="Z363">
        <v>5</v>
      </c>
      <c r="AA363">
        <v>13</v>
      </c>
      <c r="AB363">
        <v>2</v>
      </c>
      <c r="AC363">
        <v>4</v>
      </c>
      <c r="AD363">
        <v>2</v>
      </c>
      <c r="AE363">
        <v>20</v>
      </c>
      <c r="AF363">
        <v>2</v>
      </c>
      <c r="AG363">
        <v>4</v>
      </c>
      <c r="AH363">
        <v>4</v>
      </c>
      <c r="AI363">
        <v>3</v>
      </c>
      <c r="AJ363">
        <v>6</v>
      </c>
      <c r="AK363">
        <v>6</v>
      </c>
      <c r="AL363">
        <v>30</v>
      </c>
    </row>
    <row r="364" spans="1:38">
      <c r="A364">
        <v>44450</v>
      </c>
      <c r="B364">
        <v>0</v>
      </c>
      <c r="C364">
        <v>1996</v>
      </c>
      <c r="D364" s="1">
        <v>45965.597025462965</v>
      </c>
      <c r="E364" t="s">
        <v>85</v>
      </c>
      <c r="F364">
        <v>1</v>
      </c>
      <c r="G364">
        <v>2</v>
      </c>
      <c r="H364">
        <v>5</v>
      </c>
      <c r="I364">
        <v>4</v>
      </c>
      <c r="J364">
        <v>2</v>
      </c>
      <c r="K364">
        <v>4</v>
      </c>
      <c r="L364">
        <v>4</v>
      </c>
      <c r="M364">
        <v>2</v>
      </c>
      <c r="N364">
        <v>1</v>
      </c>
      <c r="O364">
        <v>2</v>
      </c>
      <c r="P364">
        <v>2</v>
      </c>
      <c r="Q364">
        <v>2</v>
      </c>
      <c r="R364">
        <v>1</v>
      </c>
      <c r="S364">
        <v>2</v>
      </c>
      <c r="T364">
        <v>2</v>
      </c>
      <c r="U364">
        <v>1</v>
      </c>
      <c r="V364">
        <v>14</v>
      </c>
      <c r="W364">
        <v>7</v>
      </c>
      <c r="X364">
        <v>11</v>
      </c>
      <c r="Y364">
        <v>4</v>
      </c>
      <c r="Z364">
        <v>6</v>
      </c>
      <c r="AA364">
        <v>4</v>
      </c>
      <c r="AB364">
        <v>3</v>
      </c>
      <c r="AC364">
        <v>5</v>
      </c>
      <c r="AD364">
        <v>3</v>
      </c>
      <c r="AE364">
        <v>5</v>
      </c>
      <c r="AF364">
        <v>3</v>
      </c>
      <c r="AG364">
        <v>6</v>
      </c>
      <c r="AH364">
        <v>5</v>
      </c>
      <c r="AI364">
        <v>5</v>
      </c>
      <c r="AJ364">
        <v>10</v>
      </c>
      <c r="AK364">
        <v>6</v>
      </c>
      <c r="AL364">
        <v>56</v>
      </c>
    </row>
    <row r="365" spans="1:38">
      <c r="A365">
        <v>44473</v>
      </c>
      <c r="B365">
        <v>0</v>
      </c>
      <c r="C365">
        <v>2003</v>
      </c>
      <c r="D365" s="1">
        <v>45965.619872685187</v>
      </c>
      <c r="E365" t="s">
        <v>197</v>
      </c>
      <c r="F365">
        <v>2</v>
      </c>
      <c r="G365">
        <v>3</v>
      </c>
      <c r="H365">
        <v>3</v>
      </c>
      <c r="I365">
        <v>5</v>
      </c>
      <c r="J365">
        <v>4</v>
      </c>
      <c r="K365">
        <v>3</v>
      </c>
      <c r="L365">
        <v>3</v>
      </c>
      <c r="M365">
        <v>1</v>
      </c>
      <c r="N365">
        <v>2</v>
      </c>
      <c r="O365">
        <v>2</v>
      </c>
      <c r="P365">
        <v>2</v>
      </c>
      <c r="Q365">
        <v>3</v>
      </c>
      <c r="R365">
        <v>2</v>
      </c>
      <c r="S365">
        <v>4</v>
      </c>
      <c r="T365">
        <v>3</v>
      </c>
      <c r="U365">
        <v>2</v>
      </c>
      <c r="V365">
        <v>23</v>
      </c>
      <c r="W365">
        <v>5</v>
      </c>
      <c r="X365">
        <v>5</v>
      </c>
      <c r="Y365">
        <v>4</v>
      </c>
      <c r="Z365">
        <v>2</v>
      </c>
      <c r="AA365">
        <v>21</v>
      </c>
      <c r="AB365">
        <v>2</v>
      </c>
      <c r="AC365">
        <v>4</v>
      </c>
      <c r="AD365">
        <v>1</v>
      </c>
      <c r="AE365">
        <v>4</v>
      </c>
      <c r="AF365">
        <v>2</v>
      </c>
      <c r="AG365">
        <v>6</v>
      </c>
      <c r="AH365">
        <v>2</v>
      </c>
      <c r="AI365">
        <v>4</v>
      </c>
      <c r="AJ365">
        <v>3</v>
      </c>
      <c r="AK365">
        <v>1</v>
      </c>
      <c r="AL365">
        <v>55</v>
      </c>
    </row>
    <row r="366" spans="1:38">
      <c r="A366">
        <v>44432</v>
      </c>
      <c r="B366">
        <v>0</v>
      </c>
      <c r="C366">
        <v>1995</v>
      </c>
      <c r="D366" s="1">
        <v>45965.63690972222</v>
      </c>
      <c r="E366" t="s">
        <v>92</v>
      </c>
      <c r="F366">
        <v>1</v>
      </c>
      <c r="G366">
        <v>1</v>
      </c>
      <c r="H366">
        <v>5</v>
      </c>
      <c r="I366">
        <v>2</v>
      </c>
      <c r="J366">
        <v>2</v>
      </c>
      <c r="K366">
        <v>4</v>
      </c>
      <c r="L366">
        <v>3</v>
      </c>
      <c r="M366">
        <v>2</v>
      </c>
      <c r="N366">
        <v>2</v>
      </c>
      <c r="O366">
        <v>1</v>
      </c>
      <c r="P366">
        <v>1</v>
      </c>
      <c r="Q366">
        <v>2</v>
      </c>
      <c r="R366">
        <v>1</v>
      </c>
      <c r="S366">
        <v>4</v>
      </c>
      <c r="T366">
        <v>3</v>
      </c>
      <c r="U366">
        <v>1</v>
      </c>
      <c r="V366">
        <v>6</v>
      </c>
      <c r="W366">
        <v>2</v>
      </c>
      <c r="X366">
        <v>4</v>
      </c>
      <c r="Y366">
        <v>4</v>
      </c>
      <c r="Z366">
        <v>3</v>
      </c>
      <c r="AA366">
        <v>3</v>
      </c>
      <c r="AB366">
        <v>3</v>
      </c>
      <c r="AC366">
        <v>4</v>
      </c>
      <c r="AD366">
        <v>3</v>
      </c>
      <c r="AE366">
        <v>2</v>
      </c>
      <c r="AF366">
        <v>2</v>
      </c>
      <c r="AG366">
        <v>5</v>
      </c>
      <c r="AH366">
        <v>2</v>
      </c>
      <c r="AI366">
        <v>8</v>
      </c>
      <c r="AJ366">
        <v>3</v>
      </c>
      <c r="AK366">
        <v>3</v>
      </c>
      <c r="AL366">
        <v>63</v>
      </c>
    </row>
    <row r="367" spans="1:38">
      <c r="A367">
        <v>44521</v>
      </c>
      <c r="B367">
        <v>1</v>
      </c>
      <c r="C367">
        <v>2000</v>
      </c>
      <c r="D367" s="1">
        <v>45965.641111111108</v>
      </c>
      <c r="E367" t="s">
        <v>83</v>
      </c>
      <c r="F367">
        <v>2</v>
      </c>
      <c r="G367">
        <v>2</v>
      </c>
      <c r="H367">
        <v>4</v>
      </c>
      <c r="I367">
        <v>2</v>
      </c>
      <c r="J367">
        <v>2</v>
      </c>
      <c r="K367">
        <v>4</v>
      </c>
      <c r="L367">
        <v>4</v>
      </c>
      <c r="M367">
        <v>1</v>
      </c>
      <c r="N367">
        <v>1</v>
      </c>
      <c r="O367">
        <v>1</v>
      </c>
      <c r="P367">
        <v>1</v>
      </c>
      <c r="Q367">
        <v>2</v>
      </c>
      <c r="R367">
        <v>1</v>
      </c>
      <c r="S367">
        <v>1</v>
      </c>
      <c r="T367">
        <v>1</v>
      </c>
      <c r="U367">
        <v>1</v>
      </c>
      <c r="V367">
        <v>16</v>
      </c>
      <c r="W367">
        <v>11</v>
      </c>
      <c r="X367">
        <v>5</v>
      </c>
      <c r="Y367">
        <v>8</v>
      </c>
      <c r="Z367">
        <v>5</v>
      </c>
      <c r="AA367">
        <v>7</v>
      </c>
      <c r="AB367">
        <v>2</v>
      </c>
      <c r="AC367">
        <v>10</v>
      </c>
      <c r="AD367">
        <v>8</v>
      </c>
      <c r="AE367">
        <v>5</v>
      </c>
      <c r="AF367">
        <v>2</v>
      </c>
      <c r="AG367">
        <v>12</v>
      </c>
      <c r="AH367">
        <v>3</v>
      </c>
      <c r="AI367">
        <v>3</v>
      </c>
      <c r="AJ367">
        <v>4</v>
      </c>
      <c r="AK367">
        <v>6</v>
      </c>
      <c r="AL367">
        <v>52</v>
      </c>
    </row>
    <row r="368" spans="1:38">
      <c r="A368">
        <v>44502</v>
      </c>
      <c r="B368">
        <v>0</v>
      </c>
      <c r="C368">
        <v>2000</v>
      </c>
      <c r="D368" s="1">
        <v>45965.644224537034</v>
      </c>
      <c r="E368" t="s">
        <v>198</v>
      </c>
      <c r="F368">
        <v>1</v>
      </c>
      <c r="G368">
        <v>2</v>
      </c>
      <c r="H368">
        <v>5</v>
      </c>
      <c r="I368">
        <v>2</v>
      </c>
      <c r="J368">
        <v>2</v>
      </c>
      <c r="K368">
        <v>3</v>
      </c>
      <c r="L368">
        <v>5</v>
      </c>
      <c r="M368">
        <v>1</v>
      </c>
      <c r="N368">
        <v>1</v>
      </c>
      <c r="O368">
        <v>1</v>
      </c>
      <c r="P368">
        <v>1</v>
      </c>
      <c r="Q368">
        <v>1</v>
      </c>
      <c r="R368">
        <v>1</v>
      </c>
      <c r="S368">
        <v>1</v>
      </c>
      <c r="T368">
        <v>1</v>
      </c>
      <c r="U368">
        <v>1</v>
      </c>
      <c r="V368">
        <v>14</v>
      </c>
      <c r="W368">
        <v>11</v>
      </c>
      <c r="X368">
        <v>5</v>
      </c>
      <c r="Y368">
        <v>5</v>
      </c>
      <c r="Z368">
        <v>5</v>
      </c>
      <c r="AA368">
        <v>5</v>
      </c>
      <c r="AB368">
        <v>2</v>
      </c>
      <c r="AC368">
        <v>3</v>
      </c>
      <c r="AD368">
        <v>5</v>
      </c>
      <c r="AE368">
        <v>4</v>
      </c>
      <c r="AF368">
        <v>2</v>
      </c>
      <c r="AG368">
        <v>5</v>
      </c>
      <c r="AH368">
        <v>3</v>
      </c>
      <c r="AI368">
        <v>5</v>
      </c>
      <c r="AJ368">
        <v>4</v>
      </c>
      <c r="AK368">
        <v>4</v>
      </c>
      <c r="AL368">
        <v>44</v>
      </c>
    </row>
    <row r="369" spans="1:38">
      <c r="A369">
        <v>44531</v>
      </c>
      <c r="B369">
        <v>0</v>
      </c>
      <c r="C369">
        <v>1997</v>
      </c>
      <c r="D369" s="1">
        <v>45965.660613425927</v>
      </c>
      <c r="E369" t="s">
        <v>85</v>
      </c>
      <c r="F369">
        <v>5</v>
      </c>
      <c r="G369">
        <v>5</v>
      </c>
      <c r="H369">
        <v>5</v>
      </c>
      <c r="I369">
        <v>1</v>
      </c>
      <c r="J369">
        <v>1</v>
      </c>
      <c r="K369">
        <v>1</v>
      </c>
      <c r="L369">
        <v>4</v>
      </c>
      <c r="M369">
        <v>4</v>
      </c>
      <c r="N369">
        <v>5</v>
      </c>
      <c r="O369">
        <v>4</v>
      </c>
      <c r="P369">
        <v>5</v>
      </c>
      <c r="Q369">
        <v>5</v>
      </c>
      <c r="R369">
        <v>2</v>
      </c>
      <c r="S369">
        <v>1</v>
      </c>
      <c r="T369">
        <v>1</v>
      </c>
      <c r="U369">
        <v>1</v>
      </c>
      <c r="V369">
        <v>4</v>
      </c>
      <c r="W369">
        <v>1</v>
      </c>
      <c r="X369">
        <v>3</v>
      </c>
      <c r="Y369">
        <v>2</v>
      </c>
      <c r="Z369">
        <v>1</v>
      </c>
      <c r="AA369">
        <v>2</v>
      </c>
      <c r="AB369">
        <v>2</v>
      </c>
      <c r="AC369">
        <v>2</v>
      </c>
      <c r="AD369">
        <v>1</v>
      </c>
      <c r="AE369">
        <v>1</v>
      </c>
      <c r="AF369">
        <v>1</v>
      </c>
      <c r="AG369">
        <v>2</v>
      </c>
      <c r="AH369">
        <v>1</v>
      </c>
      <c r="AI369">
        <v>2</v>
      </c>
      <c r="AJ369">
        <v>7</v>
      </c>
      <c r="AK369">
        <v>4</v>
      </c>
      <c r="AL369">
        <v>95</v>
      </c>
    </row>
    <row r="370" spans="1:38">
      <c r="A370">
        <v>44551</v>
      </c>
      <c r="B370">
        <v>0</v>
      </c>
      <c r="C370">
        <v>2004</v>
      </c>
      <c r="D370" s="1">
        <v>45965.669212962966</v>
      </c>
      <c r="E370" t="s">
        <v>93</v>
      </c>
      <c r="F370">
        <v>1</v>
      </c>
      <c r="G370">
        <v>1</v>
      </c>
      <c r="H370">
        <v>5</v>
      </c>
      <c r="I370">
        <v>2</v>
      </c>
      <c r="J370">
        <v>2</v>
      </c>
      <c r="K370">
        <v>3</v>
      </c>
      <c r="L370">
        <v>4</v>
      </c>
      <c r="M370">
        <v>1</v>
      </c>
      <c r="N370">
        <v>1</v>
      </c>
      <c r="O370">
        <v>1</v>
      </c>
      <c r="P370">
        <v>1</v>
      </c>
      <c r="Q370">
        <v>1</v>
      </c>
      <c r="R370">
        <v>1</v>
      </c>
      <c r="S370">
        <v>2</v>
      </c>
      <c r="T370">
        <v>1</v>
      </c>
      <c r="U370">
        <v>1</v>
      </c>
      <c r="V370">
        <v>21</v>
      </c>
      <c r="W370">
        <v>6</v>
      </c>
      <c r="X370">
        <v>6</v>
      </c>
      <c r="Y370">
        <v>5</v>
      </c>
      <c r="Z370">
        <v>11</v>
      </c>
      <c r="AA370">
        <v>14</v>
      </c>
      <c r="AB370">
        <v>4</v>
      </c>
      <c r="AC370">
        <v>6</v>
      </c>
      <c r="AD370">
        <v>3</v>
      </c>
      <c r="AE370">
        <v>5</v>
      </c>
      <c r="AF370">
        <v>3</v>
      </c>
      <c r="AG370">
        <v>8</v>
      </c>
      <c r="AH370">
        <v>9</v>
      </c>
      <c r="AI370">
        <v>7</v>
      </c>
      <c r="AJ370">
        <v>4</v>
      </c>
      <c r="AK370">
        <v>5</v>
      </c>
      <c r="AL370">
        <v>44</v>
      </c>
    </row>
    <row r="371" spans="1:38">
      <c r="A371">
        <v>44543</v>
      </c>
      <c r="B371">
        <v>0</v>
      </c>
      <c r="C371">
        <v>1965</v>
      </c>
      <c r="D371" s="1">
        <v>45965.66951388889</v>
      </c>
      <c r="E371" t="s">
        <v>82</v>
      </c>
      <c r="F371">
        <v>4</v>
      </c>
      <c r="G371">
        <v>4</v>
      </c>
      <c r="H371">
        <v>4</v>
      </c>
      <c r="I371">
        <v>4</v>
      </c>
      <c r="J371">
        <v>3</v>
      </c>
      <c r="K371">
        <v>3</v>
      </c>
      <c r="L371">
        <v>4</v>
      </c>
      <c r="M371">
        <v>1</v>
      </c>
      <c r="N371">
        <v>1</v>
      </c>
      <c r="O371">
        <v>1</v>
      </c>
      <c r="P371">
        <v>1</v>
      </c>
      <c r="Q371">
        <v>1</v>
      </c>
      <c r="R371">
        <v>1</v>
      </c>
      <c r="S371">
        <v>2</v>
      </c>
      <c r="T371">
        <v>1</v>
      </c>
      <c r="U371">
        <v>1</v>
      </c>
      <c r="V371">
        <v>9</v>
      </c>
      <c r="W371">
        <v>5</v>
      </c>
      <c r="X371">
        <v>7</v>
      </c>
      <c r="Y371">
        <v>4</v>
      </c>
      <c r="Z371">
        <v>4</v>
      </c>
      <c r="AA371">
        <v>4</v>
      </c>
      <c r="AB371">
        <v>4</v>
      </c>
      <c r="AC371">
        <v>7</v>
      </c>
      <c r="AD371">
        <v>4</v>
      </c>
      <c r="AE371">
        <v>2</v>
      </c>
      <c r="AF371">
        <v>2</v>
      </c>
      <c r="AG371">
        <v>5</v>
      </c>
      <c r="AH371">
        <v>3</v>
      </c>
      <c r="AI371">
        <v>4</v>
      </c>
      <c r="AJ371">
        <v>3</v>
      </c>
      <c r="AK371">
        <v>5</v>
      </c>
      <c r="AL371">
        <v>64</v>
      </c>
    </row>
    <row r="372" spans="1:38">
      <c r="A372">
        <v>44554</v>
      </c>
      <c r="B372">
        <v>0</v>
      </c>
      <c r="C372">
        <v>2002</v>
      </c>
      <c r="D372" s="1">
        <v>45965.670104166667</v>
      </c>
      <c r="E372" t="s">
        <v>105</v>
      </c>
      <c r="F372">
        <v>1</v>
      </c>
      <c r="G372">
        <v>1</v>
      </c>
      <c r="H372">
        <v>5</v>
      </c>
      <c r="I372">
        <v>3</v>
      </c>
      <c r="J372">
        <v>2</v>
      </c>
      <c r="K372">
        <v>5</v>
      </c>
      <c r="L372">
        <v>4</v>
      </c>
      <c r="M372">
        <v>1</v>
      </c>
      <c r="N372">
        <v>1</v>
      </c>
      <c r="O372">
        <v>1</v>
      </c>
      <c r="P372">
        <v>1</v>
      </c>
      <c r="Q372">
        <v>1</v>
      </c>
      <c r="R372">
        <v>1</v>
      </c>
      <c r="S372">
        <v>2</v>
      </c>
      <c r="T372">
        <v>1</v>
      </c>
      <c r="U372">
        <v>1</v>
      </c>
      <c r="V372">
        <v>8</v>
      </c>
      <c r="W372">
        <v>4</v>
      </c>
      <c r="X372">
        <v>3</v>
      </c>
      <c r="Y372">
        <v>5</v>
      </c>
      <c r="Z372">
        <v>5</v>
      </c>
      <c r="AA372">
        <v>3</v>
      </c>
      <c r="AB372">
        <v>3</v>
      </c>
      <c r="AC372">
        <v>9</v>
      </c>
      <c r="AD372">
        <v>3</v>
      </c>
      <c r="AE372">
        <v>2</v>
      </c>
      <c r="AF372">
        <v>7</v>
      </c>
      <c r="AG372">
        <v>7</v>
      </c>
      <c r="AH372">
        <v>8</v>
      </c>
      <c r="AI372">
        <v>9</v>
      </c>
      <c r="AJ372">
        <v>5</v>
      </c>
      <c r="AK372">
        <v>5</v>
      </c>
      <c r="AL372">
        <v>41</v>
      </c>
    </row>
    <row r="373" spans="1:38">
      <c r="A373">
        <v>42879</v>
      </c>
      <c r="B373">
        <v>0</v>
      </c>
      <c r="C373">
        <v>2005</v>
      </c>
      <c r="D373" s="1">
        <v>45965.717048611114</v>
      </c>
      <c r="E373" t="s">
        <v>199</v>
      </c>
      <c r="F373">
        <v>2</v>
      </c>
      <c r="G373">
        <v>2</v>
      </c>
      <c r="H373">
        <v>5</v>
      </c>
      <c r="I373">
        <v>3</v>
      </c>
      <c r="J373">
        <v>3</v>
      </c>
      <c r="K373">
        <v>4</v>
      </c>
      <c r="L373">
        <v>4</v>
      </c>
      <c r="M373">
        <v>1</v>
      </c>
      <c r="N373">
        <v>1</v>
      </c>
      <c r="O373">
        <v>1</v>
      </c>
      <c r="P373">
        <v>1</v>
      </c>
      <c r="Q373">
        <v>1</v>
      </c>
      <c r="R373">
        <v>1</v>
      </c>
      <c r="S373">
        <v>1</v>
      </c>
      <c r="T373">
        <v>1</v>
      </c>
      <c r="U373">
        <v>1</v>
      </c>
      <c r="V373">
        <v>8</v>
      </c>
      <c r="W373">
        <v>3</v>
      </c>
      <c r="X373">
        <v>3</v>
      </c>
      <c r="Y373">
        <v>6</v>
      </c>
      <c r="Z373">
        <v>4</v>
      </c>
      <c r="AA373">
        <v>7</v>
      </c>
      <c r="AB373">
        <v>2</v>
      </c>
      <c r="AC373">
        <v>5</v>
      </c>
      <c r="AD373">
        <v>2</v>
      </c>
      <c r="AE373">
        <v>4</v>
      </c>
      <c r="AF373">
        <v>2</v>
      </c>
      <c r="AG373">
        <v>4</v>
      </c>
      <c r="AH373">
        <v>2</v>
      </c>
      <c r="AI373">
        <v>3</v>
      </c>
      <c r="AJ373">
        <v>2</v>
      </c>
      <c r="AK373">
        <v>6</v>
      </c>
      <c r="AL373">
        <v>49</v>
      </c>
    </row>
    <row r="374" spans="1:38">
      <c r="A374">
        <v>44599</v>
      </c>
      <c r="B374">
        <v>0</v>
      </c>
      <c r="C374">
        <v>2006</v>
      </c>
      <c r="D374" s="1">
        <v>45965.722986111112</v>
      </c>
      <c r="E374" t="s">
        <v>82</v>
      </c>
      <c r="F374">
        <v>1</v>
      </c>
      <c r="G374">
        <v>2</v>
      </c>
      <c r="H374">
        <v>2</v>
      </c>
      <c r="I374">
        <v>4</v>
      </c>
      <c r="J374">
        <v>5</v>
      </c>
      <c r="K374">
        <v>4</v>
      </c>
      <c r="L374">
        <v>2</v>
      </c>
      <c r="M374">
        <v>5</v>
      </c>
      <c r="N374">
        <v>2</v>
      </c>
      <c r="O374">
        <v>2</v>
      </c>
      <c r="P374">
        <v>2</v>
      </c>
      <c r="Q374">
        <v>4</v>
      </c>
      <c r="R374">
        <v>2</v>
      </c>
      <c r="S374">
        <v>5</v>
      </c>
      <c r="T374">
        <v>2</v>
      </c>
      <c r="U374">
        <v>2</v>
      </c>
      <c r="V374">
        <v>16</v>
      </c>
      <c r="W374">
        <v>7</v>
      </c>
      <c r="X374">
        <v>10</v>
      </c>
      <c r="Y374">
        <v>7</v>
      </c>
      <c r="Z374">
        <v>9</v>
      </c>
      <c r="AA374">
        <v>8</v>
      </c>
      <c r="AB374">
        <v>4</v>
      </c>
      <c r="AC374">
        <v>7</v>
      </c>
      <c r="AD374">
        <v>4</v>
      </c>
      <c r="AE374">
        <v>7</v>
      </c>
      <c r="AF374">
        <v>6</v>
      </c>
      <c r="AG374">
        <v>7</v>
      </c>
      <c r="AH374">
        <v>6</v>
      </c>
      <c r="AI374">
        <v>6</v>
      </c>
      <c r="AJ374">
        <v>12</v>
      </c>
      <c r="AK374">
        <v>7</v>
      </c>
      <c r="AL374">
        <v>72</v>
      </c>
    </row>
    <row r="375" spans="1:38">
      <c r="A375">
        <v>44606</v>
      </c>
      <c r="B375">
        <v>0</v>
      </c>
      <c r="C375">
        <v>1998</v>
      </c>
      <c r="D375" s="1">
        <v>45965.727314814816</v>
      </c>
      <c r="E375" t="s">
        <v>200</v>
      </c>
      <c r="F375">
        <v>4</v>
      </c>
      <c r="G375">
        <v>4</v>
      </c>
      <c r="H375">
        <v>1</v>
      </c>
      <c r="I375">
        <v>3</v>
      </c>
      <c r="J375">
        <v>3</v>
      </c>
      <c r="K375">
        <v>1</v>
      </c>
      <c r="L375">
        <v>4</v>
      </c>
      <c r="M375">
        <v>3</v>
      </c>
      <c r="N375">
        <v>2</v>
      </c>
      <c r="O375">
        <v>2</v>
      </c>
      <c r="P375">
        <v>2</v>
      </c>
      <c r="Q375">
        <v>2</v>
      </c>
      <c r="R375">
        <v>4</v>
      </c>
      <c r="S375">
        <v>3</v>
      </c>
      <c r="T375">
        <v>2</v>
      </c>
      <c r="U375">
        <v>2</v>
      </c>
      <c r="V375">
        <v>13</v>
      </c>
      <c r="W375">
        <v>5</v>
      </c>
      <c r="X375">
        <v>7</v>
      </c>
      <c r="Y375">
        <v>6</v>
      </c>
      <c r="Z375">
        <v>8</v>
      </c>
      <c r="AA375">
        <v>2</v>
      </c>
      <c r="AB375">
        <v>3</v>
      </c>
      <c r="AC375">
        <v>8</v>
      </c>
      <c r="AD375">
        <v>2</v>
      </c>
      <c r="AE375">
        <v>5</v>
      </c>
      <c r="AF375">
        <v>3</v>
      </c>
      <c r="AG375">
        <v>6</v>
      </c>
      <c r="AH375">
        <v>2</v>
      </c>
      <c r="AI375">
        <v>4</v>
      </c>
      <c r="AJ375">
        <v>4</v>
      </c>
      <c r="AK375">
        <v>6</v>
      </c>
      <c r="AL375">
        <v>68</v>
      </c>
    </row>
    <row r="376" spans="1:38">
      <c r="A376">
        <v>44605</v>
      </c>
      <c r="B376">
        <v>0</v>
      </c>
      <c r="C376">
        <v>2003</v>
      </c>
      <c r="D376" s="1">
        <v>45965.746932870374</v>
      </c>
      <c r="E376" t="s">
        <v>85</v>
      </c>
      <c r="F376">
        <v>3</v>
      </c>
      <c r="G376">
        <v>4</v>
      </c>
      <c r="H376">
        <v>3</v>
      </c>
      <c r="I376">
        <v>3</v>
      </c>
      <c r="J376">
        <v>3</v>
      </c>
      <c r="K376">
        <v>3</v>
      </c>
      <c r="L376">
        <v>2</v>
      </c>
      <c r="M376">
        <v>3</v>
      </c>
      <c r="N376">
        <v>4</v>
      </c>
      <c r="O376">
        <v>3</v>
      </c>
      <c r="P376">
        <v>3</v>
      </c>
      <c r="Q376">
        <v>3</v>
      </c>
      <c r="R376">
        <v>3</v>
      </c>
      <c r="S376">
        <v>3</v>
      </c>
      <c r="T376">
        <v>3</v>
      </c>
      <c r="U376">
        <v>3</v>
      </c>
      <c r="V376">
        <v>109</v>
      </c>
      <c r="W376">
        <v>2</v>
      </c>
      <c r="X376">
        <v>3</v>
      </c>
      <c r="Y376">
        <v>1</v>
      </c>
      <c r="Z376">
        <v>2</v>
      </c>
      <c r="AA376">
        <v>4</v>
      </c>
      <c r="AB376">
        <v>13</v>
      </c>
      <c r="AC376">
        <v>3</v>
      </c>
      <c r="AD376">
        <v>1</v>
      </c>
      <c r="AE376">
        <v>19</v>
      </c>
      <c r="AF376">
        <v>1</v>
      </c>
      <c r="AG376">
        <v>4</v>
      </c>
      <c r="AH376">
        <v>11</v>
      </c>
      <c r="AI376">
        <v>12</v>
      </c>
      <c r="AJ376">
        <v>4</v>
      </c>
      <c r="AK376">
        <v>4</v>
      </c>
      <c r="AL376">
        <v>54</v>
      </c>
    </row>
    <row r="377" spans="1:38">
      <c r="A377">
        <v>44620</v>
      </c>
      <c r="B377">
        <v>0</v>
      </c>
      <c r="C377">
        <v>2000</v>
      </c>
      <c r="D377" s="1">
        <v>45965.765081018515</v>
      </c>
      <c r="E377" t="s">
        <v>99</v>
      </c>
      <c r="F377">
        <v>1</v>
      </c>
      <c r="G377">
        <v>1</v>
      </c>
      <c r="H377">
        <v>5</v>
      </c>
      <c r="I377">
        <v>2</v>
      </c>
      <c r="J377">
        <v>1</v>
      </c>
      <c r="K377">
        <v>4</v>
      </c>
      <c r="L377">
        <v>4</v>
      </c>
      <c r="M377">
        <v>1</v>
      </c>
      <c r="N377">
        <v>1</v>
      </c>
      <c r="O377">
        <v>2</v>
      </c>
      <c r="P377">
        <v>1</v>
      </c>
      <c r="Q377">
        <v>2</v>
      </c>
      <c r="R377">
        <v>1</v>
      </c>
      <c r="S377">
        <v>1</v>
      </c>
      <c r="T377">
        <v>2</v>
      </c>
      <c r="U377">
        <v>1</v>
      </c>
      <c r="V377">
        <v>4</v>
      </c>
      <c r="W377">
        <v>4</v>
      </c>
      <c r="X377">
        <v>2</v>
      </c>
      <c r="Y377">
        <v>4</v>
      </c>
      <c r="Z377">
        <v>3</v>
      </c>
      <c r="AA377">
        <v>3</v>
      </c>
      <c r="AB377">
        <v>3</v>
      </c>
      <c r="AC377">
        <v>3</v>
      </c>
      <c r="AD377">
        <v>1</v>
      </c>
      <c r="AE377">
        <v>4</v>
      </c>
      <c r="AF377">
        <v>1</v>
      </c>
      <c r="AG377">
        <v>4</v>
      </c>
      <c r="AH377">
        <v>2</v>
      </c>
      <c r="AI377">
        <v>4</v>
      </c>
      <c r="AJ377">
        <v>3</v>
      </c>
      <c r="AK377">
        <v>3</v>
      </c>
      <c r="AL377">
        <v>49</v>
      </c>
    </row>
    <row r="378" spans="1:38">
      <c r="A378">
        <v>44624</v>
      </c>
      <c r="B378">
        <v>1</v>
      </c>
      <c r="C378">
        <v>2002</v>
      </c>
      <c r="D378" s="1">
        <v>45965.765972222223</v>
      </c>
      <c r="E378" t="s">
        <v>105</v>
      </c>
      <c r="F378">
        <v>1</v>
      </c>
      <c r="G378">
        <v>2</v>
      </c>
      <c r="H378">
        <v>4</v>
      </c>
      <c r="I378">
        <v>3</v>
      </c>
      <c r="J378">
        <v>4</v>
      </c>
      <c r="K378">
        <v>4</v>
      </c>
      <c r="L378">
        <v>4</v>
      </c>
      <c r="M378">
        <v>1</v>
      </c>
      <c r="N378">
        <v>1</v>
      </c>
      <c r="O378">
        <v>1</v>
      </c>
      <c r="P378">
        <v>3</v>
      </c>
      <c r="Q378">
        <v>1</v>
      </c>
      <c r="R378">
        <v>2</v>
      </c>
      <c r="S378">
        <v>3</v>
      </c>
      <c r="T378">
        <v>1</v>
      </c>
      <c r="U378">
        <v>1</v>
      </c>
      <c r="V378">
        <v>7</v>
      </c>
      <c r="W378">
        <v>6</v>
      </c>
      <c r="X378">
        <v>5</v>
      </c>
      <c r="Y378">
        <v>10</v>
      </c>
      <c r="Z378">
        <v>13</v>
      </c>
      <c r="AA378">
        <v>4</v>
      </c>
      <c r="AB378">
        <v>3</v>
      </c>
      <c r="AC378">
        <v>8</v>
      </c>
      <c r="AD378">
        <v>4</v>
      </c>
      <c r="AE378">
        <v>7</v>
      </c>
      <c r="AF378">
        <v>3</v>
      </c>
      <c r="AG378">
        <v>7</v>
      </c>
      <c r="AH378">
        <v>6</v>
      </c>
      <c r="AI378">
        <v>9</v>
      </c>
      <c r="AJ378">
        <v>4</v>
      </c>
      <c r="AK378">
        <v>5</v>
      </c>
      <c r="AL378">
        <v>60</v>
      </c>
    </row>
    <row r="379" spans="1:38">
      <c r="A379">
        <v>44631</v>
      </c>
      <c r="B379">
        <v>0</v>
      </c>
      <c r="C379">
        <v>1971</v>
      </c>
      <c r="D379" s="1">
        <v>45965.801388888889</v>
      </c>
      <c r="E379" t="s">
        <v>85</v>
      </c>
      <c r="F379">
        <v>2</v>
      </c>
      <c r="G379">
        <v>3</v>
      </c>
      <c r="H379">
        <v>4</v>
      </c>
      <c r="I379">
        <v>4</v>
      </c>
      <c r="J379">
        <v>4</v>
      </c>
      <c r="K379">
        <v>4</v>
      </c>
      <c r="L379">
        <v>3</v>
      </c>
      <c r="M379">
        <v>3</v>
      </c>
      <c r="N379">
        <v>3</v>
      </c>
      <c r="O379">
        <v>3</v>
      </c>
      <c r="P379">
        <v>3</v>
      </c>
      <c r="Q379">
        <v>3</v>
      </c>
      <c r="R379">
        <v>3</v>
      </c>
      <c r="S379">
        <v>3</v>
      </c>
      <c r="T379">
        <v>3</v>
      </c>
      <c r="U379">
        <v>3</v>
      </c>
      <c r="V379">
        <v>5</v>
      </c>
      <c r="W379">
        <v>4</v>
      </c>
      <c r="X379">
        <v>3</v>
      </c>
      <c r="Y379">
        <v>4</v>
      </c>
      <c r="Z379">
        <v>2</v>
      </c>
      <c r="AA379">
        <v>2</v>
      </c>
      <c r="AB379">
        <v>2</v>
      </c>
      <c r="AC379">
        <v>6</v>
      </c>
      <c r="AD379">
        <v>1</v>
      </c>
      <c r="AE379">
        <v>2</v>
      </c>
      <c r="AF379">
        <v>1</v>
      </c>
      <c r="AG379">
        <v>2</v>
      </c>
      <c r="AH379">
        <v>2</v>
      </c>
      <c r="AI379">
        <v>2</v>
      </c>
      <c r="AJ379">
        <v>1</v>
      </c>
      <c r="AK379">
        <v>2</v>
      </c>
      <c r="AL379">
        <v>51</v>
      </c>
    </row>
    <row r="380" spans="1:38">
      <c r="A380">
        <v>44644</v>
      </c>
      <c r="B380">
        <v>0</v>
      </c>
      <c r="C380">
        <v>2003</v>
      </c>
      <c r="D380" s="1">
        <v>45965.809340277781</v>
      </c>
      <c r="E380" t="s">
        <v>201</v>
      </c>
      <c r="F380">
        <v>2</v>
      </c>
      <c r="G380">
        <v>1</v>
      </c>
      <c r="H380">
        <v>5</v>
      </c>
      <c r="I380">
        <v>2</v>
      </c>
      <c r="J380">
        <v>2</v>
      </c>
      <c r="K380">
        <v>3</v>
      </c>
      <c r="L380">
        <v>5</v>
      </c>
      <c r="M380">
        <v>1</v>
      </c>
      <c r="N380">
        <v>1</v>
      </c>
      <c r="O380">
        <v>1</v>
      </c>
      <c r="P380">
        <v>1</v>
      </c>
      <c r="Q380">
        <v>1</v>
      </c>
      <c r="R380">
        <v>1</v>
      </c>
      <c r="S380">
        <v>1</v>
      </c>
      <c r="T380">
        <v>1</v>
      </c>
      <c r="U380">
        <v>1</v>
      </c>
      <c r="V380">
        <v>11</v>
      </c>
      <c r="W380">
        <v>9</v>
      </c>
      <c r="X380">
        <v>5</v>
      </c>
      <c r="Y380">
        <v>7</v>
      </c>
      <c r="Z380">
        <v>6</v>
      </c>
      <c r="AA380">
        <v>7</v>
      </c>
      <c r="AB380">
        <v>4</v>
      </c>
      <c r="AC380">
        <v>6</v>
      </c>
      <c r="AD380">
        <v>3</v>
      </c>
      <c r="AE380">
        <v>4</v>
      </c>
      <c r="AF380">
        <v>5</v>
      </c>
      <c r="AG380">
        <v>7</v>
      </c>
      <c r="AH380">
        <v>5</v>
      </c>
      <c r="AI380">
        <v>7</v>
      </c>
      <c r="AJ380">
        <v>3</v>
      </c>
      <c r="AK380">
        <v>5</v>
      </c>
      <c r="AL380">
        <v>44</v>
      </c>
    </row>
    <row r="381" spans="1:38">
      <c r="A381">
        <v>44650</v>
      </c>
      <c r="B381">
        <v>0</v>
      </c>
      <c r="C381">
        <v>2001</v>
      </c>
      <c r="D381" s="1">
        <v>45965.811226851853</v>
      </c>
      <c r="E381" t="s">
        <v>105</v>
      </c>
      <c r="F381">
        <v>1</v>
      </c>
      <c r="G381">
        <v>2</v>
      </c>
      <c r="H381">
        <v>5</v>
      </c>
      <c r="I381">
        <v>4</v>
      </c>
      <c r="J381">
        <v>3</v>
      </c>
      <c r="K381">
        <v>5</v>
      </c>
      <c r="L381">
        <v>2</v>
      </c>
      <c r="M381">
        <v>1</v>
      </c>
      <c r="N381">
        <v>2</v>
      </c>
      <c r="O381">
        <v>2</v>
      </c>
      <c r="P381">
        <v>2</v>
      </c>
      <c r="Q381">
        <v>4</v>
      </c>
      <c r="R381">
        <v>4</v>
      </c>
      <c r="S381">
        <v>4</v>
      </c>
      <c r="T381">
        <v>2</v>
      </c>
      <c r="U381">
        <v>2</v>
      </c>
      <c r="V381">
        <v>7</v>
      </c>
      <c r="W381">
        <v>11</v>
      </c>
      <c r="X381">
        <v>3</v>
      </c>
      <c r="Y381">
        <v>5</v>
      </c>
      <c r="Z381">
        <v>6</v>
      </c>
      <c r="AA381">
        <v>2</v>
      </c>
      <c r="AB381">
        <v>5</v>
      </c>
      <c r="AC381">
        <v>7</v>
      </c>
      <c r="AD381">
        <v>3</v>
      </c>
      <c r="AE381">
        <v>8</v>
      </c>
      <c r="AF381">
        <v>3</v>
      </c>
      <c r="AG381">
        <v>7</v>
      </c>
      <c r="AH381">
        <v>3</v>
      </c>
      <c r="AI381">
        <v>5</v>
      </c>
      <c r="AJ381">
        <v>6</v>
      </c>
      <c r="AK381">
        <v>7</v>
      </c>
      <c r="AL381">
        <v>76</v>
      </c>
    </row>
    <row r="382" spans="1:38">
      <c r="A382">
        <v>44654</v>
      </c>
      <c r="B382">
        <v>0</v>
      </c>
      <c r="C382">
        <v>1992</v>
      </c>
      <c r="D382" s="1">
        <v>45965.836701388886</v>
      </c>
      <c r="E382" t="s">
        <v>82</v>
      </c>
      <c r="F382">
        <v>1</v>
      </c>
      <c r="G382">
        <v>1</v>
      </c>
      <c r="H382">
        <v>5</v>
      </c>
      <c r="I382">
        <v>3</v>
      </c>
      <c r="J382">
        <v>3</v>
      </c>
      <c r="K382">
        <v>4</v>
      </c>
      <c r="L382">
        <v>5</v>
      </c>
      <c r="M382">
        <v>1</v>
      </c>
      <c r="N382">
        <v>1</v>
      </c>
      <c r="O382">
        <v>1</v>
      </c>
      <c r="P382">
        <v>1</v>
      </c>
      <c r="Q382">
        <v>1</v>
      </c>
      <c r="R382">
        <v>1</v>
      </c>
      <c r="S382">
        <v>1</v>
      </c>
      <c r="T382">
        <v>1</v>
      </c>
      <c r="U382">
        <v>1</v>
      </c>
      <c r="V382">
        <v>8</v>
      </c>
      <c r="W382">
        <v>3</v>
      </c>
      <c r="X382">
        <v>3</v>
      </c>
      <c r="Y382">
        <v>5</v>
      </c>
      <c r="Z382">
        <v>3</v>
      </c>
      <c r="AA382">
        <v>4</v>
      </c>
      <c r="AB382">
        <v>2</v>
      </c>
      <c r="AC382">
        <v>6</v>
      </c>
      <c r="AD382">
        <v>2</v>
      </c>
      <c r="AE382">
        <v>3</v>
      </c>
      <c r="AF382">
        <v>2</v>
      </c>
      <c r="AG382">
        <v>3</v>
      </c>
      <c r="AH382">
        <v>2</v>
      </c>
      <c r="AI382">
        <v>2</v>
      </c>
      <c r="AJ382">
        <v>3</v>
      </c>
      <c r="AK382">
        <v>5</v>
      </c>
      <c r="AL382">
        <v>41</v>
      </c>
    </row>
    <row r="383" spans="1:38">
      <c r="A383">
        <v>44662</v>
      </c>
      <c r="B383">
        <v>0</v>
      </c>
      <c r="C383">
        <v>2004</v>
      </c>
      <c r="D383" s="1">
        <v>45965.840798611112</v>
      </c>
      <c r="E383" t="s">
        <v>202</v>
      </c>
      <c r="F383">
        <v>5</v>
      </c>
      <c r="G383">
        <v>5</v>
      </c>
      <c r="H383">
        <v>2</v>
      </c>
      <c r="I383">
        <v>5</v>
      </c>
      <c r="J383">
        <v>5</v>
      </c>
      <c r="K383">
        <v>2</v>
      </c>
      <c r="L383">
        <v>4</v>
      </c>
      <c r="M383">
        <v>2</v>
      </c>
      <c r="N383">
        <v>2</v>
      </c>
      <c r="O383">
        <v>2</v>
      </c>
      <c r="P383">
        <v>2</v>
      </c>
      <c r="Q383">
        <v>3</v>
      </c>
      <c r="R383">
        <v>2</v>
      </c>
      <c r="S383">
        <v>4</v>
      </c>
      <c r="T383">
        <v>3</v>
      </c>
      <c r="U383">
        <v>3</v>
      </c>
      <c r="V383">
        <v>11</v>
      </c>
      <c r="W383">
        <v>2</v>
      </c>
      <c r="X383">
        <v>5</v>
      </c>
      <c r="Y383">
        <v>6</v>
      </c>
      <c r="Z383">
        <v>3</v>
      </c>
      <c r="AA383">
        <v>3</v>
      </c>
      <c r="AB383">
        <v>5</v>
      </c>
      <c r="AC383">
        <v>9</v>
      </c>
      <c r="AD383">
        <v>3</v>
      </c>
      <c r="AE383">
        <v>4</v>
      </c>
      <c r="AF383">
        <v>1</v>
      </c>
      <c r="AG383">
        <v>6</v>
      </c>
      <c r="AH383">
        <v>5</v>
      </c>
      <c r="AI383">
        <v>9</v>
      </c>
      <c r="AJ383">
        <v>3</v>
      </c>
      <c r="AK383">
        <v>4</v>
      </c>
      <c r="AL383">
        <v>55</v>
      </c>
    </row>
    <row r="384" spans="1:38">
      <c r="A384">
        <v>44170</v>
      </c>
      <c r="B384">
        <v>0</v>
      </c>
      <c r="C384">
        <v>2004</v>
      </c>
      <c r="D384" s="1">
        <v>45965.917048611111</v>
      </c>
      <c r="E384" t="s">
        <v>203</v>
      </c>
      <c r="F384">
        <v>5</v>
      </c>
      <c r="G384">
        <v>2</v>
      </c>
      <c r="H384">
        <v>4</v>
      </c>
      <c r="I384">
        <v>5</v>
      </c>
      <c r="J384">
        <v>5</v>
      </c>
      <c r="K384">
        <v>2</v>
      </c>
      <c r="L384">
        <v>4</v>
      </c>
      <c r="M384">
        <v>2</v>
      </c>
      <c r="N384">
        <v>3</v>
      </c>
      <c r="O384">
        <v>3</v>
      </c>
      <c r="P384">
        <v>2</v>
      </c>
      <c r="Q384">
        <v>4</v>
      </c>
      <c r="R384">
        <v>3</v>
      </c>
      <c r="S384">
        <v>4</v>
      </c>
      <c r="T384">
        <v>3</v>
      </c>
      <c r="U384">
        <v>2</v>
      </c>
      <c r="V384">
        <v>3</v>
      </c>
      <c r="W384">
        <v>6</v>
      </c>
      <c r="X384">
        <v>5</v>
      </c>
      <c r="Y384">
        <v>2</v>
      </c>
      <c r="Z384">
        <v>3</v>
      </c>
      <c r="AA384">
        <v>5</v>
      </c>
      <c r="AB384">
        <v>2</v>
      </c>
      <c r="AC384">
        <v>3</v>
      </c>
      <c r="AD384">
        <v>2</v>
      </c>
      <c r="AE384">
        <v>8</v>
      </c>
      <c r="AF384">
        <v>2</v>
      </c>
      <c r="AG384">
        <v>14</v>
      </c>
      <c r="AH384">
        <v>5</v>
      </c>
      <c r="AI384">
        <v>3</v>
      </c>
      <c r="AJ384">
        <v>5</v>
      </c>
      <c r="AK384">
        <v>3</v>
      </c>
      <c r="AL384">
        <v>53</v>
      </c>
    </row>
    <row r="385" spans="1:38">
      <c r="A385">
        <v>44713</v>
      </c>
      <c r="B385">
        <v>0</v>
      </c>
      <c r="C385">
        <v>2003</v>
      </c>
      <c r="D385" s="1">
        <v>45965.978773148148</v>
      </c>
      <c r="E385" t="s">
        <v>91</v>
      </c>
      <c r="F385">
        <v>1</v>
      </c>
      <c r="G385">
        <v>4</v>
      </c>
      <c r="H385">
        <v>5</v>
      </c>
      <c r="I385">
        <v>5</v>
      </c>
      <c r="J385">
        <v>5</v>
      </c>
      <c r="K385">
        <v>4</v>
      </c>
      <c r="L385">
        <v>3</v>
      </c>
      <c r="M385">
        <v>1</v>
      </c>
      <c r="N385">
        <v>2</v>
      </c>
      <c r="O385">
        <v>1</v>
      </c>
      <c r="P385">
        <v>1</v>
      </c>
      <c r="Q385">
        <v>1</v>
      </c>
      <c r="R385">
        <v>1</v>
      </c>
      <c r="S385">
        <v>4</v>
      </c>
      <c r="T385">
        <v>1</v>
      </c>
      <c r="U385">
        <v>2</v>
      </c>
      <c r="V385">
        <v>22</v>
      </c>
      <c r="W385">
        <v>10</v>
      </c>
      <c r="X385">
        <v>6</v>
      </c>
      <c r="Y385">
        <v>4</v>
      </c>
      <c r="Z385">
        <v>7</v>
      </c>
      <c r="AA385">
        <v>4</v>
      </c>
      <c r="AB385">
        <v>5</v>
      </c>
      <c r="AC385">
        <v>10</v>
      </c>
      <c r="AD385">
        <v>8</v>
      </c>
      <c r="AE385">
        <v>5</v>
      </c>
      <c r="AF385">
        <v>5</v>
      </c>
      <c r="AG385">
        <v>9</v>
      </c>
      <c r="AH385">
        <v>5</v>
      </c>
      <c r="AI385">
        <v>8</v>
      </c>
      <c r="AJ385">
        <v>4</v>
      </c>
      <c r="AK385">
        <v>5</v>
      </c>
      <c r="AL385">
        <v>73</v>
      </c>
    </row>
    <row r="386" spans="1:38">
      <c r="A386">
        <v>44549</v>
      </c>
      <c r="B386">
        <v>0</v>
      </c>
      <c r="C386">
        <v>2004</v>
      </c>
      <c r="D386" s="1">
        <v>45966.015011574076</v>
      </c>
      <c r="E386" t="s">
        <v>204</v>
      </c>
      <c r="F386">
        <v>4</v>
      </c>
      <c r="G386">
        <v>4</v>
      </c>
      <c r="H386">
        <v>4</v>
      </c>
      <c r="I386">
        <v>5</v>
      </c>
      <c r="J386">
        <v>4</v>
      </c>
      <c r="K386">
        <v>3</v>
      </c>
      <c r="L386">
        <v>4</v>
      </c>
      <c r="M386">
        <v>2</v>
      </c>
      <c r="N386">
        <v>4</v>
      </c>
      <c r="O386">
        <v>3</v>
      </c>
      <c r="P386">
        <v>2</v>
      </c>
      <c r="Q386">
        <v>2</v>
      </c>
      <c r="R386">
        <v>2</v>
      </c>
      <c r="S386">
        <v>4</v>
      </c>
      <c r="T386">
        <v>3</v>
      </c>
      <c r="U386">
        <v>2</v>
      </c>
      <c r="V386">
        <v>7</v>
      </c>
      <c r="W386">
        <v>5</v>
      </c>
      <c r="X386">
        <v>6</v>
      </c>
      <c r="Y386">
        <v>2</v>
      </c>
      <c r="Z386">
        <v>6</v>
      </c>
      <c r="AA386">
        <v>2</v>
      </c>
      <c r="AB386">
        <v>2</v>
      </c>
      <c r="AC386">
        <v>6</v>
      </c>
      <c r="AD386">
        <v>3</v>
      </c>
      <c r="AE386">
        <v>3</v>
      </c>
      <c r="AF386">
        <v>3</v>
      </c>
      <c r="AG386">
        <v>7</v>
      </c>
      <c r="AH386">
        <v>3</v>
      </c>
      <c r="AI386">
        <v>4</v>
      </c>
      <c r="AJ386">
        <v>3</v>
      </c>
      <c r="AK386">
        <v>4</v>
      </c>
      <c r="AL386">
        <v>53</v>
      </c>
    </row>
    <row r="387" spans="1:38">
      <c r="A387">
        <v>44717</v>
      </c>
      <c r="B387">
        <v>0</v>
      </c>
      <c r="C387">
        <v>1993</v>
      </c>
      <c r="D387" s="1">
        <v>45966.031446759262</v>
      </c>
      <c r="E387" t="s">
        <v>205</v>
      </c>
      <c r="F387">
        <v>4</v>
      </c>
      <c r="G387">
        <v>3</v>
      </c>
      <c r="H387">
        <v>4</v>
      </c>
      <c r="I387">
        <v>5</v>
      </c>
      <c r="J387">
        <v>5</v>
      </c>
      <c r="K387">
        <v>3</v>
      </c>
      <c r="L387">
        <v>2</v>
      </c>
      <c r="M387">
        <v>3</v>
      </c>
      <c r="N387">
        <v>4</v>
      </c>
      <c r="O387">
        <v>5</v>
      </c>
      <c r="P387">
        <v>5</v>
      </c>
      <c r="Q387">
        <v>3</v>
      </c>
      <c r="R387">
        <v>4</v>
      </c>
      <c r="S387">
        <v>5</v>
      </c>
      <c r="T387">
        <v>5</v>
      </c>
      <c r="U387">
        <v>4</v>
      </c>
      <c r="V387">
        <v>5</v>
      </c>
      <c r="W387">
        <v>3</v>
      </c>
      <c r="X387">
        <v>3</v>
      </c>
      <c r="Y387">
        <v>2</v>
      </c>
      <c r="Z387">
        <v>3</v>
      </c>
      <c r="AA387">
        <v>4</v>
      </c>
      <c r="AB387">
        <v>3</v>
      </c>
      <c r="AC387">
        <v>7</v>
      </c>
      <c r="AD387">
        <v>2</v>
      </c>
      <c r="AE387">
        <v>3</v>
      </c>
      <c r="AF387">
        <v>3</v>
      </c>
      <c r="AG387">
        <v>22</v>
      </c>
      <c r="AH387">
        <v>6</v>
      </c>
      <c r="AI387">
        <v>3</v>
      </c>
      <c r="AJ387">
        <v>3</v>
      </c>
      <c r="AK387">
        <v>8</v>
      </c>
      <c r="AL387">
        <v>41</v>
      </c>
    </row>
    <row r="388" spans="1:38">
      <c r="A388">
        <v>44739</v>
      </c>
      <c r="B388">
        <v>0</v>
      </c>
      <c r="C388">
        <v>2006</v>
      </c>
      <c r="D388" s="1">
        <v>45966.374282407407</v>
      </c>
      <c r="E388" t="s">
        <v>197</v>
      </c>
      <c r="F388">
        <v>2</v>
      </c>
      <c r="G388">
        <v>1</v>
      </c>
      <c r="H388">
        <v>5</v>
      </c>
      <c r="I388">
        <v>2</v>
      </c>
      <c r="J388">
        <v>1</v>
      </c>
      <c r="K388">
        <v>5</v>
      </c>
      <c r="L388">
        <v>5</v>
      </c>
      <c r="M388">
        <v>1</v>
      </c>
      <c r="N388">
        <v>1</v>
      </c>
      <c r="O388">
        <v>1</v>
      </c>
      <c r="P388">
        <v>1</v>
      </c>
      <c r="Q388">
        <v>2</v>
      </c>
      <c r="R388">
        <v>2</v>
      </c>
      <c r="S388">
        <v>1</v>
      </c>
      <c r="T388">
        <v>2</v>
      </c>
      <c r="U388">
        <v>1</v>
      </c>
      <c r="V388">
        <v>3</v>
      </c>
      <c r="W388">
        <v>3</v>
      </c>
      <c r="X388">
        <v>2</v>
      </c>
      <c r="Y388">
        <v>2</v>
      </c>
      <c r="Z388">
        <v>4</v>
      </c>
      <c r="AA388">
        <v>2</v>
      </c>
      <c r="AB388">
        <v>2</v>
      </c>
      <c r="AC388">
        <v>4</v>
      </c>
      <c r="AD388">
        <v>2</v>
      </c>
      <c r="AE388">
        <v>2</v>
      </c>
      <c r="AF388">
        <v>2</v>
      </c>
      <c r="AG388">
        <v>4</v>
      </c>
      <c r="AH388">
        <v>4</v>
      </c>
      <c r="AI388">
        <v>4</v>
      </c>
      <c r="AJ388">
        <v>5</v>
      </c>
      <c r="AK388">
        <v>5</v>
      </c>
      <c r="AL388">
        <v>49</v>
      </c>
    </row>
    <row r="389" spans="1:38">
      <c r="A389">
        <v>44748</v>
      </c>
      <c r="B389">
        <v>0</v>
      </c>
      <c r="C389">
        <v>1965</v>
      </c>
      <c r="D389" s="1">
        <v>45966.390405092592</v>
      </c>
      <c r="E389" t="s">
        <v>92</v>
      </c>
      <c r="F389">
        <v>2</v>
      </c>
      <c r="G389">
        <v>1</v>
      </c>
      <c r="H389">
        <v>5</v>
      </c>
      <c r="I389">
        <v>3</v>
      </c>
      <c r="J389">
        <v>2</v>
      </c>
      <c r="K389">
        <v>4</v>
      </c>
      <c r="L389">
        <v>5</v>
      </c>
      <c r="M389">
        <v>1</v>
      </c>
      <c r="N389">
        <v>2</v>
      </c>
      <c r="O389">
        <v>2</v>
      </c>
      <c r="P389">
        <v>2</v>
      </c>
      <c r="Q389">
        <v>2</v>
      </c>
      <c r="R389">
        <v>2</v>
      </c>
      <c r="S389">
        <v>2</v>
      </c>
      <c r="T389">
        <v>3</v>
      </c>
      <c r="U389">
        <v>1</v>
      </c>
      <c r="V389">
        <v>19</v>
      </c>
      <c r="W389">
        <v>5</v>
      </c>
      <c r="X389">
        <v>4</v>
      </c>
      <c r="Y389">
        <v>4</v>
      </c>
      <c r="Z389">
        <v>6</v>
      </c>
      <c r="AA389">
        <v>4</v>
      </c>
      <c r="AB389">
        <v>4</v>
      </c>
      <c r="AC389">
        <v>5</v>
      </c>
      <c r="AD389">
        <v>6</v>
      </c>
      <c r="AE389">
        <v>5</v>
      </c>
      <c r="AF389">
        <v>9</v>
      </c>
      <c r="AG389">
        <v>6</v>
      </c>
      <c r="AH389">
        <v>5</v>
      </c>
      <c r="AI389">
        <v>6</v>
      </c>
      <c r="AJ389">
        <v>5</v>
      </c>
      <c r="AK389">
        <v>4</v>
      </c>
      <c r="AL389">
        <v>58</v>
      </c>
    </row>
    <row r="390" spans="1:38">
      <c r="A390">
        <v>44757</v>
      </c>
      <c r="B390">
        <v>0</v>
      </c>
      <c r="C390">
        <v>2001</v>
      </c>
      <c r="D390" s="1">
        <v>45966.432627314818</v>
      </c>
      <c r="E390" t="s">
        <v>206</v>
      </c>
      <c r="F390">
        <v>1</v>
      </c>
      <c r="G390">
        <v>1</v>
      </c>
      <c r="H390">
        <v>5</v>
      </c>
      <c r="I390">
        <v>2</v>
      </c>
      <c r="J390">
        <v>2</v>
      </c>
      <c r="K390">
        <v>5</v>
      </c>
      <c r="L390">
        <v>3</v>
      </c>
      <c r="M390">
        <v>2</v>
      </c>
      <c r="N390">
        <v>3</v>
      </c>
      <c r="O390">
        <v>1</v>
      </c>
      <c r="P390">
        <v>1</v>
      </c>
      <c r="Q390">
        <v>1</v>
      </c>
      <c r="R390">
        <v>1</v>
      </c>
      <c r="S390">
        <v>1</v>
      </c>
      <c r="T390">
        <v>1</v>
      </c>
      <c r="U390">
        <v>1</v>
      </c>
      <c r="V390">
        <v>7</v>
      </c>
      <c r="W390">
        <v>4</v>
      </c>
      <c r="X390">
        <v>3</v>
      </c>
      <c r="Y390">
        <v>4</v>
      </c>
      <c r="Z390">
        <v>7</v>
      </c>
      <c r="AA390">
        <v>3</v>
      </c>
      <c r="AB390">
        <v>3</v>
      </c>
      <c r="AC390">
        <v>5</v>
      </c>
      <c r="AD390">
        <v>4</v>
      </c>
      <c r="AE390">
        <v>5</v>
      </c>
      <c r="AF390">
        <v>2</v>
      </c>
      <c r="AG390">
        <v>5</v>
      </c>
      <c r="AH390">
        <v>3</v>
      </c>
      <c r="AI390">
        <v>4</v>
      </c>
      <c r="AJ390">
        <v>3</v>
      </c>
      <c r="AK390">
        <v>5</v>
      </c>
      <c r="AL390">
        <v>54</v>
      </c>
    </row>
    <row r="391" spans="1:38">
      <c r="A391">
        <v>44768</v>
      </c>
      <c r="B391">
        <v>0</v>
      </c>
      <c r="C391">
        <v>2004</v>
      </c>
      <c r="D391" s="1">
        <v>45966.433981481481</v>
      </c>
      <c r="E391" t="s">
        <v>102</v>
      </c>
      <c r="F391">
        <v>2</v>
      </c>
      <c r="G391">
        <v>4</v>
      </c>
      <c r="H391">
        <v>4</v>
      </c>
      <c r="I391">
        <v>4</v>
      </c>
      <c r="J391">
        <v>4</v>
      </c>
      <c r="K391">
        <v>3</v>
      </c>
      <c r="L391">
        <v>3</v>
      </c>
      <c r="M391">
        <v>3</v>
      </c>
      <c r="N391">
        <v>4</v>
      </c>
      <c r="O391">
        <v>3</v>
      </c>
      <c r="P391">
        <v>4</v>
      </c>
      <c r="Q391">
        <v>4</v>
      </c>
      <c r="R391">
        <v>2</v>
      </c>
      <c r="S391">
        <v>4</v>
      </c>
      <c r="T391">
        <v>4</v>
      </c>
      <c r="U391">
        <v>3</v>
      </c>
      <c r="V391">
        <v>12</v>
      </c>
      <c r="W391">
        <v>11</v>
      </c>
      <c r="X391">
        <v>5</v>
      </c>
      <c r="Y391">
        <v>4</v>
      </c>
      <c r="Z391">
        <v>4</v>
      </c>
      <c r="AA391">
        <v>7</v>
      </c>
      <c r="AB391">
        <v>7</v>
      </c>
      <c r="AC391">
        <v>17</v>
      </c>
      <c r="AD391">
        <v>2</v>
      </c>
      <c r="AE391">
        <v>4</v>
      </c>
      <c r="AF391">
        <v>5</v>
      </c>
      <c r="AG391">
        <v>4</v>
      </c>
      <c r="AH391">
        <v>4</v>
      </c>
      <c r="AI391">
        <v>4</v>
      </c>
      <c r="AJ391">
        <v>3</v>
      </c>
      <c r="AK391">
        <v>3</v>
      </c>
      <c r="AL391">
        <v>49</v>
      </c>
    </row>
    <row r="392" spans="1:38">
      <c r="A392">
        <v>44767</v>
      </c>
      <c r="B392">
        <v>0</v>
      </c>
      <c r="C392">
        <v>2005</v>
      </c>
      <c r="D392" s="1">
        <v>45966.434467592589</v>
      </c>
      <c r="E392" t="s">
        <v>103</v>
      </c>
      <c r="F392">
        <v>2</v>
      </c>
      <c r="G392">
        <v>1</v>
      </c>
      <c r="H392">
        <v>5</v>
      </c>
      <c r="I392">
        <v>4</v>
      </c>
      <c r="J392">
        <v>3</v>
      </c>
      <c r="K392">
        <v>4</v>
      </c>
      <c r="L392">
        <v>4</v>
      </c>
      <c r="M392">
        <v>2</v>
      </c>
      <c r="N392">
        <v>2</v>
      </c>
      <c r="O392">
        <v>2</v>
      </c>
      <c r="P392">
        <v>1</v>
      </c>
      <c r="Q392">
        <v>2</v>
      </c>
      <c r="R392">
        <v>2</v>
      </c>
      <c r="S392">
        <v>4</v>
      </c>
      <c r="T392">
        <v>2</v>
      </c>
      <c r="U392">
        <v>2</v>
      </c>
      <c r="V392">
        <v>5</v>
      </c>
      <c r="W392">
        <v>3</v>
      </c>
      <c r="X392">
        <v>3</v>
      </c>
      <c r="Y392">
        <v>3</v>
      </c>
      <c r="Z392">
        <v>3</v>
      </c>
      <c r="AA392">
        <v>4</v>
      </c>
      <c r="AB392">
        <v>1</v>
      </c>
      <c r="AC392">
        <v>4</v>
      </c>
      <c r="AD392">
        <v>2</v>
      </c>
      <c r="AE392">
        <v>2</v>
      </c>
      <c r="AF392">
        <v>2</v>
      </c>
      <c r="AG392">
        <v>4</v>
      </c>
      <c r="AH392">
        <v>2</v>
      </c>
      <c r="AI392">
        <v>3</v>
      </c>
      <c r="AJ392">
        <v>2</v>
      </c>
      <c r="AK392">
        <v>2</v>
      </c>
      <c r="AL392">
        <v>59</v>
      </c>
    </row>
    <row r="393" spans="1:38">
      <c r="A393">
        <v>44786</v>
      </c>
      <c r="B393">
        <v>1</v>
      </c>
      <c r="C393">
        <v>2004</v>
      </c>
      <c r="D393" s="1">
        <v>45966.466006944444</v>
      </c>
      <c r="E393" t="s">
        <v>93</v>
      </c>
      <c r="F393">
        <v>2</v>
      </c>
      <c r="G393">
        <v>2</v>
      </c>
      <c r="H393">
        <v>5</v>
      </c>
      <c r="I393">
        <v>3</v>
      </c>
      <c r="J393">
        <v>2</v>
      </c>
      <c r="K393">
        <v>4</v>
      </c>
      <c r="L393">
        <v>5</v>
      </c>
      <c r="M393">
        <v>1</v>
      </c>
      <c r="N393">
        <v>1</v>
      </c>
      <c r="O393">
        <v>1</v>
      </c>
      <c r="P393">
        <v>1</v>
      </c>
      <c r="Q393">
        <v>3</v>
      </c>
      <c r="R393">
        <v>2</v>
      </c>
      <c r="S393">
        <v>2</v>
      </c>
      <c r="T393">
        <v>3</v>
      </c>
      <c r="U393">
        <v>1</v>
      </c>
      <c r="V393">
        <v>21</v>
      </c>
      <c r="W393">
        <v>4</v>
      </c>
      <c r="X393">
        <v>4</v>
      </c>
      <c r="Y393">
        <v>4</v>
      </c>
      <c r="Z393">
        <v>4</v>
      </c>
      <c r="AA393">
        <v>4</v>
      </c>
      <c r="AB393">
        <v>1</v>
      </c>
      <c r="AC393">
        <v>4</v>
      </c>
      <c r="AD393">
        <v>2</v>
      </c>
      <c r="AE393">
        <v>2</v>
      </c>
      <c r="AF393">
        <v>3</v>
      </c>
      <c r="AG393">
        <v>6</v>
      </c>
      <c r="AH393">
        <v>2</v>
      </c>
      <c r="AI393">
        <v>5</v>
      </c>
      <c r="AJ393">
        <v>2</v>
      </c>
      <c r="AK393">
        <v>3</v>
      </c>
      <c r="AL393">
        <v>58</v>
      </c>
    </row>
    <row r="394" spans="1:38">
      <c r="A394">
        <v>44792</v>
      </c>
      <c r="B394">
        <v>0</v>
      </c>
      <c r="C394">
        <v>1977</v>
      </c>
      <c r="D394" s="1">
        <v>45966.4687037037</v>
      </c>
      <c r="E394" t="s">
        <v>85</v>
      </c>
      <c r="F394">
        <v>1</v>
      </c>
      <c r="G394">
        <v>2</v>
      </c>
      <c r="H394">
        <v>5</v>
      </c>
      <c r="I394">
        <v>4</v>
      </c>
      <c r="J394">
        <v>3</v>
      </c>
      <c r="K394">
        <v>4</v>
      </c>
      <c r="L394">
        <v>4</v>
      </c>
      <c r="M394">
        <v>2</v>
      </c>
      <c r="N394">
        <v>2</v>
      </c>
      <c r="O394">
        <v>1</v>
      </c>
      <c r="P394">
        <v>1</v>
      </c>
      <c r="Q394">
        <v>2</v>
      </c>
      <c r="R394">
        <v>2</v>
      </c>
      <c r="S394">
        <v>2</v>
      </c>
      <c r="T394">
        <v>2</v>
      </c>
      <c r="U394">
        <v>1</v>
      </c>
      <c r="V394">
        <v>21</v>
      </c>
      <c r="W394">
        <v>12</v>
      </c>
      <c r="X394">
        <v>9</v>
      </c>
      <c r="Y394">
        <v>16</v>
      </c>
      <c r="Z394">
        <v>10</v>
      </c>
      <c r="AA394">
        <v>9</v>
      </c>
      <c r="AB394">
        <v>6</v>
      </c>
      <c r="AC394">
        <v>9</v>
      </c>
      <c r="AD394">
        <v>9</v>
      </c>
      <c r="AE394">
        <v>8</v>
      </c>
      <c r="AF394">
        <v>12</v>
      </c>
      <c r="AG394">
        <v>7</v>
      </c>
      <c r="AH394">
        <v>7</v>
      </c>
      <c r="AI394">
        <v>4</v>
      </c>
      <c r="AJ394">
        <v>3</v>
      </c>
      <c r="AK394">
        <v>6</v>
      </c>
      <c r="AL394">
        <v>55</v>
      </c>
    </row>
    <row r="395" spans="1:38">
      <c r="A395">
        <v>44859</v>
      </c>
      <c r="B395">
        <v>0</v>
      </c>
      <c r="C395">
        <v>2001</v>
      </c>
      <c r="D395" s="1">
        <v>45966.652291666665</v>
      </c>
      <c r="E395" t="s">
        <v>85</v>
      </c>
      <c r="F395">
        <v>5</v>
      </c>
      <c r="G395">
        <v>4</v>
      </c>
      <c r="H395">
        <v>2</v>
      </c>
      <c r="I395">
        <v>5</v>
      </c>
      <c r="J395">
        <v>5</v>
      </c>
      <c r="K395">
        <v>2</v>
      </c>
      <c r="L395">
        <v>3</v>
      </c>
      <c r="M395">
        <v>4</v>
      </c>
      <c r="N395">
        <v>4</v>
      </c>
      <c r="O395">
        <v>5</v>
      </c>
      <c r="P395">
        <v>3</v>
      </c>
      <c r="Q395">
        <v>4</v>
      </c>
      <c r="R395">
        <v>4</v>
      </c>
      <c r="S395">
        <v>5</v>
      </c>
      <c r="T395">
        <v>5</v>
      </c>
      <c r="U395">
        <v>4</v>
      </c>
      <c r="V395">
        <v>11</v>
      </c>
      <c r="W395">
        <v>3</v>
      </c>
      <c r="X395">
        <v>4</v>
      </c>
      <c r="Y395">
        <v>2</v>
      </c>
      <c r="Z395">
        <v>2</v>
      </c>
      <c r="AA395">
        <v>2</v>
      </c>
      <c r="AB395">
        <v>11</v>
      </c>
      <c r="AC395">
        <v>3</v>
      </c>
      <c r="AD395">
        <v>1</v>
      </c>
      <c r="AE395">
        <v>2</v>
      </c>
      <c r="AF395">
        <v>3</v>
      </c>
      <c r="AG395">
        <v>7</v>
      </c>
      <c r="AH395">
        <v>4</v>
      </c>
      <c r="AI395">
        <v>3</v>
      </c>
      <c r="AJ395">
        <v>2</v>
      </c>
      <c r="AK395">
        <v>3</v>
      </c>
      <c r="AL395">
        <v>29</v>
      </c>
    </row>
    <row r="396" spans="1:38">
      <c r="A396">
        <v>44885</v>
      </c>
      <c r="B396">
        <v>0</v>
      </c>
      <c r="C396">
        <v>2002</v>
      </c>
      <c r="D396" s="1">
        <v>45966.70652777778</v>
      </c>
      <c r="E396" t="s">
        <v>99</v>
      </c>
      <c r="F396">
        <v>1</v>
      </c>
      <c r="G396">
        <v>1</v>
      </c>
      <c r="H396">
        <v>5</v>
      </c>
      <c r="I396">
        <v>3</v>
      </c>
      <c r="J396">
        <v>4</v>
      </c>
      <c r="K396">
        <v>5</v>
      </c>
      <c r="L396">
        <v>5</v>
      </c>
      <c r="M396">
        <v>1</v>
      </c>
      <c r="N396">
        <v>1</v>
      </c>
      <c r="O396">
        <v>1</v>
      </c>
      <c r="P396">
        <v>1</v>
      </c>
      <c r="Q396">
        <v>1</v>
      </c>
      <c r="R396">
        <v>1</v>
      </c>
      <c r="S396">
        <v>1</v>
      </c>
      <c r="T396">
        <v>1</v>
      </c>
      <c r="U396">
        <v>1</v>
      </c>
      <c r="V396">
        <v>12</v>
      </c>
      <c r="W396">
        <v>7</v>
      </c>
      <c r="X396">
        <v>4</v>
      </c>
      <c r="Y396">
        <v>5</v>
      </c>
      <c r="Z396">
        <v>6</v>
      </c>
      <c r="AA396">
        <v>5</v>
      </c>
      <c r="AB396">
        <v>2</v>
      </c>
      <c r="AC396">
        <v>7</v>
      </c>
      <c r="AD396">
        <v>2</v>
      </c>
      <c r="AE396">
        <v>5</v>
      </c>
      <c r="AF396">
        <v>2</v>
      </c>
      <c r="AG396">
        <v>6</v>
      </c>
      <c r="AH396">
        <v>3</v>
      </c>
      <c r="AI396">
        <v>5</v>
      </c>
      <c r="AJ396">
        <v>3</v>
      </c>
      <c r="AK396">
        <v>3</v>
      </c>
      <c r="AL396">
        <v>41</v>
      </c>
    </row>
    <row r="397" spans="1:38">
      <c r="A397">
        <v>44916</v>
      </c>
      <c r="B397">
        <v>0</v>
      </c>
      <c r="C397">
        <v>2001</v>
      </c>
      <c r="D397" s="1">
        <v>45966.827048611114</v>
      </c>
      <c r="E397" t="s">
        <v>207</v>
      </c>
      <c r="F397">
        <v>1</v>
      </c>
      <c r="G397">
        <v>3</v>
      </c>
      <c r="H397">
        <v>5</v>
      </c>
      <c r="I397">
        <v>2</v>
      </c>
      <c r="J397">
        <v>1</v>
      </c>
      <c r="K397">
        <v>4</v>
      </c>
      <c r="L397">
        <v>5</v>
      </c>
      <c r="M397">
        <v>1</v>
      </c>
      <c r="N397">
        <v>1</v>
      </c>
      <c r="O397">
        <v>1</v>
      </c>
      <c r="P397">
        <v>1</v>
      </c>
      <c r="Q397">
        <v>1</v>
      </c>
      <c r="R397">
        <v>1</v>
      </c>
      <c r="S397">
        <v>1</v>
      </c>
      <c r="T397">
        <v>1</v>
      </c>
      <c r="U397">
        <v>1</v>
      </c>
      <c r="V397">
        <v>5</v>
      </c>
      <c r="W397">
        <v>20</v>
      </c>
      <c r="X397">
        <v>4</v>
      </c>
      <c r="Y397">
        <v>3</v>
      </c>
      <c r="Z397">
        <v>6</v>
      </c>
      <c r="AA397">
        <v>4</v>
      </c>
      <c r="AB397">
        <v>2</v>
      </c>
      <c r="AC397">
        <v>17</v>
      </c>
      <c r="AD397">
        <v>7</v>
      </c>
      <c r="AE397">
        <v>5</v>
      </c>
      <c r="AF397">
        <v>3</v>
      </c>
      <c r="AG397">
        <v>6</v>
      </c>
      <c r="AH397">
        <v>3</v>
      </c>
      <c r="AI397">
        <v>3</v>
      </c>
      <c r="AJ397">
        <v>2</v>
      </c>
      <c r="AK397">
        <v>3</v>
      </c>
      <c r="AL397">
        <v>44</v>
      </c>
    </row>
    <row r="398" spans="1:38">
      <c r="A398">
        <v>44661</v>
      </c>
      <c r="B398">
        <v>1</v>
      </c>
      <c r="C398">
        <v>1974</v>
      </c>
      <c r="D398" s="1">
        <v>45966.86509259259</v>
      </c>
      <c r="E398" t="s">
        <v>92</v>
      </c>
      <c r="F398">
        <v>1</v>
      </c>
      <c r="G398">
        <v>1</v>
      </c>
      <c r="H398">
        <v>5</v>
      </c>
      <c r="I398">
        <v>2</v>
      </c>
      <c r="J398">
        <v>2</v>
      </c>
      <c r="K398">
        <v>4</v>
      </c>
      <c r="L398">
        <v>5</v>
      </c>
      <c r="M398">
        <v>1</v>
      </c>
      <c r="N398">
        <v>1</v>
      </c>
      <c r="O398">
        <v>1</v>
      </c>
      <c r="P398">
        <v>1</v>
      </c>
      <c r="Q398">
        <v>1</v>
      </c>
      <c r="R398">
        <v>1</v>
      </c>
      <c r="S398">
        <v>1</v>
      </c>
      <c r="T398">
        <v>1</v>
      </c>
      <c r="U398">
        <v>1</v>
      </c>
      <c r="V398">
        <v>16</v>
      </c>
      <c r="W398">
        <v>7</v>
      </c>
      <c r="X398">
        <v>4</v>
      </c>
      <c r="Y398">
        <v>6</v>
      </c>
      <c r="Z398">
        <v>7</v>
      </c>
      <c r="AA398">
        <v>3</v>
      </c>
      <c r="AB398">
        <v>2</v>
      </c>
      <c r="AC398">
        <v>7</v>
      </c>
      <c r="AD398">
        <v>2</v>
      </c>
      <c r="AE398">
        <v>7</v>
      </c>
      <c r="AF398">
        <v>3</v>
      </c>
      <c r="AG398">
        <v>7</v>
      </c>
      <c r="AH398">
        <v>2</v>
      </c>
      <c r="AI398">
        <v>4</v>
      </c>
      <c r="AJ398">
        <v>3</v>
      </c>
      <c r="AK398">
        <v>4</v>
      </c>
      <c r="AL398">
        <v>36</v>
      </c>
    </row>
    <row r="399" spans="1:38">
      <c r="A399">
        <v>44938</v>
      </c>
      <c r="B399">
        <v>0</v>
      </c>
      <c r="C399">
        <v>2004</v>
      </c>
      <c r="D399" s="1">
        <v>45966.934502314813</v>
      </c>
      <c r="E399" t="s">
        <v>203</v>
      </c>
      <c r="F399">
        <v>1</v>
      </c>
      <c r="G399">
        <v>4</v>
      </c>
      <c r="H399">
        <v>3</v>
      </c>
      <c r="I399">
        <v>5</v>
      </c>
      <c r="J399">
        <v>4</v>
      </c>
      <c r="K399">
        <v>5</v>
      </c>
      <c r="L399">
        <v>4</v>
      </c>
      <c r="M399">
        <v>1</v>
      </c>
      <c r="N399">
        <v>3</v>
      </c>
      <c r="O399">
        <v>1</v>
      </c>
      <c r="P399">
        <v>2</v>
      </c>
      <c r="Q399">
        <v>1</v>
      </c>
      <c r="R399">
        <v>2</v>
      </c>
      <c r="S399">
        <v>1</v>
      </c>
      <c r="T399">
        <v>3</v>
      </c>
      <c r="U399">
        <v>1</v>
      </c>
      <c r="V399">
        <v>5</v>
      </c>
      <c r="W399">
        <v>5</v>
      </c>
      <c r="X399">
        <v>3</v>
      </c>
      <c r="Y399">
        <v>3</v>
      </c>
      <c r="Z399">
        <v>2</v>
      </c>
      <c r="AA399">
        <v>2</v>
      </c>
      <c r="AB399">
        <v>2</v>
      </c>
      <c r="AC399">
        <v>5</v>
      </c>
      <c r="AD399">
        <v>2</v>
      </c>
      <c r="AE399">
        <v>4</v>
      </c>
      <c r="AF399">
        <v>1</v>
      </c>
      <c r="AG399">
        <v>5</v>
      </c>
      <c r="AH399">
        <v>2</v>
      </c>
      <c r="AI399">
        <v>3</v>
      </c>
      <c r="AJ399">
        <v>3</v>
      </c>
      <c r="AK399">
        <v>9</v>
      </c>
      <c r="AL399">
        <v>73</v>
      </c>
    </row>
    <row r="400" spans="1:38">
      <c r="A400">
        <v>44926</v>
      </c>
      <c r="B400">
        <v>1</v>
      </c>
      <c r="C400">
        <v>2001</v>
      </c>
      <c r="D400" s="1">
        <v>45967.036365740743</v>
      </c>
      <c r="E400" t="s">
        <v>100</v>
      </c>
      <c r="F400">
        <v>1</v>
      </c>
      <c r="G400">
        <v>1</v>
      </c>
      <c r="H400">
        <v>4</v>
      </c>
      <c r="I400">
        <v>1</v>
      </c>
      <c r="J400">
        <v>1</v>
      </c>
      <c r="K400">
        <v>5</v>
      </c>
      <c r="L400">
        <v>5</v>
      </c>
      <c r="M400">
        <v>1</v>
      </c>
      <c r="N400">
        <v>1</v>
      </c>
      <c r="O400">
        <v>1</v>
      </c>
      <c r="P400">
        <v>1</v>
      </c>
      <c r="Q400">
        <v>1</v>
      </c>
      <c r="R400">
        <v>1</v>
      </c>
      <c r="S400">
        <v>1</v>
      </c>
      <c r="T400">
        <v>1</v>
      </c>
      <c r="U400">
        <v>1</v>
      </c>
      <c r="V400">
        <v>29</v>
      </c>
      <c r="W400">
        <v>8</v>
      </c>
      <c r="X400">
        <v>17</v>
      </c>
      <c r="Y400">
        <v>6</v>
      </c>
      <c r="Z400">
        <v>7</v>
      </c>
      <c r="AA400">
        <v>9</v>
      </c>
      <c r="AB400">
        <v>5</v>
      </c>
      <c r="AC400">
        <v>5</v>
      </c>
      <c r="AD400">
        <v>7</v>
      </c>
      <c r="AE400">
        <v>10</v>
      </c>
      <c r="AF400">
        <v>3</v>
      </c>
      <c r="AG400">
        <v>13</v>
      </c>
      <c r="AH400">
        <v>11</v>
      </c>
      <c r="AI400">
        <v>13</v>
      </c>
      <c r="AJ400">
        <v>4</v>
      </c>
      <c r="AK400">
        <v>11</v>
      </c>
      <c r="AL400">
        <v>36</v>
      </c>
    </row>
    <row r="401" spans="1:38">
      <c r="A401">
        <v>44959</v>
      </c>
      <c r="B401">
        <v>0</v>
      </c>
      <c r="C401">
        <v>1978</v>
      </c>
      <c r="D401" s="1">
        <v>45967.357210648152</v>
      </c>
      <c r="E401" t="s">
        <v>208</v>
      </c>
      <c r="F401">
        <v>1</v>
      </c>
      <c r="G401">
        <v>1</v>
      </c>
      <c r="H401">
        <v>4</v>
      </c>
      <c r="I401">
        <v>3</v>
      </c>
      <c r="J401">
        <v>4</v>
      </c>
      <c r="K401">
        <v>3</v>
      </c>
      <c r="L401">
        <v>2</v>
      </c>
      <c r="M401">
        <v>1</v>
      </c>
      <c r="N401">
        <v>4</v>
      </c>
      <c r="O401">
        <v>4</v>
      </c>
      <c r="P401">
        <v>4</v>
      </c>
      <c r="Q401">
        <v>4</v>
      </c>
      <c r="R401">
        <v>4</v>
      </c>
      <c r="S401">
        <v>4</v>
      </c>
      <c r="T401">
        <v>4</v>
      </c>
      <c r="U401">
        <v>3</v>
      </c>
      <c r="V401">
        <v>8</v>
      </c>
      <c r="W401">
        <v>7</v>
      </c>
      <c r="X401">
        <v>6</v>
      </c>
      <c r="Y401">
        <v>5</v>
      </c>
      <c r="Z401">
        <v>6</v>
      </c>
      <c r="AA401">
        <v>7</v>
      </c>
      <c r="AB401">
        <v>4</v>
      </c>
      <c r="AC401">
        <v>16</v>
      </c>
      <c r="AD401">
        <v>5</v>
      </c>
      <c r="AE401">
        <v>9</v>
      </c>
      <c r="AF401">
        <v>3</v>
      </c>
      <c r="AG401">
        <v>5</v>
      </c>
      <c r="AH401">
        <v>13</v>
      </c>
      <c r="AI401">
        <v>3</v>
      </c>
      <c r="AJ401">
        <v>4</v>
      </c>
      <c r="AK401">
        <v>6</v>
      </c>
      <c r="AL401">
        <v>71</v>
      </c>
    </row>
    <row r="402" spans="1:38">
      <c r="A402">
        <v>44965</v>
      </c>
      <c r="B402">
        <v>1</v>
      </c>
      <c r="C402">
        <v>1990</v>
      </c>
      <c r="D402" s="1">
        <v>45967.398611111108</v>
      </c>
      <c r="E402" t="s">
        <v>209</v>
      </c>
      <c r="F402">
        <v>2</v>
      </c>
      <c r="G402">
        <v>2</v>
      </c>
      <c r="H402">
        <v>2</v>
      </c>
      <c r="I402">
        <v>4</v>
      </c>
      <c r="J402">
        <v>4</v>
      </c>
      <c r="K402">
        <v>2</v>
      </c>
      <c r="L402">
        <v>1</v>
      </c>
      <c r="M402">
        <v>2</v>
      </c>
      <c r="N402">
        <v>5</v>
      </c>
      <c r="O402">
        <v>5</v>
      </c>
      <c r="P402">
        <v>5</v>
      </c>
      <c r="Q402">
        <v>5</v>
      </c>
      <c r="R402">
        <v>4</v>
      </c>
      <c r="S402">
        <v>4</v>
      </c>
      <c r="T402">
        <v>5</v>
      </c>
      <c r="U402">
        <v>4</v>
      </c>
      <c r="V402">
        <v>9</v>
      </c>
      <c r="W402">
        <v>8</v>
      </c>
      <c r="X402">
        <v>5</v>
      </c>
      <c r="Y402">
        <v>6</v>
      </c>
      <c r="Z402">
        <v>4</v>
      </c>
      <c r="AA402">
        <v>3</v>
      </c>
      <c r="AB402">
        <v>4</v>
      </c>
      <c r="AC402">
        <v>3</v>
      </c>
      <c r="AD402">
        <v>4</v>
      </c>
      <c r="AE402">
        <v>4</v>
      </c>
      <c r="AF402">
        <v>3</v>
      </c>
      <c r="AG402">
        <v>4</v>
      </c>
      <c r="AH402">
        <v>3</v>
      </c>
      <c r="AI402">
        <v>4</v>
      </c>
      <c r="AJ402">
        <v>3</v>
      </c>
      <c r="AK402">
        <v>3</v>
      </c>
      <c r="AL402">
        <v>50</v>
      </c>
    </row>
    <row r="403" spans="1:38">
      <c r="A403">
        <v>44964</v>
      </c>
      <c r="B403">
        <v>0</v>
      </c>
      <c r="C403">
        <v>1993</v>
      </c>
      <c r="D403" s="1">
        <v>45967.398935185185</v>
      </c>
      <c r="E403" t="s">
        <v>116</v>
      </c>
      <c r="F403">
        <v>4</v>
      </c>
      <c r="G403">
        <v>3</v>
      </c>
      <c r="H403">
        <v>1</v>
      </c>
      <c r="I403">
        <v>5</v>
      </c>
      <c r="J403">
        <v>4</v>
      </c>
      <c r="K403">
        <v>1</v>
      </c>
      <c r="L403">
        <v>3</v>
      </c>
      <c r="M403">
        <v>4</v>
      </c>
      <c r="N403">
        <v>5</v>
      </c>
      <c r="O403">
        <v>5</v>
      </c>
      <c r="P403">
        <v>5</v>
      </c>
      <c r="Q403">
        <v>5</v>
      </c>
      <c r="R403">
        <v>3</v>
      </c>
      <c r="S403">
        <v>5</v>
      </c>
      <c r="T403">
        <v>5</v>
      </c>
      <c r="U403">
        <v>3</v>
      </c>
      <c r="V403">
        <v>12</v>
      </c>
      <c r="W403">
        <v>16</v>
      </c>
      <c r="X403">
        <v>20</v>
      </c>
      <c r="Y403">
        <v>6</v>
      </c>
      <c r="Z403">
        <v>7</v>
      </c>
      <c r="AA403">
        <v>4</v>
      </c>
      <c r="AB403">
        <v>7</v>
      </c>
      <c r="AC403">
        <v>13</v>
      </c>
      <c r="AD403">
        <v>4</v>
      </c>
      <c r="AE403">
        <v>3</v>
      </c>
      <c r="AF403">
        <v>2</v>
      </c>
      <c r="AG403">
        <v>5</v>
      </c>
      <c r="AH403">
        <v>7</v>
      </c>
      <c r="AI403">
        <v>6</v>
      </c>
      <c r="AJ403">
        <v>3</v>
      </c>
      <c r="AK403">
        <v>7</v>
      </c>
      <c r="AL403">
        <v>34</v>
      </c>
    </row>
    <row r="404" spans="1:38">
      <c r="A404">
        <v>44980</v>
      </c>
      <c r="B404">
        <v>0</v>
      </c>
      <c r="C404">
        <v>2008</v>
      </c>
      <c r="D404" s="1">
        <v>45967.416550925926</v>
      </c>
      <c r="E404" t="s">
        <v>85</v>
      </c>
      <c r="F404">
        <v>5</v>
      </c>
      <c r="G404">
        <v>1</v>
      </c>
      <c r="H404">
        <v>5</v>
      </c>
      <c r="I404">
        <v>2</v>
      </c>
      <c r="J404">
        <v>2</v>
      </c>
      <c r="K404">
        <v>4</v>
      </c>
      <c r="L404">
        <v>5</v>
      </c>
      <c r="M404">
        <v>1</v>
      </c>
      <c r="N404">
        <v>1</v>
      </c>
      <c r="O404">
        <v>1</v>
      </c>
      <c r="P404">
        <v>1</v>
      </c>
      <c r="Q404">
        <v>1</v>
      </c>
      <c r="R404">
        <v>1</v>
      </c>
      <c r="S404">
        <v>1</v>
      </c>
      <c r="T404">
        <v>2</v>
      </c>
      <c r="U404">
        <v>1</v>
      </c>
      <c r="V404">
        <v>35</v>
      </c>
      <c r="W404">
        <v>6</v>
      </c>
      <c r="X404">
        <v>4</v>
      </c>
      <c r="Y404">
        <v>5</v>
      </c>
      <c r="Z404">
        <v>7</v>
      </c>
      <c r="AA404">
        <v>6</v>
      </c>
      <c r="AB404">
        <v>4</v>
      </c>
      <c r="AC404">
        <v>4</v>
      </c>
      <c r="AD404">
        <v>2</v>
      </c>
      <c r="AE404">
        <v>4</v>
      </c>
      <c r="AF404">
        <v>2</v>
      </c>
      <c r="AG404">
        <v>6</v>
      </c>
      <c r="AH404">
        <v>9</v>
      </c>
      <c r="AI404">
        <v>6</v>
      </c>
      <c r="AJ404">
        <v>7</v>
      </c>
      <c r="AK404">
        <v>7</v>
      </c>
      <c r="AL404">
        <v>55</v>
      </c>
    </row>
    <row r="405" spans="1:38">
      <c r="A405">
        <v>44981</v>
      </c>
      <c r="B405">
        <v>0</v>
      </c>
      <c r="C405">
        <v>2007</v>
      </c>
      <c r="D405" s="1">
        <v>45967.417025462964</v>
      </c>
      <c r="E405" t="s">
        <v>91</v>
      </c>
      <c r="F405">
        <v>2</v>
      </c>
      <c r="G405">
        <v>1</v>
      </c>
      <c r="H405">
        <v>5</v>
      </c>
      <c r="I405">
        <v>4</v>
      </c>
      <c r="J405">
        <v>2</v>
      </c>
      <c r="K405">
        <v>4</v>
      </c>
      <c r="L405">
        <v>5</v>
      </c>
      <c r="M405">
        <v>1</v>
      </c>
      <c r="N405">
        <v>1</v>
      </c>
      <c r="O405">
        <v>1</v>
      </c>
      <c r="P405">
        <v>1</v>
      </c>
      <c r="Q405">
        <v>1</v>
      </c>
      <c r="R405">
        <v>2</v>
      </c>
      <c r="S405">
        <v>2</v>
      </c>
      <c r="T405">
        <v>2</v>
      </c>
      <c r="U405">
        <v>1</v>
      </c>
      <c r="V405">
        <v>52</v>
      </c>
      <c r="W405">
        <v>5</v>
      </c>
      <c r="X405">
        <v>4</v>
      </c>
      <c r="Y405">
        <v>5</v>
      </c>
      <c r="Z405">
        <v>10</v>
      </c>
      <c r="AA405">
        <v>3</v>
      </c>
      <c r="AB405">
        <v>3</v>
      </c>
      <c r="AC405">
        <v>9</v>
      </c>
      <c r="AD405">
        <v>2</v>
      </c>
      <c r="AE405">
        <v>4</v>
      </c>
      <c r="AF405">
        <v>2</v>
      </c>
      <c r="AG405">
        <v>11</v>
      </c>
      <c r="AH405">
        <v>7</v>
      </c>
      <c r="AI405">
        <v>5</v>
      </c>
      <c r="AJ405">
        <v>4</v>
      </c>
      <c r="AK405">
        <v>7</v>
      </c>
      <c r="AL405">
        <v>52</v>
      </c>
    </row>
    <row r="406" spans="1:38">
      <c r="A406">
        <v>44977</v>
      </c>
      <c r="B406">
        <v>0</v>
      </c>
      <c r="C406">
        <v>2008</v>
      </c>
      <c r="D406" s="1">
        <v>45967.417500000003</v>
      </c>
      <c r="E406" t="s">
        <v>85</v>
      </c>
      <c r="F406">
        <v>1</v>
      </c>
      <c r="G406">
        <v>1</v>
      </c>
      <c r="H406">
        <v>5</v>
      </c>
      <c r="I406">
        <v>5</v>
      </c>
      <c r="J406">
        <v>4</v>
      </c>
      <c r="K406">
        <v>5</v>
      </c>
      <c r="L406">
        <v>3</v>
      </c>
      <c r="M406">
        <v>3</v>
      </c>
      <c r="N406">
        <v>2</v>
      </c>
      <c r="O406">
        <v>1</v>
      </c>
      <c r="P406">
        <v>3</v>
      </c>
      <c r="Q406">
        <v>3</v>
      </c>
      <c r="R406">
        <v>3</v>
      </c>
      <c r="S406">
        <v>4</v>
      </c>
      <c r="T406">
        <v>2</v>
      </c>
      <c r="U406">
        <v>1</v>
      </c>
      <c r="V406">
        <v>76</v>
      </c>
      <c r="W406">
        <v>4</v>
      </c>
      <c r="X406">
        <v>4</v>
      </c>
      <c r="Y406">
        <v>10</v>
      </c>
      <c r="Z406">
        <v>6</v>
      </c>
      <c r="AA406">
        <v>3</v>
      </c>
      <c r="AB406">
        <v>5</v>
      </c>
      <c r="AC406">
        <v>4</v>
      </c>
      <c r="AD406">
        <v>5</v>
      </c>
      <c r="AE406">
        <v>8</v>
      </c>
      <c r="AF406">
        <v>8</v>
      </c>
      <c r="AG406">
        <v>90</v>
      </c>
      <c r="AH406">
        <v>7</v>
      </c>
      <c r="AI406">
        <v>9</v>
      </c>
      <c r="AJ406">
        <v>19</v>
      </c>
      <c r="AK406">
        <v>4</v>
      </c>
      <c r="AL406">
        <v>74</v>
      </c>
    </row>
    <row r="407" spans="1:38">
      <c r="A407">
        <v>44982</v>
      </c>
      <c r="B407">
        <v>1</v>
      </c>
      <c r="C407">
        <v>2005</v>
      </c>
      <c r="D407" s="1">
        <v>45967.419988425929</v>
      </c>
      <c r="E407" t="s">
        <v>93</v>
      </c>
      <c r="F407">
        <v>1</v>
      </c>
      <c r="G407">
        <v>2</v>
      </c>
      <c r="H407">
        <v>4</v>
      </c>
      <c r="I407">
        <v>5</v>
      </c>
      <c r="J407">
        <v>5</v>
      </c>
      <c r="K407">
        <v>4</v>
      </c>
      <c r="L407">
        <v>2</v>
      </c>
      <c r="M407">
        <v>2</v>
      </c>
      <c r="N407">
        <v>4</v>
      </c>
      <c r="O407">
        <v>4</v>
      </c>
      <c r="P407">
        <v>5</v>
      </c>
      <c r="Q407">
        <v>4</v>
      </c>
      <c r="R407">
        <v>4</v>
      </c>
      <c r="S407">
        <v>5</v>
      </c>
      <c r="T407">
        <v>4</v>
      </c>
      <c r="U407">
        <v>4</v>
      </c>
      <c r="V407">
        <v>8</v>
      </c>
      <c r="W407">
        <v>5</v>
      </c>
      <c r="X407">
        <v>5</v>
      </c>
      <c r="Y407">
        <v>3</v>
      </c>
      <c r="Z407">
        <v>3</v>
      </c>
      <c r="AA407">
        <v>4</v>
      </c>
      <c r="AB407">
        <v>2</v>
      </c>
      <c r="AC407">
        <v>5</v>
      </c>
      <c r="AD407">
        <v>3</v>
      </c>
      <c r="AE407">
        <v>3</v>
      </c>
      <c r="AF407">
        <v>6</v>
      </c>
      <c r="AG407">
        <v>5</v>
      </c>
      <c r="AH407">
        <v>5</v>
      </c>
      <c r="AI407">
        <v>5</v>
      </c>
      <c r="AJ407">
        <v>3</v>
      </c>
      <c r="AK407">
        <v>5</v>
      </c>
      <c r="AL407">
        <v>60</v>
      </c>
    </row>
    <row r="408" spans="1:38">
      <c r="A408">
        <v>44985</v>
      </c>
      <c r="B408">
        <v>0</v>
      </c>
      <c r="C408">
        <v>1985</v>
      </c>
      <c r="D408" s="1">
        <v>45967.422060185185</v>
      </c>
      <c r="E408" t="s">
        <v>85</v>
      </c>
      <c r="F408">
        <v>1</v>
      </c>
      <c r="G408">
        <v>3</v>
      </c>
      <c r="H408">
        <v>4</v>
      </c>
      <c r="I408">
        <v>5</v>
      </c>
      <c r="J408">
        <v>5</v>
      </c>
      <c r="K408">
        <v>3</v>
      </c>
      <c r="L408">
        <v>2</v>
      </c>
      <c r="M408">
        <v>2</v>
      </c>
      <c r="N408">
        <v>4</v>
      </c>
      <c r="O408">
        <v>5</v>
      </c>
      <c r="P408">
        <v>5</v>
      </c>
      <c r="Q408">
        <v>4</v>
      </c>
      <c r="R408">
        <v>3</v>
      </c>
      <c r="S408">
        <v>5</v>
      </c>
      <c r="T408">
        <v>5</v>
      </c>
      <c r="U408">
        <v>5</v>
      </c>
      <c r="V408">
        <v>15</v>
      </c>
      <c r="W408">
        <v>6</v>
      </c>
      <c r="X408">
        <v>9</v>
      </c>
      <c r="Y408">
        <v>3</v>
      </c>
      <c r="Z408">
        <v>2</v>
      </c>
      <c r="AA408">
        <v>4</v>
      </c>
      <c r="AB408">
        <v>3</v>
      </c>
      <c r="AC408">
        <v>7</v>
      </c>
      <c r="AD408">
        <v>4</v>
      </c>
      <c r="AE408">
        <v>3</v>
      </c>
      <c r="AF408">
        <v>1</v>
      </c>
      <c r="AG408">
        <v>5</v>
      </c>
      <c r="AH408">
        <v>5</v>
      </c>
      <c r="AI408">
        <v>4</v>
      </c>
      <c r="AJ408">
        <v>2</v>
      </c>
      <c r="AK408">
        <v>6</v>
      </c>
      <c r="AL408">
        <v>55</v>
      </c>
    </row>
    <row r="409" spans="1:38">
      <c r="A409">
        <v>44993</v>
      </c>
      <c r="B409">
        <v>0</v>
      </c>
      <c r="C409">
        <v>2000</v>
      </c>
      <c r="D409" s="1">
        <v>45967.438692129632</v>
      </c>
      <c r="E409" t="s">
        <v>110</v>
      </c>
      <c r="F409">
        <v>4</v>
      </c>
      <c r="G409">
        <v>5</v>
      </c>
      <c r="H409">
        <v>2</v>
      </c>
      <c r="I409">
        <v>4</v>
      </c>
      <c r="J409">
        <v>5</v>
      </c>
      <c r="K409">
        <v>1</v>
      </c>
      <c r="L409">
        <v>4</v>
      </c>
      <c r="M409">
        <v>3</v>
      </c>
      <c r="N409">
        <v>3</v>
      </c>
      <c r="O409">
        <v>2</v>
      </c>
      <c r="P409">
        <v>3</v>
      </c>
      <c r="Q409">
        <v>4</v>
      </c>
      <c r="R409">
        <v>3</v>
      </c>
      <c r="S409">
        <v>5</v>
      </c>
      <c r="T409">
        <v>3</v>
      </c>
      <c r="U409">
        <v>5</v>
      </c>
      <c r="V409">
        <v>28</v>
      </c>
      <c r="W409">
        <v>6</v>
      </c>
      <c r="X409">
        <v>13</v>
      </c>
      <c r="Y409">
        <v>3</v>
      </c>
      <c r="Z409">
        <v>2</v>
      </c>
      <c r="AA409">
        <v>3</v>
      </c>
      <c r="AB409">
        <v>9</v>
      </c>
      <c r="AC409">
        <v>4</v>
      </c>
      <c r="AD409">
        <v>2</v>
      </c>
      <c r="AE409">
        <v>3</v>
      </c>
      <c r="AF409">
        <v>8</v>
      </c>
      <c r="AG409">
        <v>8</v>
      </c>
      <c r="AH409">
        <v>5</v>
      </c>
      <c r="AI409">
        <v>4</v>
      </c>
      <c r="AJ409">
        <v>5</v>
      </c>
      <c r="AK409">
        <v>3</v>
      </c>
      <c r="AL409">
        <v>53</v>
      </c>
    </row>
    <row r="410" spans="1:38">
      <c r="A410">
        <v>44997</v>
      </c>
      <c r="B410">
        <v>0</v>
      </c>
      <c r="C410">
        <v>1985</v>
      </c>
      <c r="D410" s="1">
        <v>45967.477789351855</v>
      </c>
      <c r="E410" t="s">
        <v>116</v>
      </c>
      <c r="F410">
        <v>4</v>
      </c>
      <c r="G410">
        <v>4</v>
      </c>
      <c r="H410">
        <v>2</v>
      </c>
      <c r="I410">
        <v>5</v>
      </c>
      <c r="J410">
        <v>4</v>
      </c>
      <c r="K410">
        <v>1</v>
      </c>
      <c r="L410">
        <v>1</v>
      </c>
      <c r="M410">
        <v>3</v>
      </c>
      <c r="N410">
        <v>5</v>
      </c>
      <c r="O410">
        <v>5</v>
      </c>
      <c r="P410">
        <v>5</v>
      </c>
      <c r="Q410">
        <v>5</v>
      </c>
      <c r="R410">
        <v>2</v>
      </c>
      <c r="S410">
        <v>4</v>
      </c>
      <c r="T410">
        <v>5</v>
      </c>
      <c r="U410">
        <v>5</v>
      </c>
      <c r="V410">
        <v>10</v>
      </c>
      <c r="W410">
        <v>3</v>
      </c>
      <c r="X410">
        <v>9</v>
      </c>
      <c r="Y410">
        <v>3</v>
      </c>
      <c r="Z410">
        <v>3</v>
      </c>
      <c r="AA410">
        <v>2</v>
      </c>
      <c r="AB410">
        <v>4</v>
      </c>
      <c r="AC410">
        <v>4</v>
      </c>
      <c r="AD410">
        <v>3</v>
      </c>
      <c r="AE410">
        <v>4</v>
      </c>
      <c r="AF410">
        <v>1</v>
      </c>
      <c r="AG410">
        <v>4</v>
      </c>
      <c r="AH410">
        <v>3</v>
      </c>
      <c r="AI410">
        <v>6</v>
      </c>
      <c r="AJ410">
        <v>2</v>
      </c>
      <c r="AK410">
        <v>3</v>
      </c>
      <c r="AL410">
        <v>34</v>
      </c>
    </row>
    <row r="411" spans="1:38">
      <c r="A411">
        <v>45000</v>
      </c>
      <c r="B411">
        <v>0</v>
      </c>
      <c r="C411">
        <v>2000</v>
      </c>
      <c r="D411" s="1">
        <v>45967.486655092594</v>
      </c>
      <c r="E411" t="s">
        <v>122</v>
      </c>
      <c r="F411">
        <v>4</v>
      </c>
      <c r="G411">
        <v>1</v>
      </c>
      <c r="H411">
        <v>3</v>
      </c>
      <c r="I411">
        <v>4</v>
      </c>
      <c r="J411">
        <v>4</v>
      </c>
      <c r="K411">
        <v>2</v>
      </c>
      <c r="L411">
        <v>4</v>
      </c>
      <c r="M411">
        <v>2</v>
      </c>
      <c r="N411">
        <v>3</v>
      </c>
      <c r="O411">
        <v>4</v>
      </c>
      <c r="P411">
        <v>4</v>
      </c>
      <c r="Q411">
        <v>5</v>
      </c>
      <c r="R411">
        <v>5</v>
      </c>
      <c r="S411">
        <v>4</v>
      </c>
      <c r="T411">
        <v>5</v>
      </c>
      <c r="U411">
        <v>4</v>
      </c>
      <c r="V411">
        <v>29</v>
      </c>
      <c r="W411">
        <v>6</v>
      </c>
      <c r="X411">
        <v>12</v>
      </c>
      <c r="Y411">
        <v>25</v>
      </c>
      <c r="Z411">
        <v>7</v>
      </c>
      <c r="AA411">
        <v>3</v>
      </c>
      <c r="AB411">
        <v>5</v>
      </c>
      <c r="AC411">
        <v>8</v>
      </c>
      <c r="AD411">
        <v>4</v>
      </c>
      <c r="AE411">
        <v>4</v>
      </c>
      <c r="AF411">
        <v>2</v>
      </c>
      <c r="AG411">
        <v>6</v>
      </c>
      <c r="AH411">
        <v>4</v>
      </c>
      <c r="AI411">
        <v>4</v>
      </c>
      <c r="AJ411">
        <v>3</v>
      </c>
      <c r="AK411">
        <v>4</v>
      </c>
      <c r="AL411">
        <v>62</v>
      </c>
    </row>
    <row r="412" spans="1:38">
      <c r="A412">
        <v>45001</v>
      </c>
      <c r="B412">
        <v>1</v>
      </c>
      <c r="C412">
        <v>1987</v>
      </c>
      <c r="D412" s="1">
        <v>45967.489259259259</v>
      </c>
      <c r="E412" t="s">
        <v>113</v>
      </c>
      <c r="F412">
        <v>5</v>
      </c>
      <c r="G412">
        <v>3</v>
      </c>
      <c r="H412">
        <v>2</v>
      </c>
      <c r="I412">
        <v>5</v>
      </c>
      <c r="J412">
        <v>5</v>
      </c>
      <c r="K412">
        <v>1</v>
      </c>
      <c r="L412">
        <v>1</v>
      </c>
      <c r="M412">
        <v>5</v>
      </c>
      <c r="N412">
        <v>5</v>
      </c>
      <c r="O412">
        <v>5</v>
      </c>
      <c r="P412">
        <v>5</v>
      </c>
      <c r="Q412">
        <v>3</v>
      </c>
      <c r="R412">
        <v>4</v>
      </c>
      <c r="S412">
        <v>5</v>
      </c>
      <c r="T412">
        <v>5</v>
      </c>
      <c r="U412">
        <v>5</v>
      </c>
      <c r="V412">
        <v>12</v>
      </c>
      <c r="W412">
        <v>10</v>
      </c>
      <c r="X412">
        <v>8</v>
      </c>
      <c r="Y412">
        <v>5</v>
      </c>
      <c r="Z412">
        <v>5</v>
      </c>
      <c r="AA412">
        <v>3</v>
      </c>
      <c r="AB412">
        <v>4</v>
      </c>
      <c r="AC412">
        <v>7</v>
      </c>
      <c r="AD412">
        <v>2</v>
      </c>
      <c r="AE412">
        <v>5</v>
      </c>
      <c r="AF412">
        <v>3</v>
      </c>
      <c r="AG412">
        <v>13</v>
      </c>
      <c r="AH412">
        <v>6</v>
      </c>
      <c r="AI412">
        <v>7</v>
      </c>
      <c r="AJ412">
        <v>4</v>
      </c>
      <c r="AK412">
        <v>10</v>
      </c>
      <c r="AL412">
        <v>16</v>
      </c>
    </row>
    <row r="413" spans="1:38">
      <c r="A413">
        <v>45005</v>
      </c>
      <c r="B413">
        <v>1</v>
      </c>
      <c r="C413">
        <v>1993</v>
      </c>
      <c r="D413" s="1">
        <v>45967.510451388887</v>
      </c>
      <c r="E413" t="s">
        <v>85</v>
      </c>
      <c r="F413">
        <v>2</v>
      </c>
      <c r="G413">
        <v>1</v>
      </c>
      <c r="H413">
        <v>5</v>
      </c>
      <c r="I413">
        <v>4</v>
      </c>
      <c r="J413">
        <v>3</v>
      </c>
      <c r="K413">
        <v>5</v>
      </c>
      <c r="L413">
        <v>5</v>
      </c>
      <c r="M413">
        <v>1</v>
      </c>
      <c r="N413">
        <v>1</v>
      </c>
      <c r="O413">
        <v>1</v>
      </c>
      <c r="P413">
        <v>1</v>
      </c>
      <c r="Q413">
        <v>1</v>
      </c>
      <c r="R413">
        <v>1</v>
      </c>
      <c r="S413">
        <v>1</v>
      </c>
      <c r="T413">
        <v>1</v>
      </c>
      <c r="U413">
        <v>1</v>
      </c>
      <c r="V413">
        <v>16</v>
      </c>
      <c r="W413">
        <v>8</v>
      </c>
      <c r="X413">
        <v>4</v>
      </c>
      <c r="Y413">
        <v>9</v>
      </c>
      <c r="Z413">
        <v>6</v>
      </c>
      <c r="AA413">
        <v>7</v>
      </c>
      <c r="AB413">
        <v>6</v>
      </c>
      <c r="AC413">
        <v>7</v>
      </c>
      <c r="AD413">
        <v>3</v>
      </c>
      <c r="AE413">
        <v>24</v>
      </c>
      <c r="AF413">
        <v>2</v>
      </c>
      <c r="AG413">
        <v>20</v>
      </c>
      <c r="AH413">
        <v>4</v>
      </c>
      <c r="AI413">
        <v>6</v>
      </c>
      <c r="AJ413">
        <v>4</v>
      </c>
      <c r="AK413">
        <v>5</v>
      </c>
      <c r="AL413">
        <v>46</v>
      </c>
    </row>
    <row r="414" spans="1:38">
      <c r="A414">
        <v>45019</v>
      </c>
      <c r="B414">
        <v>0</v>
      </c>
      <c r="C414">
        <v>2002</v>
      </c>
      <c r="D414" s="1">
        <v>45967.537870370368</v>
      </c>
      <c r="E414" t="s">
        <v>82</v>
      </c>
      <c r="F414">
        <v>2</v>
      </c>
      <c r="G414">
        <v>1</v>
      </c>
      <c r="H414">
        <v>5</v>
      </c>
      <c r="I414">
        <v>4</v>
      </c>
      <c r="J414">
        <v>4</v>
      </c>
      <c r="K414">
        <v>4</v>
      </c>
      <c r="L414">
        <v>3</v>
      </c>
      <c r="M414">
        <v>1</v>
      </c>
      <c r="N414">
        <v>2</v>
      </c>
      <c r="O414">
        <v>3</v>
      </c>
      <c r="P414">
        <v>3</v>
      </c>
      <c r="Q414">
        <v>4</v>
      </c>
      <c r="R414">
        <v>2</v>
      </c>
      <c r="S414">
        <v>3</v>
      </c>
      <c r="T414">
        <v>3</v>
      </c>
      <c r="U414">
        <v>3</v>
      </c>
      <c r="V414">
        <v>13</v>
      </c>
      <c r="W414">
        <v>4</v>
      </c>
      <c r="X414">
        <v>5</v>
      </c>
      <c r="Y414">
        <v>5</v>
      </c>
      <c r="Z414">
        <v>5</v>
      </c>
      <c r="AA414">
        <v>4</v>
      </c>
      <c r="AB414">
        <v>3</v>
      </c>
      <c r="AC414">
        <v>6</v>
      </c>
      <c r="AD414">
        <v>3</v>
      </c>
      <c r="AE414">
        <v>5</v>
      </c>
      <c r="AF414">
        <v>5</v>
      </c>
      <c r="AG414">
        <v>8</v>
      </c>
      <c r="AH414">
        <v>5</v>
      </c>
      <c r="AI414">
        <v>11</v>
      </c>
      <c r="AJ414">
        <v>10</v>
      </c>
      <c r="AK414">
        <v>4</v>
      </c>
      <c r="AL414">
        <v>64</v>
      </c>
    </row>
    <row r="415" spans="1:38">
      <c r="A415">
        <v>45061</v>
      </c>
      <c r="B415">
        <v>0</v>
      </c>
      <c r="C415">
        <v>2000</v>
      </c>
      <c r="D415" s="1">
        <v>45967.61210648148</v>
      </c>
      <c r="E415" t="s">
        <v>85</v>
      </c>
      <c r="F415">
        <v>5</v>
      </c>
      <c r="G415">
        <v>4</v>
      </c>
      <c r="H415">
        <v>2</v>
      </c>
      <c r="I415">
        <v>5</v>
      </c>
      <c r="J415">
        <v>5</v>
      </c>
      <c r="K415">
        <v>1</v>
      </c>
      <c r="L415">
        <v>1</v>
      </c>
      <c r="M415">
        <v>2</v>
      </c>
      <c r="N415">
        <v>4</v>
      </c>
      <c r="O415">
        <v>5</v>
      </c>
      <c r="P415">
        <v>4</v>
      </c>
      <c r="Q415">
        <v>5</v>
      </c>
      <c r="R415">
        <v>5</v>
      </c>
      <c r="S415">
        <v>4</v>
      </c>
      <c r="T415">
        <v>5</v>
      </c>
      <c r="U415">
        <v>4</v>
      </c>
      <c r="V415">
        <v>7</v>
      </c>
      <c r="W415">
        <v>14</v>
      </c>
      <c r="X415">
        <v>8</v>
      </c>
      <c r="Y415">
        <v>4</v>
      </c>
      <c r="Z415">
        <v>6</v>
      </c>
      <c r="AA415">
        <v>4</v>
      </c>
      <c r="AB415">
        <v>2</v>
      </c>
      <c r="AC415">
        <v>7</v>
      </c>
      <c r="AD415">
        <v>3</v>
      </c>
      <c r="AE415">
        <v>2</v>
      </c>
      <c r="AF415">
        <v>4</v>
      </c>
      <c r="AG415">
        <v>4</v>
      </c>
      <c r="AH415">
        <v>6</v>
      </c>
      <c r="AI415">
        <v>5</v>
      </c>
      <c r="AJ415">
        <v>3</v>
      </c>
      <c r="AK415">
        <v>5</v>
      </c>
      <c r="AL415">
        <v>26</v>
      </c>
    </row>
    <row r="416" spans="1:38">
      <c r="A416">
        <v>45078</v>
      </c>
      <c r="B416">
        <v>0</v>
      </c>
      <c r="C416">
        <v>1997</v>
      </c>
      <c r="D416" s="1">
        <v>45967.632754629631</v>
      </c>
      <c r="E416" t="s">
        <v>122</v>
      </c>
      <c r="F416">
        <v>5</v>
      </c>
      <c r="G416">
        <v>4</v>
      </c>
      <c r="H416">
        <v>1</v>
      </c>
      <c r="I416">
        <v>5</v>
      </c>
      <c r="J416">
        <v>5</v>
      </c>
      <c r="K416">
        <v>1</v>
      </c>
      <c r="L416">
        <v>2</v>
      </c>
      <c r="M416">
        <v>4</v>
      </c>
      <c r="N416">
        <v>5</v>
      </c>
      <c r="O416">
        <v>5</v>
      </c>
      <c r="P416">
        <v>5</v>
      </c>
      <c r="Q416">
        <v>4</v>
      </c>
      <c r="R416">
        <v>5</v>
      </c>
      <c r="S416">
        <v>5</v>
      </c>
      <c r="T416">
        <v>5</v>
      </c>
      <c r="U416">
        <v>5</v>
      </c>
      <c r="V416">
        <v>14</v>
      </c>
      <c r="W416">
        <v>4</v>
      </c>
      <c r="X416">
        <v>3</v>
      </c>
      <c r="Y416">
        <v>3</v>
      </c>
      <c r="Z416">
        <v>4</v>
      </c>
      <c r="AA416">
        <v>4</v>
      </c>
      <c r="AB416">
        <v>3</v>
      </c>
      <c r="AC416">
        <v>7</v>
      </c>
      <c r="AD416">
        <v>2</v>
      </c>
      <c r="AE416">
        <v>4</v>
      </c>
      <c r="AF416">
        <v>2</v>
      </c>
      <c r="AG416">
        <v>6</v>
      </c>
      <c r="AH416">
        <v>5</v>
      </c>
      <c r="AI416">
        <v>3</v>
      </c>
      <c r="AJ416">
        <v>3</v>
      </c>
      <c r="AK416">
        <v>4</v>
      </c>
      <c r="AL416">
        <v>8</v>
      </c>
    </row>
    <row r="417" spans="1:38">
      <c r="A417">
        <v>45095</v>
      </c>
      <c r="B417">
        <v>0</v>
      </c>
      <c r="C417">
        <v>1982</v>
      </c>
      <c r="D417" s="1">
        <v>45967.644120370373</v>
      </c>
      <c r="E417" t="s">
        <v>85</v>
      </c>
      <c r="F417">
        <v>1</v>
      </c>
      <c r="G417">
        <v>1</v>
      </c>
      <c r="H417">
        <v>5</v>
      </c>
      <c r="I417">
        <v>4</v>
      </c>
      <c r="J417">
        <v>3</v>
      </c>
      <c r="K417">
        <v>4</v>
      </c>
      <c r="L417">
        <v>5</v>
      </c>
      <c r="M417">
        <v>1</v>
      </c>
      <c r="N417">
        <v>1</v>
      </c>
      <c r="O417">
        <v>1</v>
      </c>
      <c r="P417">
        <v>1</v>
      </c>
      <c r="Q417">
        <v>1</v>
      </c>
      <c r="R417">
        <v>1</v>
      </c>
      <c r="S417">
        <v>1</v>
      </c>
      <c r="T417">
        <v>1</v>
      </c>
      <c r="U417">
        <v>1</v>
      </c>
      <c r="V417">
        <v>13</v>
      </c>
      <c r="W417">
        <v>4</v>
      </c>
      <c r="X417">
        <v>5</v>
      </c>
      <c r="Y417">
        <v>3</v>
      </c>
      <c r="Z417">
        <v>4</v>
      </c>
      <c r="AA417">
        <v>3</v>
      </c>
      <c r="AB417">
        <v>7</v>
      </c>
      <c r="AC417">
        <v>4</v>
      </c>
      <c r="AD417">
        <v>2</v>
      </c>
      <c r="AE417">
        <v>3</v>
      </c>
      <c r="AF417">
        <v>2</v>
      </c>
      <c r="AG417">
        <v>4</v>
      </c>
      <c r="AH417">
        <v>3</v>
      </c>
      <c r="AI417">
        <v>2</v>
      </c>
      <c r="AJ417">
        <v>3</v>
      </c>
      <c r="AK417">
        <v>2</v>
      </c>
      <c r="AL417">
        <v>43</v>
      </c>
    </row>
    <row r="418" spans="1:38">
      <c r="A418">
        <v>45123</v>
      </c>
      <c r="B418">
        <v>0</v>
      </c>
      <c r="C418">
        <v>1997</v>
      </c>
      <c r="D418" s="1">
        <v>45967.673703703702</v>
      </c>
      <c r="E418" t="s">
        <v>89</v>
      </c>
      <c r="F418">
        <v>2</v>
      </c>
      <c r="G418">
        <v>2</v>
      </c>
      <c r="H418">
        <v>4</v>
      </c>
      <c r="I418">
        <v>4</v>
      </c>
      <c r="J418">
        <v>3</v>
      </c>
      <c r="K418">
        <v>3</v>
      </c>
      <c r="L418">
        <v>3</v>
      </c>
      <c r="M418">
        <v>2</v>
      </c>
      <c r="N418">
        <v>1</v>
      </c>
      <c r="O418">
        <v>1</v>
      </c>
      <c r="P418">
        <v>1</v>
      </c>
      <c r="Q418">
        <v>1</v>
      </c>
      <c r="R418">
        <v>1</v>
      </c>
      <c r="S418">
        <v>2</v>
      </c>
      <c r="T418">
        <v>1</v>
      </c>
      <c r="U418">
        <v>1</v>
      </c>
      <c r="V418">
        <v>14</v>
      </c>
      <c r="W418">
        <v>5</v>
      </c>
      <c r="X418">
        <v>3</v>
      </c>
      <c r="Y418">
        <v>28</v>
      </c>
      <c r="Z418">
        <v>9</v>
      </c>
      <c r="AA418">
        <v>3</v>
      </c>
      <c r="AB418">
        <v>5</v>
      </c>
      <c r="AC418">
        <v>15</v>
      </c>
      <c r="AD418">
        <v>2</v>
      </c>
      <c r="AE418">
        <v>6</v>
      </c>
      <c r="AF418">
        <v>3</v>
      </c>
      <c r="AG418">
        <v>6</v>
      </c>
      <c r="AH418">
        <v>4</v>
      </c>
      <c r="AI418">
        <v>5</v>
      </c>
      <c r="AJ418">
        <v>3</v>
      </c>
      <c r="AK418">
        <v>6</v>
      </c>
      <c r="AL418">
        <v>60</v>
      </c>
    </row>
    <row r="419" spans="1:38">
      <c r="A419">
        <v>45149</v>
      </c>
      <c r="B419">
        <v>0</v>
      </c>
      <c r="C419">
        <v>1996</v>
      </c>
      <c r="D419" s="1">
        <v>45967.716921296298</v>
      </c>
      <c r="E419" t="s">
        <v>84</v>
      </c>
      <c r="F419">
        <v>1</v>
      </c>
      <c r="G419">
        <v>1</v>
      </c>
      <c r="H419">
        <v>5</v>
      </c>
      <c r="I419">
        <v>4</v>
      </c>
      <c r="J419">
        <v>1</v>
      </c>
      <c r="K419">
        <v>5</v>
      </c>
      <c r="L419">
        <v>5</v>
      </c>
      <c r="M419">
        <v>1</v>
      </c>
      <c r="N419">
        <v>1</v>
      </c>
      <c r="O419">
        <v>1</v>
      </c>
      <c r="P419">
        <v>1</v>
      </c>
      <c r="Q419">
        <v>1</v>
      </c>
      <c r="R419">
        <v>1</v>
      </c>
      <c r="S419">
        <v>1</v>
      </c>
      <c r="T419">
        <v>1</v>
      </c>
      <c r="U419">
        <v>1</v>
      </c>
      <c r="V419">
        <v>10</v>
      </c>
      <c r="W419">
        <v>11</v>
      </c>
      <c r="X419">
        <v>8</v>
      </c>
      <c r="Y419">
        <v>6</v>
      </c>
      <c r="Z419">
        <v>6</v>
      </c>
      <c r="AA419">
        <v>4</v>
      </c>
      <c r="AB419">
        <v>2</v>
      </c>
      <c r="AC419">
        <v>7</v>
      </c>
      <c r="AD419">
        <v>3</v>
      </c>
      <c r="AE419">
        <v>2</v>
      </c>
      <c r="AF419">
        <v>2</v>
      </c>
      <c r="AG419">
        <v>5</v>
      </c>
      <c r="AH419">
        <v>2</v>
      </c>
      <c r="AI419">
        <v>4</v>
      </c>
      <c r="AJ419">
        <v>2</v>
      </c>
      <c r="AK419">
        <v>3</v>
      </c>
      <c r="AL419">
        <v>36</v>
      </c>
    </row>
    <row r="420" spans="1:38">
      <c r="A420">
        <v>45161</v>
      </c>
      <c r="B420">
        <v>0</v>
      </c>
      <c r="C420">
        <v>1985</v>
      </c>
      <c r="D420" s="1">
        <v>45967.734097222223</v>
      </c>
      <c r="E420" t="s">
        <v>85</v>
      </c>
      <c r="F420">
        <v>1</v>
      </c>
      <c r="G420">
        <v>1</v>
      </c>
      <c r="H420">
        <v>5</v>
      </c>
      <c r="I420">
        <v>2</v>
      </c>
      <c r="J420">
        <v>2</v>
      </c>
      <c r="K420">
        <v>3</v>
      </c>
      <c r="L420">
        <v>4</v>
      </c>
      <c r="M420">
        <v>1</v>
      </c>
      <c r="N420">
        <v>1</v>
      </c>
      <c r="O420">
        <v>2</v>
      </c>
      <c r="P420">
        <v>2</v>
      </c>
      <c r="Q420">
        <v>2</v>
      </c>
      <c r="R420">
        <v>3</v>
      </c>
      <c r="S420">
        <v>2</v>
      </c>
      <c r="T420">
        <v>1</v>
      </c>
      <c r="U420">
        <v>2</v>
      </c>
      <c r="V420">
        <v>9</v>
      </c>
      <c r="W420">
        <v>6</v>
      </c>
      <c r="X420">
        <v>7</v>
      </c>
      <c r="Y420">
        <v>4</v>
      </c>
      <c r="Z420">
        <v>7</v>
      </c>
      <c r="AA420">
        <v>16</v>
      </c>
      <c r="AB420">
        <v>5</v>
      </c>
      <c r="AC420">
        <v>3</v>
      </c>
      <c r="AD420">
        <v>4</v>
      </c>
      <c r="AE420">
        <v>6</v>
      </c>
      <c r="AF420">
        <v>6</v>
      </c>
      <c r="AG420">
        <v>10</v>
      </c>
      <c r="AH420">
        <v>4</v>
      </c>
      <c r="AI420">
        <v>33</v>
      </c>
      <c r="AJ420">
        <v>4</v>
      </c>
      <c r="AK420">
        <v>12</v>
      </c>
      <c r="AL420">
        <v>61</v>
      </c>
    </row>
    <row r="421" spans="1:38">
      <c r="A421">
        <v>45230</v>
      </c>
      <c r="B421">
        <v>0</v>
      </c>
      <c r="C421">
        <v>1980</v>
      </c>
      <c r="D421" s="1">
        <v>45967.820983796293</v>
      </c>
      <c r="E421" t="s">
        <v>112</v>
      </c>
      <c r="F421">
        <v>1</v>
      </c>
      <c r="G421">
        <v>1</v>
      </c>
      <c r="H421">
        <v>1</v>
      </c>
      <c r="I421">
        <v>3</v>
      </c>
      <c r="J421">
        <v>1</v>
      </c>
      <c r="K421">
        <v>3</v>
      </c>
      <c r="L421">
        <v>3</v>
      </c>
      <c r="M421">
        <v>1</v>
      </c>
      <c r="N421">
        <v>1</v>
      </c>
      <c r="O421">
        <v>1</v>
      </c>
      <c r="P421">
        <v>1</v>
      </c>
      <c r="Q421">
        <v>3</v>
      </c>
      <c r="R421">
        <v>1</v>
      </c>
      <c r="S421">
        <v>3</v>
      </c>
      <c r="T421">
        <v>1</v>
      </c>
      <c r="U421">
        <v>1</v>
      </c>
      <c r="V421">
        <v>38</v>
      </c>
      <c r="W421">
        <v>12</v>
      </c>
      <c r="X421">
        <v>11</v>
      </c>
      <c r="Y421">
        <v>9</v>
      </c>
      <c r="Z421">
        <v>31</v>
      </c>
      <c r="AA421">
        <v>35</v>
      </c>
      <c r="AB421">
        <v>12</v>
      </c>
      <c r="AC421">
        <v>21</v>
      </c>
      <c r="AD421">
        <v>7</v>
      </c>
      <c r="AE421">
        <v>7</v>
      </c>
      <c r="AF421">
        <v>3</v>
      </c>
      <c r="AG421">
        <v>30</v>
      </c>
      <c r="AH421">
        <v>6</v>
      </c>
      <c r="AI421">
        <v>14</v>
      </c>
      <c r="AJ421">
        <v>10</v>
      </c>
      <c r="AK421">
        <v>140</v>
      </c>
      <c r="AL421">
        <v>74</v>
      </c>
    </row>
    <row r="422" spans="1:38">
      <c r="A422">
        <v>45245</v>
      </c>
      <c r="B422">
        <v>0</v>
      </c>
      <c r="C422">
        <v>2002</v>
      </c>
      <c r="D422" s="1">
        <v>45967.841678240744</v>
      </c>
      <c r="E422" t="s">
        <v>210</v>
      </c>
      <c r="F422">
        <v>1</v>
      </c>
      <c r="G422">
        <v>5</v>
      </c>
      <c r="H422">
        <v>1</v>
      </c>
      <c r="I422">
        <v>4</v>
      </c>
      <c r="J422">
        <v>5</v>
      </c>
      <c r="K422">
        <v>1</v>
      </c>
      <c r="L422">
        <v>1</v>
      </c>
      <c r="M422">
        <v>5</v>
      </c>
      <c r="N422">
        <v>5</v>
      </c>
      <c r="O422">
        <v>5</v>
      </c>
      <c r="P422">
        <v>5</v>
      </c>
      <c r="Q422">
        <v>5</v>
      </c>
      <c r="R422">
        <v>5</v>
      </c>
      <c r="S422">
        <v>5</v>
      </c>
      <c r="T422">
        <v>5</v>
      </c>
      <c r="U422">
        <v>4</v>
      </c>
      <c r="V422">
        <v>23</v>
      </c>
      <c r="W422">
        <v>9</v>
      </c>
      <c r="X422">
        <v>8</v>
      </c>
      <c r="Y422">
        <v>6</v>
      </c>
      <c r="Z422">
        <v>8</v>
      </c>
      <c r="AA422">
        <v>5</v>
      </c>
      <c r="AB422">
        <v>3</v>
      </c>
      <c r="AC422">
        <v>6</v>
      </c>
      <c r="AD422">
        <v>5</v>
      </c>
      <c r="AE422">
        <v>4</v>
      </c>
      <c r="AF422">
        <v>7</v>
      </c>
      <c r="AG422">
        <v>6</v>
      </c>
      <c r="AH422">
        <v>5</v>
      </c>
      <c r="AI422">
        <v>5</v>
      </c>
      <c r="AJ422">
        <v>2</v>
      </c>
      <c r="AK422">
        <v>10</v>
      </c>
      <c r="AL422">
        <v>27</v>
      </c>
    </row>
    <row r="423" spans="1:38">
      <c r="A423">
        <v>45253</v>
      </c>
      <c r="B423">
        <v>0</v>
      </c>
      <c r="C423">
        <v>1983</v>
      </c>
      <c r="D423" s="1">
        <v>45967.865266203706</v>
      </c>
      <c r="E423" t="s">
        <v>211</v>
      </c>
      <c r="F423">
        <v>1</v>
      </c>
      <c r="G423">
        <v>1</v>
      </c>
      <c r="H423">
        <v>5</v>
      </c>
      <c r="I423">
        <v>1</v>
      </c>
      <c r="J423">
        <v>3</v>
      </c>
      <c r="K423">
        <v>3</v>
      </c>
      <c r="L423">
        <v>5</v>
      </c>
      <c r="M423">
        <v>1</v>
      </c>
      <c r="N423">
        <v>1</v>
      </c>
      <c r="O423">
        <v>1</v>
      </c>
      <c r="P423">
        <v>1</v>
      </c>
      <c r="Q423">
        <v>1</v>
      </c>
      <c r="R423">
        <v>1</v>
      </c>
      <c r="S423">
        <v>1</v>
      </c>
      <c r="T423">
        <v>1</v>
      </c>
      <c r="U423">
        <v>1</v>
      </c>
      <c r="V423">
        <v>11</v>
      </c>
      <c r="W423">
        <v>5</v>
      </c>
      <c r="X423">
        <v>3</v>
      </c>
      <c r="Y423">
        <v>4</v>
      </c>
      <c r="Z423">
        <v>5</v>
      </c>
      <c r="AA423">
        <v>10</v>
      </c>
      <c r="AB423">
        <v>2</v>
      </c>
      <c r="AC423">
        <v>5</v>
      </c>
      <c r="AD423">
        <v>3</v>
      </c>
      <c r="AE423">
        <v>7</v>
      </c>
      <c r="AF423">
        <v>2</v>
      </c>
      <c r="AG423">
        <v>11</v>
      </c>
      <c r="AH423">
        <v>3</v>
      </c>
      <c r="AI423">
        <v>3</v>
      </c>
      <c r="AJ423">
        <v>3</v>
      </c>
      <c r="AK423">
        <v>3</v>
      </c>
      <c r="AL423">
        <v>40</v>
      </c>
    </row>
    <row r="424" spans="1:38">
      <c r="A424">
        <v>45268</v>
      </c>
      <c r="B424">
        <v>1</v>
      </c>
      <c r="C424">
        <v>2002</v>
      </c>
      <c r="D424" s="1">
        <v>45967.902974537035</v>
      </c>
      <c r="E424" t="s">
        <v>212</v>
      </c>
      <c r="F424">
        <v>1</v>
      </c>
      <c r="G424">
        <v>1</v>
      </c>
      <c r="H424">
        <v>5</v>
      </c>
      <c r="I424">
        <v>1</v>
      </c>
      <c r="J424">
        <v>1</v>
      </c>
      <c r="K424">
        <v>5</v>
      </c>
      <c r="L424">
        <v>5</v>
      </c>
      <c r="M424">
        <v>1</v>
      </c>
      <c r="N424">
        <v>1</v>
      </c>
      <c r="O424">
        <v>1</v>
      </c>
      <c r="P424">
        <v>1</v>
      </c>
      <c r="Q424">
        <v>1</v>
      </c>
      <c r="R424">
        <v>1</v>
      </c>
      <c r="S424">
        <v>1</v>
      </c>
      <c r="T424">
        <v>1</v>
      </c>
      <c r="U424">
        <v>1</v>
      </c>
      <c r="V424">
        <v>21</v>
      </c>
      <c r="W424">
        <v>13</v>
      </c>
      <c r="X424">
        <v>6</v>
      </c>
      <c r="Y424">
        <v>17</v>
      </c>
      <c r="Z424">
        <v>12</v>
      </c>
      <c r="AA424">
        <v>4</v>
      </c>
      <c r="AB424">
        <v>4</v>
      </c>
      <c r="AC424">
        <v>14</v>
      </c>
      <c r="AD424">
        <v>5</v>
      </c>
      <c r="AE424">
        <v>10</v>
      </c>
      <c r="AF424">
        <v>2</v>
      </c>
      <c r="AG424">
        <v>15</v>
      </c>
      <c r="AH424">
        <v>4</v>
      </c>
      <c r="AI424">
        <v>9</v>
      </c>
      <c r="AJ424">
        <v>5</v>
      </c>
      <c r="AK424">
        <v>4</v>
      </c>
      <c r="AL424">
        <v>28</v>
      </c>
    </row>
    <row r="425" spans="1:38">
      <c r="A425">
        <v>45308</v>
      </c>
      <c r="B425">
        <v>1</v>
      </c>
      <c r="C425">
        <v>1999</v>
      </c>
      <c r="D425" s="1">
        <v>45967.937372685185</v>
      </c>
      <c r="E425" t="s">
        <v>85</v>
      </c>
      <c r="F425">
        <v>3</v>
      </c>
      <c r="G425">
        <v>3</v>
      </c>
      <c r="H425">
        <v>4</v>
      </c>
      <c r="I425">
        <v>4</v>
      </c>
      <c r="J425">
        <v>4</v>
      </c>
      <c r="K425">
        <v>2</v>
      </c>
      <c r="L425">
        <v>3</v>
      </c>
      <c r="M425">
        <v>4</v>
      </c>
      <c r="N425">
        <v>3</v>
      </c>
      <c r="O425">
        <v>2</v>
      </c>
      <c r="P425">
        <v>3</v>
      </c>
      <c r="Q425">
        <v>3</v>
      </c>
      <c r="R425">
        <v>2</v>
      </c>
      <c r="S425">
        <v>3</v>
      </c>
      <c r="T425">
        <v>3</v>
      </c>
      <c r="U425">
        <v>4</v>
      </c>
      <c r="V425">
        <v>13</v>
      </c>
      <c r="W425">
        <v>4</v>
      </c>
      <c r="X425">
        <v>4</v>
      </c>
      <c r="Y425">
        <v>4</v>
      </c>
      <c r="Z425">
        <v>3</v>
      </c>
      <c r="AA425">
        <v>3</v>
      </c>
      <c r="AB425">
        <v>3</v>
      </c>
      <c r="AC425">
        <v>4</v>
      </c>
      <c r="AD425">
        <v>2</v>
      </c>
      <c r="AE425">
        <v>5</v>
      </c>
      <c r="AF425">
        <v>3</v>
      </c>
      <c r="AG425">
        <v>3</v>
      </c>
      <c r="AH425">
        <v>3</v>
      </c>
      <c r="AI425">
        <v>5</v>
      </c>
      <c r="AJ425">
        <v>4</v>
      </c>
      <c r="AK425">
        <v>2</v>
      </c>
      <c r="AL425">
        <v>51</v>
      </c>
    </row>
    <row r="426" spans="1:38">
      <c r="A426">
        <v>45316</v>
      </c>
      <c r="B426">
        <v>0</v>
      </c>
      <c r="C426">
        <v>2000</v>
      </c>
      <c r="D426" s="1">
        <v>45967.953518518516</v>
      </c>
      <c r="E426" t="s">
        <v>213</v>
      </c>
      <c r="F426">
        <v>4</v>
      </c>
      <c r="G426">
        <v>1</v>
      </c>
      <c r="H426">
        <v>5</v>
      </c>
      <c r="I426">
        <v>2</v>
      </c>
      <c r="J426">
        <v>2</v>
      </c>
      <c r="K426">
        <v>3</v>
      </c>
      <c r="L426">
        <v>5</v>
      </c>
      <c r="M426">
        <v>1</v>
      </c>
      <c r="N426">
        <v>1</v>
      </c>
      <c r="O426">
        <v>1</v>
      </c>
      <c r="P426">
        <v>1</v>
      </c>
      <c r="Q426">
        <v>1</v>
      </c>
      <c r="R426">
        <v>1</v>
      </c>
      <c r="S426">
        <v>1</v>
      </c>
      <c r="T426">
        <v>1</v>
      </c>
      <c r="U426">
        <v>1</v>
      </c>
      <c r="V426">
        <v>18</v>
      </c>
      <c r="W426">
        <v>4</v>
      </c>
      <c r="X426">
        <v>7</v>
      </c>
      <c r="Y426">
        <v>3</v>
      </c>
      <c r="Z426">
        <v>6</v>
      </c>
      <c r="AA426">
        <v>5</v>
      </c>
      <c r="AB426">
        <v>3</v>
      </c>
      <c r="AC426">
        <v>6</v>
      </c>
      <c r="AD426">
        <v>2</v>
      </c>
      <c r="AE426">
        <v>5</v>
      </c>
      <c r="AF426">
        <v>2</v>
      </c>
      <c r="AG426">
        <v>6</v>
      </c>
      <c r="AH426">
        <v>3</v>
      </c>
      <c r="AI426">
        <v>3</v>
      </c>
      <c r="AJ426">
        <v>2</v>
      </c>
      <c r="AK426">
        <v>3</v>
      </c>
      <c r="AL426">
        <v>48</v>
      </c>
    </row>
    <row r="427" spans="1:38">
      <c r="A427">
        <v>45320</v>
      </c>
      <c r="B427">
        <v>1</v>
      </c>
      <c r="C427">
        <v>1997</v>
      </c>
      <c r="D427" s="1">
        <v>45967.960034722222</v>
      </c>
      <c r="E427" t="s">
        <v>85</v>
      </c>
      <c r="F427">
        <v>1</v>
      </c>
      <c r="G427">
        <v>1</v>
      </c>
      <c r="H427">
        <v>5</v>
      </c>
      <c r="I427">
        <v>3</v>
      </c>
      <c r="J427">
        <v>2</v>
      </c>
      <c r="K427">
        <v>5</v>
      </c>
      <c r="L427">
        <v>5</v>
      </c>
      <c r="M427">
        <v>1</v>
      </c>
      <c r="N427">
        <v>1</v>
      </c>
      <c r="O427">
        <v>1</v>
      </c>
      <c r="P427">
        <v>1</v>
      </c>
      <c r="Q427">
        <v>1</v>
      </c>
      <c r="R427">
        <v>1</v>
      </c>
      <c r="S427">
        <v>1</v>
      </c>
      <c r="T427">
        <v>1</v>
      </c>
      <c r="U427">
        <v>1</v>
      </c>
      <c r="V427">
        <v>45</v>
      </c>
      <c r="W427">
        <v>27</v>
      </c>
      <c r="X427">
        <v>7</v>
      </c>
      <c r="Y427">
        <v>32</v>
      </c>
      <c r="Z427">
        <v>12</v>
      </c>
      <c r="AA427">
        <v>7</v>
      </c>
      <c r="AB427">
        <v>6</v>
      </c>
      <c r="AC427">
        <v>160</v>
      </c>
      <c r="AD427">
        <v>3</v>
      </c>
      <c r="AE427">
        <v>3</v>
      </c>
      <c r="AF427">
        <v>3</v>
      </c>
      <c r="AG427">
        <v>6</v>
      </c>
      <c r="AH427">
        <v>4</v>
      </c>
      <c r="AI427">
        <v>3</v>
      </c>
      <c r="AJ427">
        <v>3</v>
      </c>
      <c r="AK427">
        <v>5</v>
      </c>
      <c r="AL427">
        <v>36</v>
      </c>
    </row>
    <row r="428" spans="1:38">
      <c r="A428">
        <v>45272</v>
      </c>
      <c r="B428">
        <v>0</v>
      </c>
      <c r="C428">
        <v>1997</v>
      </c>
      <c r="D428" s="1">
        <v>45967.971168981479</v>
      </c>
      <c r="E428" t="s">
        <v>84</v>
      </c>
      <c r="F428">
        <v>4</v>
      </c>
      <c r="G428">
        <v>1</v>
      </c>
      <c r="H428">
        <v>5</v>
      </c>
      <c r="I428">
        <v>2</v>
      </c>
      <c r="J428">
        <v>2</v>
      </c>
      <c r="K428">
        <v>4</v>
      </c>
      <c r="L428">
        <v>5</v>
      </c>
      <c r="M428">
        <v>1</v>
      </c>
      <c r="N428">
        <v>1</v>
      </c>
      <c r="O428">
        <v>1</v>
      </c>
      <c r="P428">
        <v>1</v>
      </c>
      <c r="Q428">
        <v>1</v>
      </c>
      <c r="R428">
        <v>1</v>
      </c>
      <c r="S428">
        <v>1</v>
      </c>
      <c r="T428">
        <v>1</v>
      </c>
      <c r="U428">
        <v>1</v>
      </c>
      <c r="V428">
        <v>9</v>
      </c>
      <c r="W428">
        <v>4</v>
      </c>
      <c r="X428">
        <v>5</v>
      </c>
      <c r="Y428">
        <v>5</v>
      </c>
      <c r="Z428">
        <v>6</v>
      </c>
      <c r="AA428">
        <v>4</v>
      </c>
      <c r="AB428">
        <v>2</v>
      </c>
      <c r="AC428">
        <v>6</v>
      </c>
      <c r="AD428">
        <v>2</v>
      </c>
      <c r="AE428">
        <v>3</v>
      </c>
      <c r="AF428">
        <v>2</v>
      </c>
      <c r="AG428">
        <v>6</v>
      </c>
      <c r="AH428">
        <v>2</v>
      </c>
      <c r="AI428">
        <v>4</v>
      </c>
      <c r="AJ428">
        <v>4</v>
      </c>
      <c r="AK428">
        <v>4</v>
      </c>
      <c r="AL428">
        <v>46</v>
      </c>
    </row>
    <row r="429" spans="1:38">
      <c r="A429">
        <v>41075</v>
      </c>
      <c r="B429">
        <v>1</v>
      </c>
      <c r="C429">
        <v>2000</v>
      </c>
      <c r="D429" s="1">
        <v>45968.013379629629</v>
      </c>
      <c r="E429" t="s">
        <v>212</v>
      </c>
      <c r="F429">
        <v>1</v>
      </c>
      <c r="G429">
        <v>4</v>
      </c>
      <c r="H429">
        <v>4</v>
      </c>
      <c r="I429">
        <v>5</v>
      </c>
      <c r="J429">
        <v>4</v>
      </c>
      <c r="K429">
        <v>5</v>
      </c>
      <c r="L429">
        <v>4</v>
      </c>
      <c r="M429">
        <v>1</v>
      </c>
      <c r="N429">
        <v>2</v>
      </c>
      <c r="O429">
        <v>2</v>
      </c>
      <c r="P429">
        <v>2</v>
      </c>
      <c r="Q429">
        <v>2</v>
      </c>
      <c r="R429">
        <v>3</v>
      </c>
      <c r="S429">
        <v>4</v>
      </c>
      <c r="T429">
        <v>2</v>
      </c>
      <c r="U429">
        <v>3</v>
      </c>
      <c r="V429">
        <v>7</v>
      </c>
      <c r="W429">
        <v>9</v>
      </c>
      <c r="X429">
        <v>4</v>
      </c>
      <c r="Y429">
        <v>4</v>
      </c>
      <c r="Z429">
        <v>9</v>
      </c>
      <c r="AA429">
        <v>6</v>
      </c>
      <c r="AB429">
        <v>5</v>
      </c>
      <c r="AC429">
        <v>5</v>
      </c>
      <c r="AD429">
        <v>3</v>
      </c>
      <c r="AE429">
        <v>9</v>
      </c>
      <c r="AF429">
        <v>7</v>
      </c>
      <c r="AG429">
        <v>12</v>
      </c>
      <c r="AH429">
        <v>6</v>
      </c>
      <c r="AI429">
        <v>8</v>
      </c>
      <c r="AJ429">
        <v>5</v>
      </c>
      <c r="AK429">
        <v>7</v>
      </c>
      <c r="AL429">
        <v>70</v>
      </c>
    </row>
    <row r="430" spans="1:38">
      <c r="A430">
        <v>45337</v>
      </c>
      <c r="B430">
        <v>0</v>
      </c>
      <c r="C430">
        <v>1994</v>
      </c>
      <c r="D430" s="1">
        <v>45968.275451388887</v>
      </c>
      <c r="E430" t="s">
        <v>214</v>
      </c>
      <c r="F430">
        <v>4</v>
      </c>
      <c r="G430">
        <v>2</v>
      </c>
      <c r="H430">
        <v>1</v>
      </c>
      <c r="I430">
        <v>5</v>
      </c>
      <c r="J430">
        <v>5</v>
      </c>
      <c r="K430">
        <v>1</v>
      </c>
      <c r="L430">
        <v>3</v>
      </c>
      <c r="M430">
        <v>2</v>
      </c>
      <c r="N430">
        <v>4</v>
      </c>
      <c r="O430">
        <v>4</v>
      </c>
      <c r="P430">
        <v>2</v>
      </c>
      <c r="Q430">
        <v>3</v>
      </c>
      <c r="R430">
        <v>3</v>
      </c>
      <c r="S430">
        <v>3</v>
      </c>
      <c r="T430">
        <v>3</v>
      </c>
      <c r="U430">
        <v>4</v>
      </c>
      <c r="V430">
        <v>7</v>
      </c>
      <c r="W430">
        <v>5</v>
      </c>
      <c r="X430">
        <v>4</v>
      </c>
      <c r="Y430">
        <v>3</v>
      </c>
      <c r="Z430">
        <v>6</v>
      </c>
      <c r="AA430">
        <v>3</v>
      </c>
      <c r="AB430">
        <v>4</v>
      </c>
      <c r="AC430">
        <v>6</v>
      </c>
      <c r="AD430">
        <v>4</v>
      </c>
      <c r="AE430">
        <v>15</v>
      </c>
      <c r="AF430">
        <v>3</v>
      </c>
      <c r="AG430">
        <v>4</v>
      </c>
      <c r="AH430">
        <v>6</v>
      </c>
      <c r="AI430">
        <v>6</v>
      </c>
      <c r="AJ430">
        <v>3</v>
      </c>
      <c r="AK430">
        <v>4</v>
      </c>
      <c r="AL430">
        <v>50</v>
      </c>
    </row>
    <row r="431" spans="1:38">
      <c r="A431">
        <v>45345</v>
      </c>
      <c r="B431">
        <v>0</v>
      </c>
      <c r="C431">
        <v>1986</v>
      </c>
      <c r="D431" s="1">
        <v>45968.321620370371</v>
      </c>
      <c r="E431" t="s">
        <v>116</v>
      </c>
      <c r="F431">
        <v>2</v>
      </c>
      <c r="G431">
        <v>2</v>
      </c>
      <c r="H431">
        <v>2</v>
      </c>
      <c r="I431">
        <v>5</v>
      </c>
      <c r="J431">
        <v>3</v>
      </c>
      <c r="K431">
        <v>1</v>
      </c>
      <c r="L431">
        <v>1</v>
      </c>
      <c r="M431">
        <v>4</v>
      </c>
      <c r="N431">
        <v>4</v>
      </c>
      <c r="O431">
        <v>3</v>
      </c>
      <c r="P431">
        <v>4</v>
      </c>
      <c r="Q431">
        <v>3</v>
      </c>
      <c r="R431">
        <v>3</v>
      </c>
      <c r="S431">
        <v>5</v>
      </c>
      <c r="T431">
        <v>3</v>
      </c>
      <c r="U431">
        <v>3</v>
      </c>
      <c r="V431">
        <v>25</v>
      </c>
      <c r="W431">
        <v>101</v>
      </c>
      <c r="X431">
        <v>20</v>
      </c>
      <c r="Y431">
        <v>7</v>
      </c>
      <c r="Z431">
        <v>7</v>
      </c>
      <c r="AA431">
        <v>8</v>
      </c>
      <c r="AB431">
        <v>7</v>
      </c>
      <c r="AC431">
        <v>8</v>
      </c>
      <c r="AD431">
        <v>7</v>
      </c>
      <c r="AE431">
        <v>55</v>
      </c>
      <c r="AF431">
        <v>5</v>
      </c>
      <c r="AG431">
        <v>119</v>
      </c>
      <c r="AH431">
        <v>10</v>
      </c>
      <c r="AI431">
        <v>15</v>
      </c>
      <c r="AJ431">
        <v>10</v>
      </c>
      <c r="AK431">
        <v>9</v>
      </c>
      <c r="AL431">
        <v>53</v>
      </c>
    </row>
    <row r="432" spans="1:38">
      <c r="A432">
        <v>42220</v>
      </c>
      <c r="B432">
        <v>0</v>
      </c>
      <c r="C432">
        <v>2003</v>
      </c>
      <c r="D432" s="1">
        <v>45968.363206018519</v>
      </c>
      <c r="E432" t="s">
        <v>85</v>
      </c>
      <c r="F432">
        <v>1</v>
      </c>
      <c r="G432">
        <v>2</v>
      </c>
      <c r="H432">
        <v>5</v>
      </c>
      <c r="I432">
        <v>3</v>
      </c>
      <c r="J432">
        <v>3</v>
      </c>
      <c r="K432">
        <v>4</v>
      </c>
      <c r="L432">
        <v>5</v>
      </c>
      <c r="M432">
        <v>1</v>
      </c>
      <c r="N432">
        <v>1</v>
      </c>
      <c r="O432">
        <v>1</v>
      </c>
      <c r="P432">
        <v>1</v>
      </c>
      <c r="Q432">
        <v>2</v>
      </c>
      <c r="R432">
        <v>4</v>
      </c>
      <c r="S432">
        <v>4</v>
      </c>
      <c r="T432">
        <v>2</v>
      </c>
      <c r="U432">
        <v>2</v>
      </c>
      <c r="V432">
        <v>10</v>
      </c>
      <c r="W432">
        <v>6</v>
      </c>
      <c r="X432">
        <v>3</v>
      </c>
      <c r="Y432">
        <v>6</v>
      </c>
      <c r="Z432">
        <v>5</v>
      </c>
      <c r="AA432">
        <v>5</v>
      </c>
      <c r="AB432">
        <v>2</v>
      </c>
      <c r="AC432">
        <v>5</v>
      </c>
      <c r="AD432">
        <v>2</v>
      </c>
      <c r="AE432">
        <v>3</v>
      </c>
      <c r="AF432">
        <v>1</v>
      </c>
      <c r="AG432">
        <v>23</v>
      </c>
      <c r="AH432">
        <v>8</v>
      </c>
      <c r="AI432">
        <v>9</v>
      </c>
      <c r="AJ432">
        <v>6</v>
      </c>
      <c r="AK432">
        <v>3</v>
      </c>
      <c r="AL432">
        <v>67</v>
      </c>
    </row>
    <row r="433" spans="1:38">
      <c r="A433">
        <v>45360</v>
      </c>
      <c r="B433">
        <v>1</v>
      </c>
      <c r="C433">
        <v>2002</v>
      </c>
      <c r="D433" s="1">
        <v>45968.380567129629</v>
      </c>
      <c r="E433" t="s">
        <v>215</v>
      </c>
      <c r="F433">
        <v>5</v>
      </c>
      <c r="G433">
        <v>5</v>
      </c>
      <c r="H433">
        <v>1</v>
      </c>
      <c r="I433">
        <v>5</v>
      </c>
      <c r="J433">
        <v>5</v>
      </c>
      <c r="K433">
        <v>3</v>
      </c>
      <c r="L433">
        <v>3</v>
      </c>
      <c r="M433">
        <v>3</v>
      </c>
      <c r="N433">
        <v>3</v>
      </c>
      <c r="O433">
        <v>1</v>
      </c>
      <c r="P433">
        <v>5</v>
      </c>
      <c r="Q433">
        <v>1</v>
      </c>
      <c r="R433">
        <v>2</v>
      </c>
      <c r="S433">
        <v>2</v>
      </c>
      <c r="T433">
        <v>1</v>
      </c>
      <c r="U433">
        <v>1</v>
      </c>
      <c r="V433">
        <v>10</v>
      </c>
      <c r="W433">
        <v>3</v>
      </c>
      <c r="X433">
        <v>4</v>
      </c>
      <c r="Y433">
        <v>3</v>
      </c>
      <c r="Z433">
        <v>5</v>
      </c>
      <c r="AA433">
        <v>4</v>
      </c>
      <c r="AB433">
        <v>4</v>
      </c>
      <c r="AC433">
        <v>5</v>
      </c>
      <c r="AD433">
        <v>4</v>
      </c>
      <c r="AE433">
        <v>2</v>
      </c>
      <c r="AF433">
        <v>3</v>
      </c>
      <c r="AG433">
        <v>4</v>
      </c>
      <c r="AH433">
        <v>6</v>
      </c>
      <c r="AI433">
        <v>5</v>
      </c>
      <c r="AJ433">
        <v>3</v>
      </c>
      <c r="AK433">
        <v>4</v>
      </c>
      <c r="AL433">
        <v>82</v>
      </c>
    </row>
    <row r="434" spans="1:38">
      <c r="A434">
        <v>45374</v>
      </c>
      <c r="B434">
        <v>0</v>
      </c>
      <c r="C434">
        <v>1998</v>
      </c>
      <c r="D434" s="1">
        <v>45968.430578703701</v>
      </c>
      <c r="E434" t="s">
        <v>103</v>
      </c>
      <c r="F434">
        <v>1</v>
      </c>
      <c r="G434">
        <v>1</v>
      </c>
      <c r="H434">
        <v>5</v>
      </c>
      <c r="I434">
        <v>3</v>
      </c>
      <c r="J434">
        <v>3</v>
      </c>
      <c r="K434">
        <v>5</v>
      </c>
      <c r="L434">
        <v>5</v>
      </c>
      <c r="M434">
        <v>1</v>
      </c>
      <c r="N434">
        <v>1</v>
      </c>
      <c r="O434">
        <v>2</v>
      </c>
      <c r="P434">
        <v>1</v>
      </c>
      <c r="Q434">
        <v>3</v>
      </c>
      <c r="R434">
        <v>1</v>
      </c>
      <c r="S434">
        <v>1</v>
      </c>
      <c r="T434">
        <v>3</v>
      </c>
      <c r="U434">
        <v>1</v>
      </c>
      <c r="V434">
        <v>13</v>
      </c>
      <c r="W434">
        <v>3</v>
      </c>
      <c r="X434">
        <v>2</v>
      </c>
      <c r="Y434">
        <v>5</v>
      </c>
      <c r="Z434">
        <v>6</v>
      </c>
      <c r="AA434">
        <v>3</v>
      </c>
      <c r="AB434">
        <v>1</v>
      </c>
      <c r="AC434">
        <v>8</v>
      </c>
      <c r="AD434">
        <v>1</v>
      </c>
      <c r="AE434">
        <v>3</v>
      </c>
      <c r="AF434">
        <v>2</v>
      </c>
      <c r="AG434">
        <v>5</v>
      </c>
      <c r="AH434">
        <v>3</v>
      </c>
      <c r="AI434">
        <v>3</v>
      </c>
      <c r="AJ434">
        <v>3</v>
      </c>
      <c r="AK434">
        <v>3</v>
      </c>
      <c r="AL434">
        <v>55</v>
      </c>
    </row>
    <row r="435" spans="1:38">
      <c r="A435">
        <v>45381</v>
      </c>
      <c r="B435">
        <v>0</v>
      </c>
      <c r="C435">
        <v>1961</v>
      </c>
      <c r="D435" s="1">
        <v>45968.445219907408</v>
      </c>
      <c r="E435" t="s">
        <v>85</v>
      </c>
      <c r="F435">
        <v>2</v>
      </c>
      <c r="G435">
        <v>3</v>
      </c>
      <c r="H435">
        <v>4</v>
      </c>
      <c r="I435">
        <v>3</v>
      </c>
      <c r="J435">
        <v>3</v>
      </c>
      <c r="K435">
        <v>4</v>
      </c>
      <c r="L435">
        <v>4</v>
      </c>
      <c r="M435">
        <v>2</v>
      </c>
      <c r="N435">
        <v>2</v>
      </c>
      <c r="O435">
        <v>2</v>
      </c>
      <c r="P435">
        <v>2</v>
      </c>
      <c r="Q435">
        <v>2</v>
      </c>
      <c r="R435">
        <v>2</v>
      </c>
      <c r="S435">
        <v>2</v>
      </c>
      <c r="T435">
        <v>1</v>
      </c>
      <c r="U435">
        <v>2</v>
      </c>
      <c r="V435">
        <v>13</v>
      </c>
      <c r="W435">
        <v>5</v>
      </c>
      <c r="X435">
        <v>4</v>
      </c>
      <c r="Y435">
        <v>6</v>
      </c>
      <c r="Z435">
        <v>7</v>
      </c>
      <c r="AA435">
        <v>5</v>
      </c>
      <c r="AB435">
        <v>2</v>
      </c>
      <c r="AC435">
        <v>6</v>
      </c>
      <c r="AD435">
        <v>5</v>
      </c>
      <c r="AE435">
        <v>4</v>
      </c>
      <c r="AF435">
        <v>2</v>
      </c>
      <c r="AG435">
        <v>5</v>
      </c>
      <c r="AH435">
        <v>3</v>
      </c>
      <c r="AI435">
        <v>4</v>
      </c>
      <c r="AJ435">
        <v>5</v>
      </c>
      <c r="AK435">
        <v>5</v>
      </c>
      <c r="AL435">
        <v>55</v>
      </c>
    </row>
    <row r="436" spans="1:38">
      <c r="A436">
        <v>45382</v>
      </c>
      <c r="B436">
        <v>0</v>
      </c>
      <c r="C436">
        <v>2004</v>
      </c>
      <c r="D436" s="1">
        <v>45968.446793981479</v>
      </c>
      <c r="E436" t="s">
        <v>93</v>
      </c>
      <c r="F436">
        <v>1</v>
      </c>
      <c r="G436">
        <v>3</v>
      </c>
      <c r="H436">
        <v>5</v>
      </c>
      <c r="I436">
        <v>1</v>
      </c>
      <c r="J436">
        <v>1</v>
      </c>
      <c r="K436">
        <v>4</v>
      </c>
      <c r="L436">
        <v>5</v>
      </c>
      <c r="M436">
        <v>1</v>
      </c>
      <c r="N436">
        <v>1</v>
      </c>
      <c r="O436">
        <v>1</v>
      </c>
      <c r="P436">
        <v>1</v>
      </c>
      <c r="Q436">
        <v>1</v>
      </c>
      <c r="R436">
        <v>1</v>
      </c>
      <c r="S436">
        <v>2</v>
      </c>
      <c r="T436">
        <v>1</v>
      </c>
      <c r="U436">
        <v>1</v>
      </c>
      <c r="V436">
        <v>28</v>
      </c>
      <c r="W436">
        <v>2</v>
      </c>
      <c r="X436">
        <v>4</v>
      </c>
      <c r="Y436">
        <v>7</v>
      </c>
      <c r="Z436">
        <v>6</v>
      </c>
      <c r="AA436">
        <v>8</v>
      </c>
      <c r="AB436">
        <v>2</v>
      </c>
      <c r="AC436">
        <v>8</v>
      </c>
      <c r="AD436">
        <v>3</v>
      </c>
      <c r="AE436">
        <v>3</v>
      </c>
      <c r="AF436">
        <v>1</v>
      </c>
      <c r="AG436">
        <v>4</v>
      </c>
      <c r="AH436">
        <v>3</v>
      </c>
      <c r="AI436">
        <v>6</v>
      </c>
      <c r="AJ436">
        <v>2</v>
      </c>
      <c r="AK436">
        <v>4</v>
      </c>
      <c r="AL436">
        <v>46</v>
      </c>
    </row>
    <row r="437" spans="1:38">
      <c r="A437">
        <v>45391</v>
      </c>
      <c r="B437">
        <v>0</v>
      </c>
      <c r="C437">
        <v>2000</v>
      </c>
      <c r="D437" s="1">
        <v>45968.482824074075</v>
      </c>
      <c r="E437" t="s">
        <v>82</v>
      </c>
      <c r="F437">
        <v>1</v>
      </c>
      <c r="G437">
        <v>1</v>
      </c>
      <c r="H437">
        <v>5</v>
      </c>
      <c r="I437">
        <v>1</v>
      </c>
      <c r="J437">
        <v>1</v>
      </c>
      <c r="K437">
        <v>1</v>
      </c>
      <c r="L437">
        <v>5</v>
      </c>
      <c r="M437">
        <v>1</v>
      </c>
      <c r="N437">
        <v>1</v>
      </c>
      <c r="O437">
        <v>1</v>
      </c>
      <c r="P437">
        <v>1</v>
      </c>
      <c r="Q437">
        <v>1</v>
      </c>
      <c r="R437">
        <v>1</v>
      </c>
      <c r="S437">
        <v>1</v>
      </c>
      <c r="T437">
        <v>1</v>
      </c>
      <c r="U437">
        <v>1</v>
      </c>
      <c r="V437">
        <v>12</v>
      </c>
      <c r="W437">
        <v>8</v>
      </c>
      <c r="X437">
        <v>5</v>
      </c>
      <c r="Y437">
        <v>5</v>
      </c>
      <c r="Z437">
        <v>6</v>
      </c>
      <c r="AA437">
        <v>6</v>
      </c>
      <c r="AB437">
        <v>4</v>
      </c>
      <c r="AC437">
        <v>7</v>
      </c>
      <c r="AD437">
        <v>2</v>
      </c>
      <c r="AE437">
        <v>3</v>
      </c>
      <c r="AF437">
        <v>2</v>
      </c>
      <c r="AG437">
        <v>5</v>
      </c>
      <c r="AH437">
        <v>3</v>
      </c>
      <c r="AI437">
        <v>7</v>
      </c>
      <c r="AJ437">
        <v>3</v>
      </c>
      <c r="AK437">
        <v>3</v>
      </c>
      <c r="AL437">
        <v>47</v>
      </c>
    </row>
    <row r="438" spans="1:38">
      <c r="A438">
        <v>45407</v>
      </c>
      <c r="B438">
        <v>0</v>
      </c>
      <c r="C438">
        <v>1995</v>
      </c>
      <c r="D438" s="1">
        <v>45968.53833333333</v>
      </c>
      <c r="E438" t="s">
        <v>216</v>
      </c>
      <c r="F438">
        <v>5</v>
      </c>
      <c r="G438">
        <v>4</v>
      </c>
      <c r="H438">
        <v>1</v>
      </c>
      <c r="I438">
        <v>5</v>
      </c>
      <c r="J438">
        <v>5</v>
      </c>
      <c r="K438">
        <v>1</v>
      </c>
      <c r="L438">
        <v>1</v>
      </c>
      <c r="M438">
        <v>5</v>
      </c>
      <c r="N438">
        <v>5</v>
      </c>
      <c r="O438">
        <v>5</v>
      </c>
      <c r="P438">
        <v>5</v>
      </c>
      <c r="Q438">
        <v>5</v>
      </c>
      <c r="R438">
        <v>3</v>
      </c>
      <c r="S438">
        <v>5</v>
      </c>
      <c r="T438">
        <v>5</v>
      </c>
      <c r="U438">
        <v>5</v>
      </c>
      <c r="V438">
        <v>7</v>
      </c>
      <c r="W438">
        <v>8</v>
      </c>
      <c r="X438">
        <v>10</v>
      </c>
      <c r="Y438">
        <v>4</v>
      </c>
      <c r="Z438">
        <v>4</v>
      </c>
      <c r="AA438">
        <v>3</v>
      </c>
      <c r="AB438">
        <v>3</v>
      </c>
      <c r="AC438">
        <v>7</v>
      </c>
      <c r="AD438">
        <v>3</v>
      </c>
      <c r="AE438">
        <v>4</v>
      </c>
      <c r="AF438">
        <v>3</v>
      </c>
      <c r="AG438">
        <v>7</v>
      </c>
      <c r="AH438">
        <v>7</v>
      </c>
      <c r="AI438">
        <v>10</v>
      </c>
      <c r="AJ438">
        <v>2</v>
      </c>
      <c r="AK438">
        <v>5</v>
      </c>
      <c r="AL438">
        <v>5</v>
      </c>
    </row>
    <row r="439" spans="1:38">
      <c r="A439">
        <v>45418</v>
      </c>
      <c r="B439">
        <v>0</v>
      </c>
      <c r="C439">
        <v>2006</v>
      </c>
      <c r="D439" s="1">
        <v>45968.564282407409</v>
      </c>
      <c r="E439" t="s">
        <v>106</v>
      </c>
      <c r="F439">
        <v>1</v>
      </c>
      <c r="G439">
        <v>1</v>
      </c>
      <c r="H439">
        <v>4</v>
      </c>
      <c r="I439">
        <v>4</v>
      </c>
      <c r="J439">
        <v>2</v>
      </c>
      <c r="K439">
        <v>4</v>
      </c>
      <c r="L439">
        <v>3</v>
      </c>
      <c r="M439">
        <v>1</v>
      </c>
      <c r="N439">
        <v>1</v>
      </c>
      <c r="O439">
        <v>1</v>
      </c>
      <c r="P439">
        <v>1</v>
      </c>
      <c r="Q439">
        <v>1</v>
      </c>
      <c r="R439">
        <v>1</v>
      </c>
      <c r="S439">
        <v>2</v>
      </c>
      <c r="T439">
        <v>1</v>
      </c>
      <c r="U439">
        <v>2</v>
      </c>
      <c r="V439">
        <v>15</v>
      </c>
      <c r="W439">
        <v>6</v>
      </c>
      <c r="X439">
        <v>7</v>
      </c>
      <c r="Y439">
        <v>9</v>
      </c>
      <c r="Z439">
        <v>32</v>
      </c>
      <c r="AA439">
        <v>5</v>
      </c>
      <c r="AB439">
        <v>18</v>
      </c>
      <c r="AC439">
        <v>8</v>
      </c>
      <c r="AD439">
        <v>6</v>
      </c>
      <c r="AE439">
        <v>9</v>
      </c>
      <c r="AF439">
        <v>2</v>
      </c>
      <c r="AG439">
        <v>9</v>
      </c>
      <c r="AH439">
        <v>10</v>
      </c>
      <c r="AI439">
        <v>76</v>
      </c>
      <c r="AJ439">
        <v>4</v>
      </c>
      <c r="AK439">
        <v>6</v>
      </c>
      <c r="AL439">
        <v>55</v>
      </c>
    </row>
    <row r="440" spans="1:38">
      <c r="A440">
        <v>45442</v>
      </c>
      <c r="B440">
        <v>0</v>
      </c>
      <c r="C440">
        <v>2005</v>
      </c>
      <c r="D440" s="1">
        <v>45968.606574074074</v>
      </c>
      <c r="E440" t="s">
        <v>85</v>
      </c>
      <c r="F440">
        <v>1</v>
      </c>
      <c r="G440">
        <v>2</v>
      </c>
      <c r="H440">
        <v>4</v>
      </c>
      <c r="I440">
        <v>3</v>
      </c>
      <c r="J440">
        <v>4</v>
      </c>
      <c r="K440">
        <v>4</v>
      </c>
      <c r="L440">
        <v>4</v>
      </c>
      <c r="M440">
        <v>1</v>
      </c>
      <c r="N440">
        <v>1</v>
      </c>
      <c r="O440">
        <v>2</v>
      </c>
      <c r="P440">
        <v>1</v>
      </c>
      <c r="Q440">
        <v>2</v>
      </c>
      <c r="R440">
        <v>2</v>
      </c>
      <c r="S440">
        <v>2</v>
      </c>
      <c r="T440">
        <v>2</v>
      </c>
      <c r="U440">
        <v>1</v>
      </c>
      <c r="V440">
        <v>16</v>
      </c>
      <c r="W440">
        <v>7</v>
      </c>
      <c r="X440">
        <v>19</v>
      </c>
      <c r="Y440">
        <v>9</v>
      </c>
      <c r="Z440">
        <v>17</v>
      </c>
      <c r="AA440">
        <v>15</v>
      </c>
      <c r="AB440">
        <v>4</v>
      </c>
      <c r="AC440">
        <v>4</v>
      </c>
      <c r="AD440">
        <v>6</v>
      </c>
      <c r="AE440">
        <v>6</v>
      </c>
      <c r="AF440">
        <v>2</v>
      </c>
      <c r="AG440">
        <v>8</v>
      </c>
      <c r="AH440">
        <v>3</v>
      </c>
      <c r="AI440">
        <v>5</v>
      </c>
      <c r="AJ440">
        <v>2</v>
      </c>
      <c r="AK440">
        <v>3</v>
      </c>
      <c r="AL440">
        <v>56</v>
      </c>
    </row>
    <row r="441" spans="1:38">
      <c r="A441">
        <v>45445</v>
      </c>
      <c r="B441">
        <v>1</v>
      </c>
      <c r="C441">
        <v>1994</v>
      </c>
      <c r="D441" s="1">
        <v>45968.610844907409</v>
      </c>
      <c r="E441" t="s">
        <v>203</v>
      </c>
      <c r="F441">
        <v>5</v>
      </c>
      <c r="G441">
        <v>4</v>
      </c>
      <c r="H441">
        <v>4</v>
      </c>
      <c r="I441">
        <v>5</v>
      </c>
      <c r="J441">
        <v>5</v>
      </c>
      <c r="K441">
        <v>3</v>
      </c>
      <c r="L441">
        <v>3</v>
      </c>
      <c r="M441">
        <v>1</v>
      </c>
      <c r="N441">
        <v>1</v>
      </c>
      <c r="O441">
        <v>1</v>
      </c>
      <c r="P441">
        <v>1</v>
      </c>
      <c r="Q441">
        <v>1</v>
      </c>
      <c r="R441">
        <v>1</v>
      </c>
      <c r="S441">
        <v>1</v>
      </c>
      <c r="T441">
        <v>1</v>
      </c>
      <c r="U441">
        <v>1</v>
      </c>
      <c r="V441">
        <v>5</v>
      </c>
      <c r="W441">
        <v>3</v>
      </c>
      <c r="X441">
        <v>5</v>
      </c>
      <c r="Y441">
        <v>3</v>
      </c>
      <c r="Z441">
        <v>2</v>
      </c>
      <c r="AA441">
        <v>2</v>
      </c>
      <c r="AB441">
        <v>4</v>
      </c>
      <c r="AC441">
        <v>3</v>
      </c>
      <c r="AD441">
        <v>2</v>
      </c>
      <c r="AE441">
        <v>5</v>
      </c>
      <c r="AF441">
        <v>2</v>
      </c>
      <c r="AG441">
        <v>4</v>
      </c>
      <c r="AH441">
        <v>4</v>
      </c>
      <c r="AI441">
        <v>2</v>
      </c>
      <c r="AJ441">
        <v>6</v>
      </c>
      <c r="AK441">
        <v>3</v>
      </c>
      <c r="AL441">
        <v>79</v>
      </c>
    </row>
    <row r="442" spans="1:38">
      <c r="A442">
        <v>45441</v>
      </c>
      <c r="B442">
        <v>1</v>
      </c>
      <c r="C442">
        <v>2003</v>
      </c>
      <c r="D442" s="1">
        <v>45968.612662037034</v>
      </c>
      <c r="E442" t="s">
        <v>217</v>
      </c>
      <c r="F442">
        <v>1</v>
      </c>
      <c r="G442">
        <v>2</v>
      </c>
      <c r="H442">
        <v>4</v>
      </c>
      <c r="I442">
        <v>5</v>
      </c>
      <c r="J442">
        <v>1</v>
      </c>
      <c r="K442">
        <v>4</v>
      </c>
      <c r="L442">
        <v>1</v>
      </c>
      <c r="M442">
        <v>5</v>
      </c>
      <c r="N442">
        <v>5</v>
      </c>
      <c r="O442">
        <v>5</v>
      </c>
      <c r="P442">
        <v>5</v>
      </c>
      <c r="Q442">
        <v>4</v>
      </c>
      <c r="R442">
        <v>3</v>
      </c>
      <c r="S442">
        <v>5</v>
      </c>
      <c r="T442">
        <v>4</v>
      </c>
      <c r="U442">
        <v>5</v>
      </c>
      <c r="V442">
        <v>8</v>
      </c>
      <c r="W442">
        <v>19</v>
      </c>
      <c r="X442">
        <v>6</v>
      </c>
      <c r="Y442">
        <v>3</v>
      </c>
      <c r="Z442">
        <v>10</v>
      </c>
      <c r="AA442">
        <v>14</v>
      </c>
      <c r="AB442">
        <v>7</v>
      </c>
      <c r="AC442">
        <v>5</v>
      </c>
      <c r="AD442">
        <v>2</v>
      </c>
      <c r="AE442">
        <v>2</v>
      </c>
      <c r="AF442">
        <v>2</v>
      </c>
      <c r="AG442">
        <v>6</v>
      </c>
      <c r="AH442">
        <v>5</v>
      </c>
      <c r="AI442">
        <v>13</v>
      </c>
      <c r="AJ442">
        <v>3</v>
      </c>
      <c r="AK442">
        <v>5</v>
      </c>
      <c r="AL442">
        <v>90</v>
      </c>
    </row>
    <row r="443" spans="1:38">
      <c r="A443">
        <v>45451</v>
      </c>
      <c r="B443">
        <v>0</v>
      </c>
      <c r="C443">
        <v>2005</v>
      </c>
      <c r="D443" s="1">
        <v>45968.614756944444</v>
      </c>
      <c r="E443" t="s">
        <v>85</v>
      </c>
      <c r="F443">
        <v>5</v>
      </c>
      <c r="G443">
        <v>2</v>
      </c>
      <c r="H443">
        <v>5</v>
      </c>
      <c r="I443">
        <v>2</v>
      </c>
      <c r="J443">
        <v>3</v>
      </c>
      <c r="K443">
        <v>4</v>
      </c>
      <c r="L443">
        <v>5</v>
      </c>
      <c r="M443">
        <v>1</v>
      </c>
      <c r="N443">
        <v>1</v>
      </c>
      <c r="O443">
        <v>1</v>
      </c>
      <c r="P443">
        <v>1</v>
      </c>
      <c r="Q443">
        <v>1</v>
      </c>
      <c r="R443">
        <v>1</v>
      </c>
      <c r="S443">
        <v>1</v>
      </c>
      <c r="T443">
        <v>1</v>
      </c>
      <c r="U443">
        <v>1</v>
      </c>
      <c r="V443">
        <v>6</v>
      </c>
      <c r="W443">
        <v>7</v>
      </c>
      <c r="X443">
        <v>4</v>
      </c>
      <c r="Y443">
        <v>4</v>
      </c>
      <c r="Z443">
        <v>5</v>
      </c>
      <c r="AA443">
        <v>2</v>
      </c>
      <c r="AB443">
        <v>2</v>
      </c>
      <c r="AC443">
        <v>3</v>
      </c>
      <c r="AD443">
        <v>4</v>
      </c>
      <c r="AE443">
        <v>2</v>
      </c>
      <c r="AF443">
        <v>3</v>
      </c>
      <c r="AG443">
        <v>3</v>
      </c>
      <c r="AH443">
        <v>2</v>
      </c>
      <c r="AI443">
        <v>4</v>
      </c>
      <c r="AJ443">
        <v>2</v>
      </c>
      <c r="AK443">
        <v>3</v>
      </c>
      <c r="AL443">
        <v>57</v>
      </c>
    </row>
    <row r="444" spans="1:38">
      <c r="A444">
        <v>45452</v>
      </c>
      <c r="B444">
        <v>0</v>
      </c>
      <c r="C444">
        <v>2002</v>
      </c>
      <c r="D444" s="1">
        <v>45968.615682870368</v>
      </c>
      <c r="E444" t="s">
        <v>218</v>
      </c>
      <c r="F444">
        <v>4</v>
      </c>
      <c r="G444">
        <v>3</v>
      </c>
      <c r="H444">
        <v>2</v>
      </c>
      <c r="I444">
        <v>5</v>
      </c>
      <c r="J444">
        <v>5</v>
      </c>
      <c r="K444">
        <v>2</v>
      </c>
      <c r="L444">
        <v>3</v>
      </c>
      <c r="M444">
        <v>5</v>
      </c>
      <c r="N444">
        <v>5</v>
      </c>
      <c r="O444">
        <v>5</v>
      </c>
      <c r="P444">
        <v>5</v>
      </c>
      <c r="Q444">
        <v>3</v>
      </c>
      <c r="R444">
        <v>2</v>
      </c>
      <c r="S444">
        <v>5</v>
      </c>
      <c r="T444">
        <v>5</v>
      </c>
      <c r="U444">
        <v>4</v>
      </c>
      <c r="V444">
        <v>12</v>
      </c>
      <c r="W444">
        <v>6</v>
      </c>
      <c r="X444">
        <v>6</v>
      </c>
      <c r="Y444">
        <v>3</v>
      </c>
      <c r="Z444">
        <v>3</v>
      </c>
      <c r="AA444">
        <v>12</v>
      </c>
      <c r="AB444">
        <v>13</v>
      </c>
      <c r="AC444">
        <v>6</v>
      </c>
      <c r="AD444">
        <v>3</v>
      </c>
      <c r="AE444">
        <v>11</v>
      </c>
      <c r="AF444">
        <v>10</v>
      </c>
      <c r="AG444">
        <v>9</v>
      </c>
      <c r="AH444">
        <v>6</v>
      </c>
      <c r="AI444">
        <v>5</v>
      </c>
      <c r="AJ444">
        <v>6</v>
      </c>
      <c r="AK444">
        <v>18</v>
      </c>
      <c r="AL444">
        <v>37</v>
      </c>
    </row>
    <row r="445" spans="1:38">
      <c r="A445">
        <v>45453</v>
      </c>
      <c r="B445">
        <v>1</v>
      </c>
      <c r="C445">
        <v>1996</v>
      </c>
      <c r="D445" s="1">
        <v>45968.616342592592</v>
      </c>
      <c r="E445" t="s">
        <v>84</v>
      </c>
      <c r="F445">
        <v>1</v>
      </c>
      <c r="G445">
        <v>1</v>
      </c>
      <c r="H445">
        <v>5</v>
      </c>
      <c r="I445">
        <v>4</v>
      </c>
      <c r="J445">
        <v>2</v>
      </c>
      <c r="K445">
        <v>5</v>
      </c>
      <c r="L445">
        <v>5</v>
      </c>
      <c r="M445">
        <v>1</v>
      </c>
      <c r="N445">
        <v>1</v>
      </c>
      <c r="O445">
        <v>1</v>
      </c>
      <c r="P445">
        <v>1</v>
      </c>
      <c r="Q445">
        <v>1</v>
      </c>
      <c r="R445">
        <v>1</v>
      </c>
      <c r="S445">
        <v>1</v>
      </c>
      <c r="T445">
        <v>1</v>
      </c>
      <c r="U445">
        <v>1</v>
      </c>
      <c r="V445">
        <v>12</v>
      </c>
      <c r="W445">
        <v>5</v>
      </c>
      <c r="X445">
        <v>6</v>
      </c>
      <c r="Y445">
        <v>18</v>
      </c>
      <c r="Z445">
        <v>13</v>
      </c>
      <c r="AA445">
        <v>4</v>
      </c>
      <c r="AB445">
        <v>2</v>
      </c>
      <c r="AC445">
        <v>4</v>
      </c>
      <c r="AD445">
        <v>3</v>
      </c>
      <c r="AE445">
        <v>3</v>
      </c>
      <c r="AF445">
        <v>1</v>
      </c>
      <c r="AG445">
        <v>4</v>
      </c>
      <c r="AH445">
        <v>3</v>
      </c>
      <c r="AI445">
        <v>3</v>
      </c>
      <c r="AJ445">
        <v>2</v>
      </c>
      <c r="AK445">
        <v>3</v>
      </c>
      <c r="AL445">
        <v>38</v>
      </c>
    </row>
    <row r="446" spans="1:38">
      <c r="A446">
        <v>45455</v>
      </c>
      <c r="B446">
        <v>0</v>
      </c>
      <c r="C446">
        <v>2002</v>
      </c>
      <c r="D446" s="1">
        <v>45968.624699074076</v>
      </c>
      <c r="E446" t="s">
        <v>219</v>
      </c>
      <c r="F446">
        <v>1</v>
      </c>
      <c r="G446">
        <v>3</v>
      </c>
      <c r="H446">
        <v>5</v>
      </c>
      <c r="I446">
        <v>4</v>
      </c>
      <c r="J446">
        <v>4</v>
      </c>
      <c r="K446">
        <v>5</v>
      </c>
      <c r="L446">
        <v>4</v>
      </c>
      <c r="M446">
        <v>2</v>
      </c>
      <c r="N446">
        <v>3</v>
      </c>
      <c r="O446">
        <v>1</v>
      </c>
      <c r="P446">
        <v>1</v>
      </c>
      <c r="Q446">
        <v>1</v>
      </c>
      <c r="R446">
        <v>1</v>
      </c>
      <c r="S446">
        <v>2</v>
      </c>
      <c r="T446">
        <v>2</v>
      </c>
      <c r="U446">
        <v>1</v>
      </c>
      <c r="V446">
        <v>11</v>
      </c>
      <c r="W446">
        <v>4</v>
      </c>
      <c r="X446">
        <v>5</v>
      </c>
      <c r="Y446">
        <v>4</v>
      </c>
      <c r="Z446">
        <v>7</v>
      </c>
      <c r="AA446">
        <v>2</v>
      </c>
      <c r="AB446">
        <v>3</v>
      </c>
      <c r="AC446">
        <v>8</v>
      </c>
      <c r="AD446">
        <v>7</v>
      </c>
      <c r="AE446">
        <v>3</v>
      </c>
      <c r="AF446">
        <v>3</v>
      </c>
      <c r="AG446">
        <v>6</v>
      </c>
      <c r="AH446">
        <v>2</v>
      </c>
      <c r="AI446">
        <v>4</v>
      </c>
      <c r="AJ446">
        <v>5</v>
      </c>
      <c r="AK446">
        <v>3</v>
      </c>
      <c r="AL446">
        <v>62</v>
      </c>
    </row>
    <row r="447" spans="1:38">
      <c r="A447">
        <v>45464</v>
      </c>
      <c r="B447">
        <v>0</v>
      </c>
      <c r="C447">
        <v>2002</v>
      </c>
      <c r="D447" s="1">
        <v>45968.659363425926</v>
      </c>
      <c r="E447" t="s">
        <v>93</v>
      </c>
      <c r="F447">
        <v>5</v>
      </c>
      <c r="G447">
        <v>3</v>
      </c>
      <c r="H447">
        <v>4</v>
      </c>
      <c r="I447">
        <v>4</v>
      </c>
      <c r="J447">
        <v>4</v>
      </c>
      <c r="K447">
        <v>4</v>
      </c>
      <c r="L447">
        <v>4</v>
      </c>
      <c r="M447">
        <v>5</v>
      </c>
      <c r="N447">
        <v>2</v>
      </c>
      <c r="O447">
        <v>1</v>
      </c>
      <c r="P447">
        <v>2</v>
      </c>
      <c r="Q447">
        <v>2</v>
      </c>
      <c r="R447">
        <v>2</v>
      </c>
      <c r="S447">
        <v>4</v>
      </c>
      <c r="T447">
        <v>2</v>
      </c>
      <c r="U447">
        <v>2</v>
      </c>
      <c r="V447">
        <v>14</v>
      </c>
      <c r="W447">
        <v>6</v>
      </c>
      <c r="X447">
        <v>3</v>
      </c>
      <c r="Y447">
        <v>3</v>
      </c>
      <c r="Z447">
        <v>4</v>
      </c>
      <c r="AA447">
        <v>3</v>
      </c>
      <c r="AB447">
        <v>2</v>
      </c>
      <c r="AC447">
        <v>4</v>
      </c>
      <c r="AD447">
        <v>4</v>
      </c>
      <c r="AE447">
        <v>4</v>
      </c>
      <c r="AF447">
        <v>5</v>
      </c>
      <c r="AG447">
        <v>9</v>
      </c>
      <c r="AH447">
        <v>6</v>
      </c>
      <c r="AI447">
        <v>6</v>
      </c>
      <c r="AJ447">
        <v>3</v>
      </c>
      <c r="AK447">
        <v>4</v>
      </c>
      <c r="AL447">
        <v>66</v>
      </c>
    </row>
    <row r="448" spans="1:38">
      <c r="A448">
        <v>45473</v>
      </c>
      <c r="B448">
        <v>0</v>
      </c>
      <c r="C448">
        <v>2001</v>
      </c>
      <c r="D448" s="1">
        <v>45968.667326388888</v>
      </c>
      <c r="E448" t="s">
        <v>166</v>
      </c>
      <c r="F448">
        <v>2</v>
      </c>
      <c r="G448">
        <v>1</v>
      </c>
      <c r="H448">
        <v>5</v>
      </c>
      <c r="I448">
        <v>1</v>
      </c>
      <c r="J448">
        <v>2</v>
      </c>
      <c r="K448">
        <v>5</v>
      </c>
      <c r="L448">
        <v>5</v>
      </c>
      <c r="M448">
        <v>1</v>
      </c>
      <c r="N448">
        <v>1</v>
      </c>
      <c r="O448">
        <v>1</v>
      </c>
      <c r="P448">
        <v>1</v>
      </c>
      <c r="Q448">
        <v>1</v>
      </c>
      <c r="R448">
        <v>1</v>
      </c>
      <c r="S448">
        <v>1</v>
      </c>
      <c r="T448">
        <v>1</v>
      </c>
      <c r="U448">
        <v>1</v>
      </c>
      <c r="V448">
        <v>62</v>
      </c>
      <c r="W448">
        <v>10</v>
      </c>
      <c r="X448">
        <v>2</v>
      </c>
      <c r="Y448">
        <v>6</v>
      </c>
      <c r="Z448">
        <v>5</v>
      </c>
      <c r="AA448">
        <v>39</v>
      </c>
      <c r="AB448">
        <v>3</v>
      </c>
      <c r="AC448">
        <v>3</v>
      </c>
      <c r="AD448">
        <v>3</v>
      </c>
      <c r="AE448">
        <v>4</v>
      </c>
      <c r="AF448">
        <v>3</v>
      </c>
      <c r="AG448">
        <v>4</v>
      </c>
      <c r="AH448">
        <v>3</v>
      </c>
      <c r="AI448">
        <v>7</v>
      </c>
      <c r="AJ448">
        <v>3</v>
      </c>
      <c r="AK448">
        <v>5</v>
      </c>
      <c r="AL448">
        <v>36</v>
      </c>
    </row>
    <row r="449" spans="1:38">
      <c r="A449">
        <v>45482</v>
      </c>
      <c r="B449">
        <v>0</v>
      </c>
      <c r="C449">
        <v>2002</v>
      </c>
      <c r="D449" s="1">
        <v>45968.671180555553</v>
      </c>
      <c r="E449" t="s">
        <v>220</v>
      </c>
      <c r="F449">
        <v>4</v>
      </c>
      <c r="G449">
        <v>5</v>
      </c>
      <c r="H449">
        <v>1</v>
      </c>
      <c r="I449">
        <v>5</v>
      </c>
      <c r="J449">
        <v>5</v>
      </c>
      <c r="K449">
        <v>2</v>
      </c>
      <c r="L449">
        <v>3</v>
      </c>
      <c r="M449">
        <v>5</v>
      </c>
      <c r="N449">
        <v>5</v>
      </c>
      <c r="O449">
        <v>5</v>
      </c>
      <c r="P449">
        <v>5</v>
      </c>
      <c r="Q449">
        <v>5</v>
      </c>
      <c r="R449">
        <v>3</v>
      </c>
      <c r="S449">
        <v>5</v>
      </c>
      <c r="T449">
        <v>5</v>
      </c>
      <c r="U449">
        <v>4</v>
      </c>
      <c r="V449">
        <v>6</v>
      </c>
      <c r="W449">
        <v>5</v>
      </c>
      <c r="X449">
        <v>3</v>
      </c>
      <c r="Y449">
        <v>3</v>
      </c>
      <c r="Z449">
        <v>2</v>
      </c>
      <c r="AA449">
        <v>2</v>
      </c>
      <c r="AB449">
        <v>3</v>
      </c>
      <c r="AC449">
        <v>3</v>
      </c>
      <c r="AD449">
        <v>1</v>
      </c>
      <c r="AE449">
        <v>2</v>
      </c>
      <c r="AF449">
        <v>1</v>
      </c>
      <c r="AG449">
        <v>2</v>
      </c>
      <c r="AH449">
        <v>3</v>
      </c>
      <c r="AI449">
        <v>3</v>
      </c>
      <c r="AJ449">
        <v>2</v>
      </c>
      <c r="AK449">
        <v>3</v>
      </c>
      <c r="AL449">
        <v>20</v>
      </c>
    </row>
    <row r="450" spans="1:38">
      <c r="A450">
        <v>45475</v>
      </c>
      <c r="B450">
        <v>0</v>
      </c>
      <c r="C450">
        <v>2004</v>
      </c>
      <c r="D450" s="1">
        <v>45968.671238425923</v>
      </c>
      <c r="E450" t="s">
        <v>221</v>
      </c>
      <c r="F450">
        <v>4</v>
      </c>
      <c r="G450">
        <v>2</v>
      </c>
      <c r="H450">
        <v>4</v>
      </c>
      <c r="I450">
        <v>1</v>
      </c>
      <c r="J450">
        <v>1</v>
      </c>
      <c r="K450">
        <v>4</v>
      </c>
      <c r="L450">
        <v>3</v>
      </c>
      <c r="M450">
        <v>1</v>
      </c>
      <c r="N450">
        <v>1</v>
      </c>
      <c r="O450">
        <v>1</v>
      </c>
      <c r="P450">
        <v>1</v>
      </c>
      <c r="Q450">
        <v>2</v>
      </c>
      <c r="R450">
        <v>2</v>
      </c>
      <c r="S450">
        <v>1</v>
      </c>
      <c r="T450">
        <v>2</v>
      </c>
      <c r="U450">
        <v>1</v>
      </c>
      <c r="V450">
        <v>13</v>
      </c>
      <c r="W450">
        <v>7</v>
      </c>
      <c r="X450">
        <v>7</v>
      </c>
      <c r="Y450">
        <v>3</v>
      </c>
      <c r="Z450">
        <v>4</v>
      </c>
      <c r="AA450">
        <v>2</v>
      </c>
      <c r="AB450">
        <v>8</v>
      </c>
      <c r="AC450">
        <v>5</v>
      </c>
      <c r="AD450">
        <v>3</v>
      </c>
      <c r="AE450">
        <v>2</v>
      </c>
      <c r="AF450">
        <v>3</v>
      </c>
      <c r="AG450">
        <v>8</v>
      </c>
      <c r="AH450">
        <v>5</v>
      </c>
      <c r="AI450">
        <v>6</v>
      </c>
      <c r="AJ450">
        <v>5</v>
      </c>
      <c r="AK450">
        <v>5</v>
      </c>
      <c r="AL450">
        <v>68</v>
      </c>
    </row>
    <row r="451" spans="1:38">
      <c r="A451">
        <v>45493</v>
      </c>
      <c r="B451">
        <v>1</v>
      </c>
      <c r="C451">
        <v>2007</v>
      </c>
      <c r="D451" s="1">
        <v>45968.693368055552</v>
      </c>
      <c r="E451" t="s">
        <v>103</v>
      </c>
      <c r="F451">
        <v>1</v>
      </c>
      <c r="G451">
        <v>2</v>
      </c>
      <c r="H451">
        <v>4</v>
      </c>
      <c r="I451">
        <v>3</v>
      </c>
      <c r="J451">
        <v>2</v>
      </c>
      <c r="K451">
        <v>4</v>
      </c>
      <c r="L451">
        <v>4</v>
      </c>
      <c r="M451">
        <v>2</v>
      </c>
      <c r="N451">
        <v>1</v>
      </c>
      <c r="O451">
        <v>2</v>
      </c>
      <c r="P451">
        <v>2</v>
      </c>
      <c r="Q451">
        <v>2</v>
      </c>
      <c r="R451">
        <v>1</v>
      </c>
      <c r="S451">
        <v>2</v>
      </c>
      <c r="T451">
        <v>2</v>
      </c>
      <c r="U451">
        <v>2</v>
      </c>
      <c r="V451">
        <v>13</v>
      </c>
      <c r="W451">
        <v>7</v>
      </c>
      <c r="X451">
        <v>4</v>
      </c>
      <c r="Y451">
        <v>7</v>
      </c>
      <c r="Z451">
        <v>9</v>
      </c>
      <c r="AA451">
        <v>5</v>
      </c>
      <c r="AB451">
        <v>7</v>
      </c>
      <c r="AC451">
        <v>10</v>
      </c>
      <c r="AD451">
        <v>4</v>
      </c>
      <c r="AE451">
        <v>7</v>
      </c>
      <c r="AF451">
        <v>4</v>
      </c>
      <c r="AG451">
        <v>7</v>
      </c>
      <c r="AH451">
        <v>6</v>
      </c>
      <c r="AI451">
        <v>7</v>
      </c>
      <c r="AJ451">
        <v>5</v>
      </c>
      <c r="AK451">
        <v>4</v>
      </c>
      <c r="AL451">
        <v>57</v>
      </c>
    </row>
    <row r="452" spans="1:38">
      <c r="A452">
        <v>45509</v>
      </c>
      <c r="B452">
        <v>0</v>
      </c>
      <c r="C452">
        <v>1994</v>
      </c>
      <c r="D452" s="1">
        <v>45968.732025462959</v>
      </c>
      <c r="E452" t="s">
        <v>103</v>
      </c>
      <c r="F452">
        <v>1</v>
      </c>
      <c r="G452">
        <v>1</v>
      </c>
      <c r="H452">
        <v>5</v>
      </c>
      <c r="I452">
        <v>2</v>
      </c>
      <c r="J452">
        <v>3</v>
      </c>
      <c r="K452">
        <v>3</v>
      </c>
      <c r="L452">
        <v>4</v>
      </c>
      <c r="M452">
        <v>1</v>
      </c>
      <c r="N452">
        <v>1</v>
      </c>
      <c r="O452">
        <v>1</v>
      </c>
      <c r="P452">
        <v>1</v>
      </c>
      <c r="Q452">
        <v>1</v>
      </c>
      <c r="R452">
        <v>1</v>
      </c>
      <c r="S452">
        <v>1</v>
      </c>
      <c r="T452">
        <v>1</v>
      </c>
      <c r="U452">
        <v>1</v>
      </c>
      <c r="V452">
        <v>13</v>
      </c>
      <c r="W452">
        <v>4</v>
      </c>
      <c r="X452">
        <v>3</v>
      </c>
      <c r="Y452">
        <v>3</v>
      </c>
      <c r="Z452">
        <v>6</v>
      </c>
      <c r="AA452">
        <v>509</v>
      </c>
      <c r="AB452">
        <v>4</v>
      </c>
      <c r="AC452">
        <v>5</v>
      </c>
      <c r="AD452">
        <v>3</v>
      </c>
      <c r="AE452">
        <v>3</v>
      </c>
      <c r="AF452">
        <v>2</v>
      </c>
      <c r="AG452">
        <v>4</v>
      </c>
      <c r="AH452">
        <v>3</v>
      </c>
      <c r="AI452">
        <v>4</v>
      </c>
      <c r="AJ452">
        <v>8</v>
      </c>
      <c r="AK452">
        <v>7</v>
      </c>
      <c r="AL452">
        <v>44</v>
      </c>
    </row>
    <row r="453" spans="1:38">
      <c r="A453">
        <v>45515</v>
      </c>
      <c r="B453">
        <v>0</v>
      </c>
      <c r="C453">
        <v>1996</v>
      </c>
      <c r="D453" s="1">
        <v>45968.747696759259</v>
      </c>
      <c r="E453" t="s">
        <v>222</v>
      </c>
      <c r="F453">
        <v>2</v>
      </c>
      <c r="G453">
        <v>1</v>
      </c>
      <c r="H453">
        <v>5</v>
      </c>
      <c r="I453">
        <v>1</v>
      </c>
      <c r="J453">
        <v>1</v>
      </c>
      <c r="K453">
        <v>5</v>
      </c>
      <c r="L453">
        <v>5</v>
      </c>
      <c r="M453">
        <v>1</v>
      </c>
      <c r="N453">
        <v>1</v>
      </c>
      <c r="O453">
        <v>1</v>
      </c>
      <c r="P453">
        <v>1</v>
      </c>
      <c r="Q453">
        <v>1</v>
      </c>
      <c r="R453">
        <v>1</v>
      </c>
      <c r="S453">
        <v>1</v>
      </c>
      <c r="T453">
        <v>1</v>
      </c>
      <c r="U453">
        <v>1</v>
      </c>
      <c r="V453">
        <v>56</v>
      </c>
      <c r="W453">
        <v>4</v>
      </c>
      <c r="X453">
        <v>3</v>
      </c>
      <c r="Y453">
        <v>4</v>
      </c>
      <c r="Z453">
        <v>5</v>
      </c>
      <c r="AA453">
        <v>2</v>
      </c>
      <c r="AB453">
        <v>1</v>
      </c>
      <c r="AC453">
        <v>2</v>
      </c>
      <c r="AD453">
        <v>2</v>
      </c>
      <c r="AE453">
        <v>1</v>
      </c>
      <c r="AF453">
        <v>2</v>
      </c>
      <c r="AG453">
        <v>2</v>
      </c>
      <c r="AH453">
        <v>2</v>
      </c>
      <c r="AI453">
        <v>1</v>
      </c>
      <c r="AJ453">
        <v>2</v>
      </c>
      <c r="AK453">
        <v>2</v>
      </c>
      <c r="AL453">
        <v>34</v>
      </c>
    </row>
    <row r="454" spans="1:38">
      <c r="A454">
        <v>45517</v>
      </c>
      <c r="B454">
        <v>0</v>
      </c>
      <c r="C454">
        <v>1999</v>
      </c>
      <c r="D454" s="1">
        <v>45968.749074074076</v>
      </c>
      <c r="E454" t="s">
        <v>122</v>
      </c>
      <c r="F454">
        <v>5</v>
      </c>
      <c r="G454">
        <v>5</v>
      </c>
      <c r="H454">
        <v>1</v>
      </c>
      <c r="I454">
        <v>5</v>
      </c>
      <c r="J454">
        <v>5</v>
      </c>
      <c r="K454">
        <v>1</v>
      </c>
      <c r="L454">
        <v>3</v>
      </c>
      <c r="M454">
        <v>4</v>
      </c>
      <c r="N454">
        <v>5</v>
      </c>
      <c r="O454">
        <v>5</v>
      </c>
      <c r="P454">
        <v>5</v>
      </c>
      <c r="Q454">
        <v>5</v>
      </c>
      <c r="R454">
        <v>2</v>
      </c>
      <c r="S454">
        <v>2</v>
      </c>
      <c r="T454">
        <v>5</v>
      </c>
      <c r="U454">
        <v>5</v>
      </c>
      <c r="V454">
        <v>11</v>
      </c>
      <c r="W454">
        <v>5</v>
      </c>
      <c r="X454">
        <v>5</v>
      </c>
      <c r="Y454">
        <v>4</v>
      </c>
      <c r="Z454">
        <v>4</v>
      </c>
      <c r="AA454">
        <v>4</v>
      </c>
      <c r="AB454">
        <v>4</v>
      </c>
      <c r="AC454">
        <v>9</v>
      </c>
      <c r="AD454">
        <v>4</v>
      </c>
      <c r="AE454">
        <v>2</v>
      </c>
      <c r="AF454">
        <v>2</v>
      </c>
      <c r="AG454">
        <v>4</v>
      </c>
      <c r="AH454">
        <v>4</v>
      </c>
      <c r="AI454">
        <v>2</v>
      </c>
      <c r="AJ454">
        <v>5</v>
      </c>
      <c r="AK454">
        <v>4</v>
      </c>
      <c r="AL454">
        <v>29</v>
      </c>
    </row>
    <row r="455" spans="1:38">
      <c r="A455">
        <v>45520</v>
      </c>
      <c r="B455">
        <v>0</v>
      </c>
      <c r="C455">
        <v>1994</v>
      </c>
      <c r="D455" s="1">
        <v>45968.755486111113</v>
      </c>
      <c r="E455" t="s">
        <v>223</v>
      </c>
      <c r="F455">
        <v>4</v>
      </c>
      <c r="G455">
        <v>4</v>
      </c>
      <c r="H455">
        <v>5</v>
      </c>
      <c r="I455">
        <v>5</v>
      </c>
      <c r="J455">
        <v>4</v>
      </c>
      <c r="K455">
        <v>2</v>
      </c>
      <c r="L455">
        <v>5</v>
      </c>
      <c r="M455">
        <v>2</v>
      </c>
      <c r="N455">
        <v>2</v>
      </c>
      <c r="O455">
        <v>2</v>
      </c>
      <c r="P455">
        <v>2</v>
      </c>
      <c r="Q455">
        <v>3</v>
      </c>
      <c r="R455">
        <v>4</v>
      </c>
      <c r="S455">
        <v>2</v>
      </c>
      <c r="T455">
        <v>4</v>
      </c>
      <c r="U455">
        <v>3</v>
      </c>
      <c r="V455">
        <v>7</v>
      </c>
      <c r="W455">
        <v>4</v>
      </c>
      <c r="X455">
        <v>6</v>
      </c>
      <c r="Y455">
        <v>3</v>
      </c>
      <c r="Z455">
        <v>3</v>
      </c>
      <c r="AA455">
        <v>3</v>
      </c>
      <c r="AB455">
        <v>3</v>
      </c>
      <c r="AC455">
        <v>6</v>
      </c>
      <c r="AD455">
        <v>3</v>
      </c>
      <c r="AE455">
        <v>4</v>
      </c>
      <c r="AF455">
        <v>5</v>
      </c>
      <c r="AG455">
        <v>4</v>
      </c>
      <c r="AH455">
        <v>4</v>
      </c>
      <c r="AI455">
        <v>8</v>
      </c>
      <c r="AJ455">
        <v>3</v>
      </c>
      <c r="AK455">
        <v>5</v>
      </c>
      <c r="AL455">
        <v>67</v>
      </c>
    </row>
    <row r="456" spans="1:38">
      <c r="A456">
        <v>45527</v>
      </c>
      <c r="B456">
        <v>0</v>
      </c>
      <c r="C456">
        <v>2002</v>
      </c>
      <c r="D456" s="1">
        <v>45968.788564814815</v>
      </c>
      <c r="E456" t="s">
        <v>85</v>
      </c>
      <c r="F456">
        <v>1</v>
      </c>
      <c r="G456">
        <v>1</v>
      </c>
      <c r="H456">
        <v>5</v>
      </c>
      <c r="I456">
        <v>2</v>
      </c>
      <c r="J456">
        <v>2</v>
      </c>
      <c r="K456">
        <v>4</v>
      </c>
      <c r="L456">
        <v>4</v>
      </c>
      <c r="M456">
        <v>1</v>
      </c>
      <c r="N456">
        <v>1</v>
      </c>
      <c r="O456">
        <v>1</v>
      </c>
      <c r="P456">
        <v>1</v>
      </c>
      <c r="Q456">
        <v>1</v>
      </c>
      <c r="R456">
        <v>1</v>
      </c>
      <c r="S456">
        <v>2</v>
      </c>
      <c r="T456">
        <v>1</v>
      </c>
      <c r="U456">
        <v>1</v>
      </c>
      <c r="V456">
        <v>19</v>
      </c>
      <c r="W456">
        <v>6</v>
      </c>
      <c r="X456">
        <v>5</v>
      </c>
      <c r="Y456">
        <v>9</v>
      </c>
      <c r="Z456">
        <v>10</v>
      </c>
      <c r="AA456">
        <v>11</v>
      </c>
      <c r="AB456">
        <v>3</v>
      </c>
      <c r="AC456">
        <v>6</v>
      </c>
      <c r="AD456">
        <v>2</v>
      </c>
      <c r="AE456">
        <v>11</v>
      </c>
      <c r="AF456">
        <v>2</v>
      </c>
      <c r="AG456">
        <v>6</v>
      </c>
      <c r="AH456">
        <v>4</v>
      </c>
      <c r="AI456">
        <v>7</v>
      </c>
      <c r="AJ456">
        <v>3</v>
      </c>
      <c r="AK456">
        <v>10</v>
      </c>
      <c r="AL456">
        <v>41</v>
      </c>
    </row>
    <row r="457" spans="1:38">
      <c r="A457">
        <v>45528</v>
      </c>
      <c r="B457">
        <v>1</v>
      </c>
      <c r="C457">
        <v>2001</v>
      </c>
      <c r="D457" s="1">
        <v>45968.789039351854</v>
      </c>
      <c r="E457" t="s">
        <v>224</v>
      </c>
      <c r="F457">
        <v>3</v>
      </c>
      <c r="G457">
        <v>3</v>
      </c>
      <c r="H457">
        <v>4</v>
      </c>
      <c r="I457">
        <v>5</v>
      </c>
      <c r="J457">
        <v>5</v>
      </c>
      <c r="K457">
        <v>3</v>
      </c>
      <c r="L457">
        <v>4</v>
      </c>
      <c r="M457">
        <v>2</v>
      </c>
      <c r="N457">
        <v>3</v>
      </c>
      <c r="O457">
        <v>2</v>
      </c>
      <c r="P457">
        <v>2</v>
      </c>
      <c r="Q457">
        <v>3</v>
      </c>
      <c r="R457">
        <v>2</v>
      </c>
      <c r="S457">
        <v>3</v>
      </c>
      <c r="T457">
        <v>2</v>
      </c>
      <c r="U457">
        <v>2</v>
      </c>
      <c r="V457">
        <v>8</v>
      </c>
      <c r="W457">
        <v>4</v>
      </c>
      <c r="X457">
        <v>3</v>
      </c>
      <c r="Y457">
        <v>6</v>
      </c>
      <c r="Z457">
        <v>8</v>
      </c>
      <c r="AA457">
        <v>4</v>
      </c>
      <c r="AB457">
        <v>3</v>
      </c>
      <c r="AC457">
        <v>12</v>
      </c>
      <c r="AD457">
        <v>11</v>
      </c>
      <c r="AE457">
        <v>4</v>
      </c>
      <c r="AF457">
        <v>3</v>
      </c>
      <c r="AG457">
        <v>41</v>
      </c>
      <c r="AH457">
        <v>4</v>
      </c>
      <c r="AI457">
        <v>6</v>
      </c>
      <c r="AJ457">
        <v>6</v>
      </c>
      <c r="AK457">
        <v>6</v>
      </c>
      <c r="AL457">
        <v>53</v>
      </c>
    </row>
    <row r="458" spans="1:38">
      <c r="A458">
        <v>43317</v>
      </c>
      <c r="B458">
        <v>0</v>
      </c>
      <c r="C458">
        <v>2005</v>
      </c>
      <c r="D458" s="1">
        <v>45968.798680555556</v>
      </c>
      <c r="E458" t="s">
        <v>104</v>
      </c>
      <c r="F458">
        <v>1</v>
      </c>
      <c r="G458">
        <v>1</v>
      </c>
      <c r="H458">
        <v>5</v>
      </c>
      <c r="I458">
        <v>3</v>
      </c>
      <c r="J458">
        <v>3</v>
      </c>
      <c r="K458">
        <v>4</v>
      </c>
      <c r="L458">
        <v>5</v>
      </c>
      <c r="M458">
        <v>1</v>
      </c>
      <c r="N458">
        <v>1</v>
      </c>
      <c r="O458">
        <v>1</v>
      </c>
      <c r="P458">
        <v>1</v>
      </c>
      <c r="Q458">
        <v>1</v>
      </c>
      <c r="R458">
        <v>1</v>
      </c>
      <c r="S458">
        <v>1</v>
      </c>
      <c r="T458">
        <v>1</v>
      </c>
      <c r="U458">
        <v>1</v>
      </c>
      <c r="V458">
        <v>6</v>
      </c>
      <c r="W458">
        <v>5</v>
      </c>
      <c r="X458">
        <v>4</v>
      </c>
      <c r="Y458">
        <v>5</v>
      </c>
      <c r="Z458">
        <v>7</v>
      </c>
      <c r="AA458">
        <v>9</v>
      </c>
      <c r="AB458">
        <v>2</v>
      </c>
      <c r="AC458">
        <v>5</v>
      </c>
      <c r="AD458">
        <v>2</v>
      </c>
      <c r="AE458">
        <v>3</v>
      </c>
      <c r="AF458">
        <v>1</v>
      </c>
      <c r="AG458">
        <v>7</v>
      </c>
      <c r="AH458">
        <v>2</v>
      </c>
      <c r="AI458">
        <v>6</v>
      </c>
      <c r="AJ458">
        <v>2</v>
      </c>
      <c r="AK458">
        <v>4</v>
      </c>
      <c r="AL458">
        <v>41</v>
      </c>
    </row>
    <row r="459" spans="1:38">
      <c r="A459">
        <v>43042</v>
      </c>
      <c r="B459">
        <v>0</v>
      </c>
      <c r="C459">
        <v>2001</v>
      </c>
      <c r="D459" s="1">
        <v>45968.799722222226</v>
      </c>
      <c r="E459" t="s">
        <v>225</v>
      </c>
      <c r="F459">
        <v>5</v>
      </c>
      <c r="G459">
        <v>5</v>
      </c>
      <c r="H459">
        <v>4</v>
      </c>
      <c r="I459">
        <v>5</v>
      </c>
      <c r="J459">
        <v>4</v>
      </c>
      <c r="K459">
        <v>3</v>
      </c>
      <c r="L459">
        <v>4</v>
      </c>
      <c r="M459">
        <v>1</v>
      </c>
      <c r="N459">
        <v>1</v>
      </c>
      <c r="O459">
        <v>1</v>
      </c>
      <c r="P459">
        <v>2</v>
      </c>
      <c r="Q459">
        <v>3</v>
      </c>
      <c r="R459">
        <v>2</v>
      </c>
      <c r="S459">
        <v>3</v>
      </c>
      <c r="T459">
        <v>2</v>
      </c>
      <c r="U459">
        <v>1</v>
      </c>
      <c r="V459">
        <v>10</v>
      </c>
      <c r="W459">
        <v>4</v>
      </c>
      <c r="X459">
        <v>5</v>
      </c>
      <c r="Y459">
        <v>5</v>
      </c>
      <c r="Z459">
        <v>7</v>
      </c>
      <c r="AA459">
        <v>7</v>
      </c>
      <c r="AB459">
        <v>3</v>
      </c>
      <c r="AC459">
        <v>6</v>
      </c>
      <c r="AD459">
        <v>2</v>
      </c>
      <c r="AE459">
        <v>5</v>
      </c>
      <c r="AF459">
        <v>5</v>
      </c>
      <c r="AG459">
        <v>9</v>
      </c>
      <c r="AH459">
        <v>10</v>
      </c>
      <c r="AI459">
        <v>11</v>
      </c>
      <c r="AJ459">
        <v>6</v>
      </c>
      <c r="AK459">
        <v>5</v>
      </c>
      <c r="AL459">
        <v>71</v>
      </c>
    </row>
    <row r="460" spans="1:38">
      <c r="A460">
        <v>45532</v>
      </c>
      <c r="B460">
        <v>1</v>
      </c>
      <c r="C460">
        <v>2003</v>
      </c>
      <c r="D460" s="1">
        <v>45968.80133101852</v>
      </c>
      <c r="E460" t="s">
        <v>85</v>
      </c>
      <c r="F460">
        <v>1</v>
      </c>
      <c r="G460">
        <v>1</v>
      </c>
      <c r="H460">
        <v>5</v>
      </c>
      <c r="I460">
        <v>4</v>
      </c>
      <c r="J460">
        <v>4</v>
      </c>
      <c r="K460">
        <v>5</v>
      </c>
      <c r="L460">
        <v>4</v>
      </c>
      <c r="M460">
        <v>1</v>
      </c>
      <c r="N460">
        <v>1</v>
      </c>
      <c r="O460">
        <v>1</v>
      </c>
      <c r="P460">
        <v>1</v>
      </c>
      <c r="Q460">
        <v>1</v>
      </c>
      <c r="R460">
        <v>1</v>
      </c>
      <c r="S460">
        <v>1</v>
      </c>
      <c r="T460">
        <v>1</v>
      </c>
      <c r="U460">
        <v>1</v>
      </c>
      <c r="V460">
        <v>19</v>
      </c>
      <c r="W460">
        <v>52</v>
      </c>
      <c r="X460">
        <v>184</v>
      </c>
      <c r="Y460">
        <v>5</v>
      </c>
      <c r="Z460">
        <v>3</v>
      </c>
      <c r="AA460">
        <v>2</v>
      </c>
      <c r="AB460">
        <v>2</v>
      </c>
      <c r="AC460">
        <v>8</v>
      </c>
      <c r="AD460">
        <v>3</v>
      </c>
      <c r="AE460">
        <v>4</v>
      </c>
      <c r="AF460">
        <v>2</v>
      </c>
      <c r="AG460">
        <v>7</v>
      </c>
      <c r="AH460">
        <v>2</v>
      </c>
      <c r="AI460">
        <v>3</v>
      </c>
      <c r="AJ460">
        <v>4</v>
      </c>
      <c r="AK460">
        <v>3</v>
      </c>
      <c r="AL460">
        <v>46</v>
      </c>
    </row>
    <row r="461" spans="1:38">
      <c r="A461">
        <v>45531</v>
      </c>
      <c r="B461">
        <v>1</v>
      </c>
      <c r="C461">
        <v>2005</v>
      </c>
      <c r="D461" s="1">
        <v>45968.801400462966</v>
      </c>
      <c r="E461" t="s">
        <v>226</v>
      </c>
      <c r="F461">
        <v>4</v>
      </c>
      <c r="G461">
        <v>1</v>
      </c>
      <c r="H461">
        <v>5</v>
      </c>
      <c r="I461">
        <v>4</v>
      </c>
      <c r="J461">
        <v>4</v>
      </c>
      <c r="K461">
        <v>5</v>
      </c>
      <c r="L461">
        <v>5</v>
      </c>
      <c r="M461">
        <v>1</v>
      </c>
      <c r="N461">
        <v>2</v>
      </c>
      <c r="O461">
        <v>1</v>
      </c>
      <c r="P461">
        <v>1</v>
      </c>
      <c r="Q461">
        <v>2</v>
      </c>
      <c r="R461">
        <v>1</v>
      </c>
      <c r="S461">
        <v>3</v>
      </c>
      <c r="T461">
        <v>5</v>
      </c>
      <c r="U461">
        <v>1</v>
      </c>
      <c r="V461">
        <v>330</v>
      </c>
      <c r="W461">
        <v>12</v>
      </c>
      <c r="X461">
        <v>13</v>
      </c>
      <c r="Y461">
        <v>12</v>
      </c>
      <c r="Z461">
        <v>11</v>
      </c>
      <c r="AA461">
        <v>11</v>
      </c>
      <c r="AB461">
        <v>14</v>
      </c>
      <c r="AC461">
        <v>21</v>
      </c>
      <c r="AD461">
        <v>91</v>
      </c>
      <c r="AE461">
        <v>19</v>
      </c>
      <c r="AF461">
        <v>54</v>
      </c>
      <c r="AG461">
        <v>8</v>
      </c>
      <c r="AH461">
        <v>32</v>
      </c>
      <c r="AI461">
        <v>22</v>
      </c>
      <c r="AJ461">
        <v>19</v>
      </c>
      <c r="AK461">
        <v>14</v>
      </c>
      <c r="AL461">
        <v>71</v>
      </c>
    </row>
    <row r="462" spans="1:38">
      <c r="A462">
        <v>45534</v>
      </c>
      <c r="B462">
        <v>0</v>
      </c>
      <c r="C462">
        <v>2003</v>
      </c>
      <c r="D462" s="1">
        <v>45968.801412037035</v>
      </c>
      <c r="E462" t="s">
        <v>93</v>
      </c>
      <c r="F462">
        <v>1</v>
      </c>
      <c r="G462">
        <v>2</v>
      </c>
      <c r="H462">
        <v>5</v>
      </c>
      <c r="I462">
        <v>3</v>
      </c>
      <c r="J462">
        <v>2</v>
      </c>
      <c r="K462">
        <v>4</v>
      </c>
      <c r="L462">
        <v>4</v>
      </c>
      <c r="M462">
        <v>1</v>
      </c>
      <c r="N462">
        <v>1</v>
      </c>
      <c r="O462">
        <v>1</v>
      </c>
      <c r="P462">
        <v>2</v>
      </c>
      <c r="Q462">
        <v>1</v>
      </c>
      <c r="R462">
        <v>2</v>
      </c>
      <c r="S462">
        <v>1</v>
      </c>
      <c r="T462">
        <v>1</v>
      </c>
      <c r="U462">
        <v>1</v>
      </c>
      <c r="V462">
        <v>19</v>
      </c>
      <c r="W462">
        <v>10</v>
      </c>
      <c r="X462">
        <v>5</v>
      </c>
      <c r="Y462">
        <v>6</v>
      </c>
      <c r="Z462">
        <v>12</v>
      </c>
      <c r="AA462">
        <v>11</v>
      </c>
      <c r="AB462">
        <v>2</v>
      </c>
      <c r="AC462">
        <v>4</v>
      </c>
      <c r="AD462">
        <v>6</v>
      </c>
      <c r="AE462">
        <v>4</v>
      </c>
      <c r="AF462">
        <v>3</v>
      </c>
      <c r="AG462">
        <v>4</v>
      </c>
      <c r="AH462">
        <v>3</v>
      </c>
      <c r="AI462">
        <v>10</v>
      </c>
      <c r="AJ462">
        <v>4</v>
      </c>
      <c r="AK462">
        <v>3</v>
      </c>
      <c r="AL462">
        <v>50</v>
      </c>
    </row>
    <row r="463" spans="1:38">
      <c r="A463">
        <v>45536</v>
      </c>
      <c r="B463">
        <v>0</v>
      </c>
      <c r="C463">
        <v>2004</v>
      </c>
      <c r="D463" s="1">
        <v>45968.805312500001</v>
      </c>
      <c r="E463" t="s">
        <v>91</v>
      </c>
      <c r="F463">
        <v>1</v>
      </c>
      <c r="G463">
        <v>1</v>
      </c>
      <c r="H463">
        <v>5</v>
      </c>
      <c r="I463">
        <v>2</v>
      </c>
      <c r="J463">
        <v>4</v>
      </c>
      <c r="K463">
        <v>5</v>
      </c>
      <c r="L463">
        <v>5</v>
      </c>
      <c r="M463">
        <v>1</v>
      </c>
      <c r="N463">
        <v>1</v>
      </c>
      <c r="O463">
        <v>1</v>
      </c>
      <c r="P463">
        <v>1</v>
      </c>
      <c r="Q463">
        <v>1</v>
      </c>
      <c r="R463">
        <v>1</v>
      </c>
      <c r="S463">
        <v>1</v>
      </c>
      <c r="T463">
        <v>1</v>
      </c>
      <c r="U463">
        <v>1</v>
      </c>
      <c r="V463">
        <v>10</v>
      </c>
      <c r="W463">
        <v>7</v>
      </c>
      <c r="X463">
        <v>6</v>
      </c>
      <c r="Y463">
        <v>7</v>
      </c>
      <c r="Z463">
        <v>28</v>
      </c>
      <c r="AA463">
        <v>6</v>
      </c>
      <c r="AB463">
        <v>2</v>
      </c>
      <c r="AC463">
        <v>4</v>
      </c>
      <c r="AD463">
        <v>3</v>
      </c>
      <c r="AE463">
        <v>2</v>
      </c>
      <c r="AF463">
        <v>2</v>
      </c>
      <c r="AG463">
        <v>5</v>
      </c>
      <c r="AH463">
        <v>4</v>
      </c>
      <c r="AI463">
        <v>5</v>
      </c>
      <c r="AJ463">
        <v>8</v>
      </c>
      <c r="AK463">
        <v>8</v>
      </c>
      <c r="AL463">
        <v>39</v>
      </c>
    </row>
    <row r="464" spans="1:38">
      <c r="A464">
        <v>45533</v>
      </c>
      <c r="B464">
        <v>0</v>
      </c>
      <c r="C464">
        <v>2002</v>
      </c>
      <c r="D464" s="1">
        <v>45968.809594907405</v>
      </c>
      <c r="E464" t="s">
        <v>227</v>
      </c>
      <c r="F464">
        <v>5</v>
      </c>
      <c r="G464">
        <v>5</v>
      </c>
      <c r="H464">
        <v>1</v>
      </c>
      <c r="I464">
        <v>5</v>
      </c>
      <c r="J464">
        <v>5</v>
      </c>
      <c r="K464">
        <v>1</v>
      </c>
      <c r="L464">
        <v>3</v>
      </c>
      <c r="M464">
        <v>1</v>
      </c>
      <c r="N464">
        <v>1</v>
      </c>
      <c r="O464">
        <v>1</v>
      </c>
      <c r="P464">
        <v>1</v>
      </c>
      <c r="Q464">
        <v>1</v>
      </c>
      <c r="R464">
        <v>4</v>
      </c>
      <c r="S464">
        <v>4</v>
      </c>
      <c r="T464">
        <v>1</v>
      </c>
      <c r="U464">
        <v>1</v>
      </c>
      <c r="V464">
        <v>58</v>
      </c>
      <c r="W464">
        <v>5</v>
      </c>
      <c r="X464">
        <v>98</v>
      </c>
      <c r="Y464">
        <v>159</v>
      </c>
      <c r="Z464">
        <v>232</v>
      </c>
      <c r="AA464">
        <v>73</v>
      </c>
      <c r="AB464">
        <v>36</v>
      </c>
      <c r="AC464">
        <v>28</v>
      </c>
      <c r="AD464">
        <v>43</v>
      </c>
      <c r="AE464">
        <v>5</v>
      </c>
      <c r="AF464">
        <v>31</v>
      </c>
      <c r="AG464">
        <v>19</v>
      </c>
      <c r="AH464">
        <v>9</v>
      </c>
      <c r="AI464">
        <v>11</v>
      </c>
      <c r="AJ464">
        <v>70</v>
      </c>
      <c r="AK464">
        <v>19</v>
      </c>
      <c r="AL464">
        <v>90</v>
      </c>
    </row>
    <row r="465" spans="1:38">
      <c r="A465">
        <v>45539</v>
      </c>
      <c r="B465">
        <v>0</v>
      </c>
      <c r="C465">
        <v>2001</v>
      </c>
      <c r="D465" s="1">
        <v>45968.809687499997</v>
      </c>
      <c r="E465" t="s">
        <v>85</v>
      </c>
      <c r="F465">
        <v>1</v>
      </c>
      <c r="G465">
        <v>1</v>
      </c>
      <c r="H465">
        <v>5</v>
      </c>
      <c r="I465">
        <v>3</v>
      </c>
      <c r="J465">
        <v>2</v>
      </c>
      <c r="K465">
        <v>5</v>
      </c>
      <c r="L465">
        <v>5</v>
      </c>
      <c r="M465">
        <v>1</v>
      </c>
      <c r="N465">
        <v>1</v>
      </c>
      <c r="O465">
        <v>1</v>
      </c>
      <c r="P465">
        <v>1</v>
      </c>
      <c r="Q465">
        <v>1</v>
      </c>
      <c r="R465">
        <v>1</v>
      </c>
      <c r="S465">
        <v>1</v>
      </c>
      <c r="T465">
        <v>1</v>
      </c>
      <c r="U465">
        <v>1</v>
      </c>
      <c r="V465">
        <v>10</v>
      </c>
      <c r="W465">
        <v>3</v>
      </c>
      <c r="X465">
        <v>4</v>
      </c>
      <c r="Y465">
        <v>9</v>
      </c>
      <c r="Z465">
        <v>6</v>
      </c>
      <c r="AA465">
        <v>2</v>
      </c>
      <c r="AB465">
        <v>2</v>
      </c>
      <c r="AC465">
        <v>3</v>
      </c>
      <c r="AD465">
        <v>1</v>
      </c>
      <c r="AE465">
        <v>2</v>
      </c>
      <c r="AF465">
        <v>2</v>
      </c>
      <c r="AG465">
        <v>3</v>
      </c>
      <c r="AH465">
        <v>2</v>
      </c>
      <c r="AI465">
        <v>2</v>
      </c>
      <c r="AJ465">
        <v>2</v>
      </c>
      <c r="AK465">
        <v>2</v>
      </c>
      <c r="AL465">
        <v>36</v>
      </c>
    </row>
    <row r="466" spans="1:38">
      <c r="A466">
        <v>45537</v>
      </c>
      <c r="B466">
        <v>0</v>
      </c>
      <c r="C466">
        <v>2002</v>
      </c>
      <c r="D466" s="1">
        <v>45968.810231481482</v>
      </c>
      <c r="E466" t="s">
        <v>85</v>
      </c>
      <c r="F466">
        <v>4</v>
      </c>
      <c r="G466">
        <v>2</v>
      </c>
      <c r="H466">
        <v>2</v>
      </c>
      <c r="I466">
        <v>5</v>
      </c>
      <c r="J466">
        <v>4</v>
      </c>
      <c r="K466">
        <v>3</v>
      </c>
      <c r="L466">
        <v>2</v>
      </c>
      <c r="M466">
        <v>5</v>
      </c>
      <c r="N466">
        <v>5</v>
      </c>
      <c r="O466">
        <v>3</v>
      </c>
      <c r="P466">
        <v>5</v>
      </c>
      <c r="Q466">
        <v>4</v>
      </c>
      <c r="R466">
        <v>5</v>
      </c>
      <c r="S466">
        <v>5</v>
      </c>
      <c r="T466">
        <v>4</v>
      </c>
      <c r="U466">
        <v>4</v>
      </c>
      <c r="V466">
        <v>21</v>
      </c>
      <c r="W466">
        <v>16</v>
      </c>
      <c r="X466">
        <v>12</v>
      </c>
      <c r="Y466">
        <v>5</v>
      </c>
      <c r="Z466">
        <v>6</v>
      </c>
      <c r="AA466">
        <v>14</v>
      </c>
      <c r="AB466">
        <v>102</v>
      </c>
      <c r="AC466">
        <v>7</v>
      </c>
      <c r="AD466">
        <v>7</v>
      </c>
      <c r="AE466">
        <v>12</v>
      </c>
      <c r="AF466">
        <v>3</v>
      </c>
      <c r="AG466">
        <v>36</v>
      </c>
      <c r="AH466">
        <v>7</v>
      </c>
      <c r="AI466">
        <v>8</v>
      </c>
      <c r="AJ466">
        <v>7</v>
      </c>
      <c r="AK466">
        <v>10</v>
      </c>
      <c r="AL466">
        <v>43</v>
      </c>
    </row>
    <row r="467" spans="1:38">
      <c r="A467">
        <v>45538</v>
      </c>
      <c r="B467">
        <v>0</v>
      </c>
      <c r="C467">
        <v>2001</v>
      </c>
      <c r="D467" s="1">
        <v>45968.813217592593</v>
      </c>
      <c r="E467" t="s">
        <v>84</v>
      </c>
      <c r="F467">
        <v>2</v>
      </c>
      <c r="G467">
        <v>3</v>
      </c>
      <c r="H467">
        <v>5</v>
      </c>
      <c r="I467">
        <v>4</v>
      </c>
      <c r="J467">
        <v>2</v>
      </c>
      <c r="K467">
        <v>2</v>
      </c>
      <c r="L467">
        <v>3</v>
      </c>
      <c r="M467">
        <v>2</v>
      </c>
      <c r="N467">
        <v>2</v>
      </c>
      <c r="O467">
        <v>2</v>
      </c>
      <c r="P467">
        <v>4</v>
      </c>
      <c r="Q467">
        <v>4</v>
      </c>
      <c r="R467">
        <v>4</v>
      </c>
      <c r="S467">
        <v>3</v>
      </c>
      <c r="T467">
        <v>3</v>
      </c>
      <c r="U467">
        <v>2</v>
      </c>
      <c r="V467">
        <v>41</v>
      </c>
      <c r="W467">
        <v>118</v>
      </c>
      <c r="X467">
        <v>7</v>
      </c>
      <c r="Y467">
        <v>8</v>
      </c>
      <c r="Z467">
        <v>11</v>
      </c>
      <c r="AA467">
        <v>8</v>
      </c>
      <c r="AB467">
        <v>5</v>
      </c>
      <c r="AC467">
        <v>8</v>
      </c>
      <c r="AD467">
        <v>7</v>
      </c>
      <c r="AE467">
        <v>11</v>
      </c>
      <c r="AF467">
        <v>2</v>
      </c>
      <c r="AG467">
        <v>19</v>
      </c>
      <c r="AH467">
        <v>33</v>
      </c>
      <c r="AI467">
        <v>38</v>
      </c>
      <c r="AJ467">
        <v>23</v>
      </c>
      <c r="AK467">
        <v>6</v>
      </c>
      <c r="AL467">
        <v>64</v>
      </c>
    </row>
    <row r="468" spans="1:38">
      <c r="A468">
        <v>45540</v>
      </c>
      <c r="B468">
        <v>0</v>
      </c>
      <c r="C468">
        <v>2000</v>
      </c>
      <c r="D468" s="1">
        <v>45968.813854166663</v>
      </c>
      <c r="E468" t="s">
        <v>228</v>
      </c>
      <c r="F468">
        <v>4</v>
      </c>
      <c r="G468">
        <v>1</v>
      </c>
      <c r="H468">
        <v>5</v>
      </c>
      <c r="I468">
        <v>1</v>
      </c>
      <c r="J468">
        <v>5</v>
      </c>
      <c r="K468">
        <v>5</v>
      </c>
      <c r="L468">
        <v>5</v>
      </c>
      <c r="M468">
        <v>1</v>
      </c>
      <c r="N468">
        <v>1</v>
      </c>
      <c r="O468">
        <v>1</v>
      </c>
      <c r="P468">
        <v>1</v>
      </c>
      <c r="Q468">
        <v>1</v>
      </c>
      <c r="R468">
        <v>1</v>
      </c>
      <c r="S468">
        <v>1</v>
      </c>
      <c r="T468">
        <v>1</v>
      </c>
      <c r="U468">
        <v>1</v>
      </c>
      <c r="V468">
        <v>13</v>
      </c>
      <c r="W468">
        <v>6</v>
      </c>
      <c r="X468">
        <v>3</v>
      </c>
      <c r="Y468">
        <v>3</v>
      </c>
      <c r="Z468">
        <v>170</v>
      </c>
      <c r="AA468">
        <v>2</v>
      </c>
      <c r="AB468">
        <v>1</v>
      </c>
      <c r="AC468">
        <v>3</v>
      </c>
      <c r="AD468">
        <v>2</v>
      </c>
      <c r="AE468">
        <v>3</v>
      </c>
      <c r="AF468">
        <v>1</v>
      </c>
      <c r="AG468">
        <v>4</v>
      </c>
      <c r="AH468">
        <v>2</v>
      </c>
      <c r="AI468">
        <v>2</v>
      </c>
      <c r="AJ468">
        <v>5</v>
      </c>
      <c r="AK468">
        <v>3</v>
      </c>
      <c r="AL468">
        <v>54</v>
      </c>
    </row>
    <row r="469" spans="1:38">
      <c r="A469">
        <v>45542</v>
      </c>
      <c r="B469">
        <v>1</v>
      </c>
      <c r="C469">
        <v>2003</v>
      </c>
      <c r="D469" s="1">
        <v>45968.821423611109</v>
      </c>
      <c r="E469" t="s">
        <v>91</v>
      </c>
      <c r="F469">
        <v>1</v>
      </c>
      <c r="G469">
        <v>1</v>
      </c>
      <c r="H469">
        <v>5</v>
      </c>
      <c r="I469">
        <v>2</v>
      </c>
      <c r="J469">
        <v>2</v>
      </c>
      <c r="K469">
        <v>5</v>
      </c>
      <c r="L469">
        <v>5</v>
      </c>
      <c r="M469">
        <v>1</v>
      </c>
      <c r="N469">
        <v>1</v>
      </c>
      <c r="O469">
        <v>1</v>
      </c>
      <c r="P469">
        <v>1</v>
      </c>
      <c r="Q469">
        <v>1</v>
      </c>
      <c r="R469">
        <v>1</v>
      </c>
      <c r="S469">
        <v>2</v>
      </c>
      <c r="T469">
        <v>1</v>
      </c>
      <c r="U469">
        <v>1</v>
      </c>
      <c r="V469">
        <v>49</v>
      </c>
      <c r="W469">
        <v>5</v>
      </c>
      <c r="X469">
        <v>5</v>
      </c>
      <c r="Y469">
        <v>3</v>
      </c>
      <c r="Z469">
        <v>7</v>
      </c>
      <c r="AA469">
        <v>4</v>
      </c>
      <c r="AB469">
        <v>3</v>
      </c>
      <c r="AC469">
        <v>10</v>
      </c>
      <c r="AD469">
        <v>7</v>
      </c>
      <c r="AE469">
        <v>6</v>
      </c>
      <c r="AF469">
        <v>3</v>
      </c>
      <c r="AG469">
        <v>6</v>
      </c>
      <c r="AH469">
        <v>2</v>
      </c>
      <c r="AI469">
        <v>7</v>
      </c>
      <c r="AJ469">
        <v>4</v>
      </c>
      <c r="AK469">
        <v>5</v>
      </c>
      <c r="AL469">
        <v>36</v>
      </c>
    </row>
    <row r="470" spans="1:38">
      <c r="A470">
        <v>45546</v>
      </c>
      <c r="B470">
        <v>0</v>
      </c>
      <c r="C470">
        <v>2004</v>
      </c>
      <c r="D470" s="1">
        <v>45968.824386574073</v>
      </c>
      <c r="E470" t="s">
        <v>229</v>
      </c>
      <c r="F470">
        <v>2</v>
      </c>
      <c r="G470">
        <v>3</v>
      </c>
      <c r="H470">
        <v>4</v>
      </c>
      <c r="I470">
        <v>4</v>
      </c>
      <c r="J470">
        <v>5</v>
      </c>
      <c r="K470">
        <v>3</v>
      </c>
      <c r="L470">
        <v>4</v>
      </c>
      <c r="M470">
        <v>1</v>
      </c>
      <c r="N470">
        <v>2</v>
      </c>
      <c r="O470">
        <v>3</v>
      </c>
      <c r="P470">
        <v>3</v>
      </c>
      <c r="Q470">
        <v>2</v>
      </c>
      <c r="R470">
        <v>2</v>
      </c>
      <c r="S470">
        <v>2</v>
      </c>
      <c r="T470">
        <v>3</v>
      </c>
      <c r="U470">
        <v>1</v>
      </c>
      <c r="V470">
        <v>6</v>
      </c>
      <c r="W470">
        <v>3</v>
      </c>
      <c r="X470">
        <v>3</v>
      </c>
      <c r="Y470">
        <v>3</v>
      </c>
      <c r="Z470">
        <v>3</v>
      </c>
      <c r="AA470">
        <v>7</v>
      </c>
      <c r="AB470">
        <v>2</v>
      </c>
      <c r="AC470">
        <v>3</v>
      </c>
      <c r="AD470">
        <v>2</v>
      </c>
      <c r="AE470">
        <v>3</v>
      </c>
      <c r="AF470">
        <v>2</v>
      </c>
      <c r="AG470">
        <v>8</v>
      </c>
      <c r="AH470">
        <v>3</v>
      </c>
      <c r="AI470">
        <v>3</v>
      </c>
      <c r="AJ470">
        <v>3</v>
      </c>
      <c r="AK470">
        <v>4</v>
      </c>
      <c r="AL470">
        <v>59</v>
      </c>
    </row>
    <row r="471" spans="1:38">
      <c r="A471">
        <v>45547</v>
      </c>
      <c r="B471">
        <v>0</v>
      </c>
      <c r="C471">
        <v>2003</v>
      </c>
      <c r="D471" s="1">
        <v>45968.827222222222</v>
      </c>
      <c r="E471" t="s">
        <v>87</v>
      </c>
      <c r="F471">
        <v>1</v>
      </c>
      <c r="G471">
        <v>1</v>
      </c>
      <c r="H471">
        <v>5</v>
      </c>
      <c r="I471">
        <v>3</v>
      </c>
      <c r="J471">
        <v>3</v>
      </c>
      <c r="K471">
        <v>4</v>
      </c>
      <c r="L471">
        <v>4</v>
      </c>
      <c r="M471">
        <v>1</v>
      </c>
      <c r="N471">
        <v>2</v>
      </c>
      <c r="O471">
        <v>1</v>
      </c>
      <c r="P471">
        <v>1</v>
      </c>
      <c r="Q471">
        <v>2</v>
      </c>
      <c r="R471">
        <v>2</v>
      </c>
      <c r="S471">
        <v>2</v>
      </c>
      <c r="T471">
        <v>2</v>
      </c>
      <c r="U471">
        <v>2</v>
      </c>
      <c r="V471">
        <v>36</v>
      </c>
      <c r="W471">
        <v>7</v>
      </c>
      <c r="X471">
        <v>5</v>
      </c>
      <c r="Y471">
        <v>9</v>
      </c>
      <c r="Z471">
        <v>29</v>
      </c>
      <c r="AA471">
        <v>9</v>
      </c>
      <c r="AB471">
        <v>6</v>
      </c>
      <c r="AC471">
        <v>8</v>
      </c>
      <c r="AD471">
        <v>12</v>
      </c>
      <c r="AE471">
        <v>7</v>
      </c>
      <c r="AF471">
        <v>3</v>
      </c>
      <c r="AG471">
        <v>7</v>
      </c>
      <c r="AH471">
        <v>4</v>
      </c>
      <c r="AI471">
        <v>8</v>
      </c>
      <c r="AJ471">
        <v>33</v>
      </c>
      <c r="AK471">
        <v>10</v>
      </c>
      <c r="AL471">
        <v>54</v>
      </c>
    </row>
    <row r="472" spans="1:38">
      <c r="A472">
        <v>45548</v>
      </c>
      <c r="B472">
        <v>1</v>
      </c>
      <c r="C472">
        <v>2002</v>
      </c>
      <c r="D472" s="1">
        <v>45968.827407407407</v>
      </c>
      <c r="E472" t="s">
        <v>85</v>
      </c>
      <c r="F472">
        <v>2</v>
      </c>
      <c r="G472">
        <v>1</v>
      </c>
      <c r="H472">
        <v>5</v>
      </c>
      <c r="I472">
        <v>1</v>
      </c>
      <c r="J472">
        <v>2</v>
      </c>
      <c r="K472">
        <v>4</v>
      </c>
      <c r="L472">
        <v>5</v>
      </c>
      <c r="M472">
        <v>1</v>
      </c>
      <c r="N472">
        <v>1</v>
      </c>
      <c r="O472">
        <v>2</v>
      </c>
      <c r="P472">
        <v>1</v>
      </c>
      <c r="Q472">
        <v>1</v>
      </c>
      <c r="R472">
        <v>2</v>
      </c>
      <c r="S472">
        <v>1</v>
      </c>
      <c r="T472">
        <v>2</v>
      </c>
      <c r="U472">
        <v>1</v>
      </c>
      <c r="V472">
        <v>7</v>
      </c>
      <c r="W472">
        <v>6</v>
      </c>
      <c r="X472">
        <v>4</v>
      </c>
      <c r="Y472">
        <v>13</v>
      </c>
      <c r="Z472">
        <v>7</v>
      </c>
      <c r="AA472">
        <v>7</v>
      </c>
      <c r="AB472">
        <v>4</v>
      </c>
      <c r="AC472">
        <v>10</v>
      </c>
      <c r="AD472">
        <v>2</v>
      </c>
      <c r="AE472">
        <v>4</v>
      </c>
      <c r="AF472">
        <v>7</v>
      </c>
      <c r="AG472">
        <v>6</v>
      </c>
      <c r="AH472">
        <v>7</v>
      </c>
      <c r="AI472">
        <v>11</v>
      </c>
      <c r="AJ472">
        <v>4</v>
      </c>
      <c r="AK472">
        <v>3</v>
      </c>
      <c r="AL472">
        <v>52</v>
      </c>
    </row>
    <row r="473" spans="1:38">
      <c r="A473">
        <v>45553</v>
      </c>
      <c r="B473">
        <v>0</v>
      </c>
      <c r="C473">
        <v>2005</v>
      </c>
      <c r="D473" s="1">
        <v>45968.832499999997</v>
      </c>
      <c r="E473" t="s">
        <v>230</v>
      </c>
      <c r="F473">
        <v>3</v>
      </c>
      <c r="G473">
        <v>2</v>
      </c>
      <c r="H473">
        <v>3</v>
      </c>
      <c r="I473">
        <v>4</v>
      </c>
      <c r="J473">
        <v>4</v>
      </c>
      <c r="K473">
        <v>4</v>
      </c>
      <c r="L473">
        <v>3</v>
      </c>
      <c r="M473">
        <v>3</v>
      </c>
      <c r="N473">
        <v>4</v>
      </c>
      <c r="O473">
        <v>2</v>
      </c>
      <c r="P473">
        <v>2</v>
      </c>
      <c r="Q473">
        <v>3</v>
      </c>
      <c r="R473">
        <v>3</v>
      </c>
      <c r="S473">
        <v>2</v>
      </c>
      <c r="T473">
        <v>3</v>
      </c>
      <c r="U473">
        <v>2</v>
      </c>
      <c r="V473">
        <v>17</v>
      </c>
      <c r="W473">
        <v>2</v>
      </c>
      <c r="X473">
        <v>6</v>
      </c>
      <c r="Y473">
        <v>3</v>
      </c>
      <c r="Z473">
        <v>3</v>
      </c>
      <c r="AA473">
        <v>2</v>
      </c>
      <c r="AB473">
        <v>2</v>
      </c>
      <c r="AC473">
        <v>4</v>
      </c>
      <c r="AD473">
        <v>2</v>
      </c>
      <c r="AE473">
        <v>3</v>
      </c>
      <c r="AF473">
        <v>1</v>
      </c>
      <c r="AG473">
        <v>4</v>
      </c>
      <c r="AH473">
        <v>2</v>
      </c>
      <c r="AI473">
        <v>5</v>
      </c>
      <c r="AJ473">
        <v>4</v>
      </c>
      <c r="AK473">
        <v>3</v>
      </c>
      <c r="AL473">
        <v>55</v>
      </c>
    </row>
    <row r="474" spans="1:38">
      <c r="A474">
        <v>45556</v>
      </c>
      <c r="B474">
        <v>0</v>
      </c>
      <c r="C474">
        <v>2003</v>
      </c>
      <c r="D474" s="1">
        <v>45968.835277777776</v>
      </c>
      <c r="E474" t="s">
        <v>85</v>
      </c>
      <c r="F474">
        <v>4</v>
      </c>
      <c r="G474">
        <v>3</v>
      </c>
      <c r="H474">
        <v>2</v>
      </c>
      <c r="I474">
        <v>4</v>
      </c>
      <c r="J474">
        <v>4</v>
      </c>
      <c r="K474">
        <v>2</v>
      </c>
      <c r="L474">
        <v>3</v>
      </c>
      <c r="M474">
        <v>2</v>
      </c>
      <c r="N474">
        <v>3</v>
      </c>
      <c r="O474">
        <v>3</v>
      </c>
      <c r="P474">
        <v>4</v>
      </c>
      <c r="Q474">
        <v>4</v>
      </c>
      <c r="R474">
        <v>3</v>
      </c>
      <c r="S474">
        <v>4</v>
      </c>
      <c r="T474">
        <v>3</v>
      </c>
      <c r="U474">
        <v>3</v>
      </c>
      <c r="V474">
        <v>17</v>
      </c>
      <c r="W474">
        <v>2</v>
      </c>
      <c r="X474">
        <v>6</v>
      </c>
      <c r="Y474">
        <v>4</v>
      </c>
      <c r="Z474">
        <v>5</v>
      </c>
      <c r="AA474">
        <v>4</v>
      </c>
      <c r="AB474">
        <v>3</v>
      </c>
      <c r="AC474">
        <v>10</v>
      </c>
      <c r="AD474">
        <v>3</v>
      </c>
      <c r="AE474">
        <v>5</v>
      </c>
      <c r="AF474">
        <v>10</v>
      </c>
      <c r="AG474">
        <v>7</v>
      </c>
      <c r="AH474">
        <v>3</v>
      </c>
      <c r="AI474">
        <v>3</v>
      </c>
      <c r="AJ474">
        <v>4</v>
      </c>
      <c r="AK474">
        <v>3</v>
      </c>
      <c r="AL474">
        <v>45</v>
      </c>
    </row>
    <row r="475" spans="1:38">
      <c r="A475">
        <v>45559</v>
      </c>
      <c r="B475">
        <v>0</v>
      </c>
      <c r="C475">
        <v>2005</v>
      </c>
      <c r="D475" s="1">
        <v>45968.837511574071</v>
      </c>
      <c r="E475" t="s">
        <v>85</v>
      </c>
      <c r="F475">
        <v>1</v>
      </c>
      <c r="G475">
        <v>1</v>
      </c>
      <c r="H475">
        <v>5</v>
      </c>
      <c r="I475">
        <v>3</v>
      </c>
      <c r="J475">
        <v>4</v>
      </c>
      <c r="K475">
        <v>5</v>
      </c>
      <c r="L475">
        <v>5</v>
      </c>
      <c r="M475">
        <v>1</v>
      </c>
      <c r="N475">
        <v>3</v>
      </c>
      <c r="O475">
        <v>1</v>
      </c>
      <c r="P475">
        <v>1</v>
      </c>
      <c r="Q475">
        <v>1</v>
      </c>
      <c r="R475">
        <v>1</v>
      </c>
      <c r="S475">
        <v>1</v>
      </c>
      <c r="T475">
        <v>1</v>
      </c>
      <c r="U475">
        <v>1</v>
      </c>
      <c r="V475">
        <v>5</v>
      </c>
      <c r="W475">
        <v>4</v>
      </c>
      <c r="X475">
        <v>2</v>
      </c>
      <c r="Y475">
        <v>4</v>
      </c>
      <c r="Z475">
        <v>3</v>
      </c>
      <c r="AA475">
        <v>1</v>
      </c>
      <c r="AB475">
        <v>1</v>
      </c>
      <c r="AC475">
        <v>2</v>
      </c>
      <c r="AD475">
        <v>3</v>
      </c>
      <c r="AE475">
        <v>1</v>
      </c>
      <c r="AF475">
        <v>2</v>
      </c>
      <c r="AG475">
        <v>3</v>
      </c>
      <c r="AH475">
        <v>2</v>
      </c>
      <c r="AI475">
        <v>2</v>
      </c>
      <c r="AJ475">
        <v>3</v>
      </c>
      <c r="AK475">
        <v>2</v>
      </c>
      <c r="AL475">
        <v>47</v>
      </c>
    </row>
    <row r="476" spans="1:38">
      <c r="A476">
        <v>45561</v>
      </c>
      <c r="B476">
        <v>0</v>
      </c>
      <c r="C476">
        <v>1985</v>
      </c>
      <c r="D476" s="1">
        <v>45968.841180555559</v>
      </c>
      <c r="E476" t="s">
        <v>231</v>
      </c>
      <c r="F476">
        <v>5</v>
      </c>
      <c r="G476">
        <v>4</v>
      </c>
      <c r="H476">
        <v>2</v>
      </c>
      <c r="I476">
        <v>3</v>
      </c>
      <c r="J476">
        <v>3</v>
      </c>
      <c r="K476">
        <v>1</v>
      </c>
      <c r="L476">
        <v>2</v>
      </c>
      <c r="M476">
        <v>2</v>
      </c>
      <c r="N476">
        <v>3</v>
      </c>
      <c r="O476">
        <v>3</v>
      </c>
      <c r="P476">
        <v>4</v>
      </c>
      <c r="Q476">
        <v>4</v>
      </c>
      <c r="R476">
        <v>1</v>
      </c>
      <c r="S476">
        <v>4</v>
      </c>
      <c r="T476">
        <v>4</v>
      </c>
      <c r="U476">
        <v>4</v>
      </c>
      <c r="V476">
        <v>7</v>
      </c>
      <c r="W476">
        <v>4</v>
      </c>
      <c r="X476">
        <v>3</v>
      </c>
      <c r="Y476">
        <v>3</v>
      </c>
      <c r="Z476">
        <v>4</v>
      </c>
      <c r="AA476">
        <v>6</v>
      </c>
      <c r="AB476">
        <v>4</v>
      </c>
      <c r="AC476">
        <v>4</v>
      </c>
      <c r="AD476">
        <v>6</v>
      </c>
      <c r="AE476">
        <v>10</v>
      </c>
      <c r="AF476">
        <v>3</v>
      </c>
      <c r="AG476">
        <v>6</v>
      </c>
      <c r="AH476">
        <v>4</v>
      </c>
      <c r="AI476">
        <v>5</v>
      </c>
      <c r="AJ476">
        <v>3</v>
      </c>
      <c r="AK476">
        <v>5</v>
      </c>
      <c r="AL476">
        <v>60</v>
      </c>
    </row>
    <row r="477" spans="1:38">
      <c r="A477">
        <v>45450</v>
      </c>
      <c r="B477">
        <v>0</v>
      </c>
      <c r="C477">
        <v>1999</v>
      </c>
      <c r="D477" s="1">
        <v>45968.847812499997</v>
      </c>
      <c r="E477" t="s">
        <v>232</v>
      </c>
      <c r="F477">
        <v>4</v>
      </c>
      <c r="G477">
        <v>2</v>
      </c>
      <c r="H477">
        <v>4</v>
      </c>
      <c r="I477">
        <v>5</v>
      </c>
      <c r="J477">
        <v>5</v>
      </c>
      <c r="K477">
        <v>3</v>
      </c>
      <c r="L477">
        <v>4</v>
      </c>
      <c r="M477">
        <v>2</v>
      </c>
      <c r="N477">
        <v>4</v>
      </c>
      <c r="O477">
        <v>2</v>
      </c>
      <c r="P477">
        <v>3</v>
      </c>
      <c r="Q477">
        <v>2</v>
      </c>
      <c r="R477">
        <v>3</v>
      </c>
      <c r="S477">
        <v>4</v>
      </c>
      <c r="T477">
        <v>5</v>
      </c>
      <c r="U477">
        <v>3</v>
      </c>
      <c r="V477">
        <v>6</v>
      </c>
      <c r="W477">
        <v>3</v>
      </c>
      <c r="X477">
        <v>3</v>
      </c>
      <c r="Y477">
        <v>5</v>
      </c>
      <c r="Z477">
        <v>2</v>
      </c>
      <c r="AA477">
        <v>3</v>
      </c>
      <c r="AB477">
        <v>3</v>
      </c>
      <c r="AC477">
        <v>4</v>
      </c>
      <c r="AD477">
        <v>3</v>
      </c>
      <c r="AE477">
        <v>3</v>
      </c>
      <c r="AF477">
        <v>3</v>
      </c>
      <c r="AG477">
        <v>7</v>
      </c>
      <c r="AH477">
        <v>48</v>
      </c>
      <c r="AI477">
        <v>4</v>
      </c>
      <c r="AJ477">
        <v>3</v>
      </c>
      <c r="AK477">
        <v>3</v>
      </c>
      <c r="AL477">
        <v>55</v>
      </c>
    </row>
    <row r="478" spans="1:38">
      <c r="A478">
        <v>45566</v>
      </c>
      <c r="B478">
        <v>1</v>
      </c>
      <c r="C478">
        <v>2000</v>
      </c>
      <c r="D478" s="1">
        <v>45968.849942129629</v>
      </c>
      <c r="E478" t="s">
        <v>85</v>
      </c>
      <c r="F478">
        <v>2</v>
      </c>
      <c r="G478">
        <v>1</v>
      </c>
      <c r="H478">
        <v>5</v>
      </c>
      <c r="I478">
        <v>2</v>
      </c>
      <c r="J478">
        <v>2</v>
      </c>
      <c r="K478">
        <v>5</v>
      </c>
      <c r="L478">
        <v>5</v>
      </c>
      <c r="M478">
        <v>1</v>
      </c>
      <c r="N478">
        <v>1</v>
      </c>
      <c r="O478">
        <v>1</v>
      </c>
      <c r="P478">
        <v>1</v>
      </c>
      <c r="Q478">
        <v>1</v>
      </c>
      <c r="R478">
        <v>1</v>
      </c>
      <c r="S478">
        <v>1</v>
      </c>
      <c r="T478">
        <v>1</v>
      </c>
      <c r="U478">
        <v>1</v>
      </c>
      <c r="V478">
        <v>11</v>
      </c>
      <c r="W478">
        <v>5</v>
      </c>
      <c r="X478">
        <v>8</v>
      </c>
      <c r="Y478">
        <v>8</v>
      </c>
      <c r="Z478">
        <v>5</v>
      </c>
      <c r="AA478">
        <v>2</v>
      </c>
      <c r="AB478">
        <v>2</v>
      </c>
      <c r="AC478">
        <v>8</v>
      </c>
      <c r="AD478">
        <v>2</v>
      </c>
      <c r="AE478">
        <v>5</v>
      </c>
      <c r="AF478">
        <v>2</v>
      </c>
      <c r="AG478">
        <v>5</v>
      </c>
      <c r="AH478">
        <v>3</v>
      </c>
      <c r="AI478">
        <v>3</v>
      </c>
      <c r="AJ478">
        <v>3</v>
      </c>
      <c r="AK478">
        <v>3</v>
      </c>
      <c r="AL478">
        <v>38</v>
      </c>
    </row>
    <row r="479" spans="1:38">
      <c r="A479">
        <v>45570</v>
      </c>
      <c r="B479">
        <v>0</v>
      </c>
      <c r="C479">
        <v>2004</v>
      </c>
      <c r="D479" s="1">
        <v>45968.852326388886</v>
      </c>
      <c r="E479" t="s">
        <v>233</v>
      </c>
      <c r="F479">
        <v>5</v>
      </c>
      <c r="G479">
        <v>1</v>
      </c>
      <c r="H479">
        <v>3</v>
      </c>
      <c r="I479">
        <v>2</v>
      </c>
      <c r="J479">
        <v>5</v>
      </c>
      <c r="K479">
        <v>3</v>
      </c>
      <c r="L479">
        <v>1</v>
      </c>
      <c r="M479">
        <v>2</v>
      </c>
      <c r="N479">
        <v>4</v>
      </c>
      <c r="O479">
        <v>3</v>
      </c>
      <c r="P479">
        <v>2</v>
      </c>
      <c r="Q479">
        <v>3</v>
      </c>
      <c r="R479">
        <v>3</v>
      </c>
      <c r="S479">
        <v>5</v>
      </c>
      <c r="T479">
        <v>3</v>
      </c>
      <c r="U479">
        <v>3</v>
      </c>
      <c r="V479">
        <v>8</v>
      </c>
      <c r="W479">
        <v>5</v>
      </c>
      <c r="X479">
        <v>6</v>
      </c>
      <c r="Y479">
        <v>8</v>
      </c>
      <c r="Z479">
        <v>5</v>
      </c>
      <c r="AA479">
        <v>4</v>
      </c>
      <c r="AB479">
        <v>3</v>
      </c>
      <c r="AC479">
        <v>9</v>
      </c>
      <c r="AD479">
        <v>4</v>
      </c>
      <c r="AE479">
        <v>9</v>
      </c>
      <c r="AF479">
        <v>4</v>
      </c>
      <c r="AG479">
        <v>14</v>
      </c>
      <c r="AH479">
        <v>3</v>
      </c>
      <c r="AI479">
        <v>5</v>
      </c>
      <c r="AJ479">
        <v>4</v>
      </c>
      <c r="AK479">
        <v>4</v>
      </c>
      <c r="AL479">
        <v>69</v>
      </c>
    </row>
    <row r="480" spans="1:38">
      <c r="A480">
        <v>45573</v>
      </c>
      <c r="B480">
        <v>0</v>
      </c>
      <c r="C480">
        <v>2005</v>
      </c>
      <c r="D480" s="1">
        <v>45968.857870370368</v>
      </c>
      <c r="E480" t="s">
        <v>197</v>
      </c>
      <c r="F480">
        <v>1</v>
      </c>
      <c r="G480">
        <v>2</v>
      </c>
      <c r="H480">
        <v>5</v>
      </c>
      <c r="I480">
        <v>4</v>
      </c>
      <c r="J480">
        <v>4</v>
      </c>
      <c r="K480">
        <v>4</v>
      </c>
      <c r="L480">
        <v>4</v>
      </c>
      <c r="M480">
        <v>2</v>
      </c>
      <c r="N480">
        <v>3</v>
      </c>
      <c r="O480">
        <v>1</v>
      </c>
      <c r="P480">
        <v>3</v>
      </c>
      <c r="Q480">
        <v>2</v>
      </c>
      <c r="R480">
        <v>2</v>
      </c>
      <c r="S480">
        <v>3</v>
      </c>
      <c r="T480">
        <v>3</v>
      </c>
      <c r="U480">
        <v>1</v>
      </c>
      <c r="V480">
        <v>13</v>
      </c>
      <c r="W480">
        <v>6</v>
      </c>
      <c r="X480">
        <v>5</v>
      </c>
      <c r="Y480">
        <v>6</v>
      </c>
      <c r="Z480">
        <v>6</v>
      </c>
      <c r="AA480">
        <v>3</v>
      </c>
      <c r="AB480">
        <v>5</v>
      </c>
      <c r="AC480">
        <v>7</v>
      </c>
      <c r="AD480">
        <v>3</v>
      </c>
      <c r="AE480">
        <v>6</v>
      </c>
      <c r="AF480">
        <v>4</v>
      </c>
      <c r="AG480">
        <v>5</v>
      </c>
      <c r="AH480">
        <v>2</v>
      </c>
      <c r="AI480">
        <v>10</v>
      </c>
      <c r="AJ480">
        <v>5</v>
      </c>
      <c r="AK480">
        <v>3</v>
      </c>
      <c r="AL480">
        <v>60</v>
      </c>
    </row>
    <row r="481" spans="1:38">
      <c r="A481">
        <v>45572</v>
      </c>
      <c r="B481">
        <v>1</v>
      </c>
      <c r="C481">
        <v>2005</v>
      </c>
      <c r="D481" s="1">
        <v>45968.861574074072</v>
      </c>
      <c r="E481" t="s">
        <v>91</v>
      </c>
      <c r="F481">
        <v>1</v>
      </c>
      <c r="G481">
        <v>1</v>
      </c>
      <c r="H481">
        <v>5</v>
      </c>
      <c r="I481">
        <v>2</v>
      </c>
      <c r="J481">
        <v>1</v>
      </c>
      <c r="K481">
        <v>1</v>
      </c>
      <c r="L481">
        <v>5</v>
      </c>
      <c r="M481">
        <v>1</v>
      </c>
      <c r="N481">
        <v>2</v>
      </c>
      <c r="O481">
        <v>1</v>
      </c>
      <c r="P481">
        <v>1</v>
      </c>
      <c r="Q481">
        <v>1</v>
      </c>
      <c r="R481">
        <v>1</v>
      </c>
      <c r="S481">
        <v>1</v>
      </c>
      <c r="T481">
        <v>1</v>
      </c>
      <c r="U481">
        <v>1</v>
      </c>
      <c r="V481">
        <v>7</v>
      </c>
      <c r="W481">
        <v>3</v>
      </c>
      <c r="X481">
        <v>6</v>
      </c>
      <c r="Y481">
        <v>4</v>
      </c>
      <c r="Z481">
        <v>6</v>
      </c>
      <c r="AA481">
        <v>2</v>
      </c>
      <c r="AB481">
        <v>3</v>
      </c>
      <c r="AC481">
        <v>8</v>
      </c>
      <c r="AD481">
        <v>10</v>
      </c>
      <c r="AE481">
        <v>3</v>
      </c>
      <c r="AF481">
        <v>4</v>
      </c>
      <c r="AG481">
        <v>6</v>
      </c>
      <c r="AH481">
        <v>2</v>
      </c>
      <c r="AI481">
        <v>5</v>
      </c>
      <c r="AJ481">
        <v>2</v>
      </c>
      <c r="AK481">
        <v>4</v>
      </c>
      <c r="AL481">
        <v>53</v>
      </c>
    </row>
    <row r="482" spans="1:38">
      <c r="A482">
        <v>45582</v>
      </c>
      <c r="B482">
        <v>0</v>
      </c>
      <c r="C482">
        <v>1997</v>
      </c>
      <c r="D482" s="1">
        <v>45968.870659722219</v>
      </c>
      <c r="E482" t="s">
        <v>85</v>
      </c>
      <c r="F482">
        <v>2</v>
      </c>
      <c r="G482">
        <v>4</v>
      </c>
      <c r="H482">
        <v>2</v>
      </c>
      <c r="I482">
        <v>5</v>
      </c>
      <c r="J482">
        <v>5</v>
      </c>
      <c r="K482">
        <v>1</v>
      </c>
      <c r="L482">
        <v>3</v>
      </c>
      <c r="M482">
        <v>2</v>
      </c>
      <c r="N482">
        <v>5</v>
      </c>
      <c r="O482">
        <v>5</v>
      </c>
      <c r="P482">
        <v>5</v>
      </c>
      <c r="Q482">
        <v>3</v>
      </c>
      <c r="R482">
        <v>3</v>
      </c>
      <c r="S482">
        <v>4</v>
      </c>
      <c r="T482">
        <v>4</v>
      </c>
      <c r="U482">
        <v>2</v>
      </c>
      <c r="V482">
        <v>14</v>
      </c>
      <c r="W482">
        <v>7</v>
      </c>
      <c r="X482">
        <v>5</v>
      </c>
      <c r="Y482">
        <v>3</v>
      </c>
      <c r="Z482">
        <v>3</v>
      </c>
      <c r="AA482">
        <v>4</v>
      </c>
      <c r="AB482">
        <v>4</v>
      </c>
      <c r="AC482">
        <v>3</v>
      </c>
      <c r="AD482">
        <v>3</v>
      </c>
      <c r="AE482">
        <v>5</v>
      </c>
      <c r="AF482">
        <v>3</v>
      </c>
      <c r="AG482">
        <v>6</v>
      </c>
      <c r="AH482">
        <v>3</v>
      </c>
      <c r="AI482">
        <v>4</v>
      </c>
      <c r="AJ482">
        <v>3</v>
      </c>
      <c r="AK482">
        <v>6</v>
      </c>
      <c r="AL482">
        <v>46</v>
      </c>
    </row>
    <row r="483" spans="1:38">
      <c r="A483">
        <v>45584</v>
      </c>
      <c r="B483">
        <v>1</v>
      </c>
      <c r="C483">
        <v>2002</v>
      </c>
      <c r="D483" s="1">
        <v>45968.871655092589</v>
      </c>
      <c r="E483" t="s">
        <v>234</v>
      </c>
      <c r="F483">
        <v>1</v>
      </c>
      <c r="G483">
        <v>1</v>
      </c>
      <c r="H483">
        <v>5</v>
      </c>
      <c r="I483">
        <v>1</v>
      </c>
      <c r="J483">
        <v>1</v>
      </c>
      <c r="K483">
        <v>5</v>
      </c>
      <c r="L483">
        <v>5</v>
      </c>
      <c r="M483">
        <v>1</v>
      </c>
      <c r="N483">
        <v>1</v>
      </c>
      <c r="O483">
        <v>1</v>
      </c>
      <c r="P483">
        <v>1</v>
      </c>
      <c r="Q483">
        <v>1</v>
      </c>
      <c r="R483">
        <v>1</v>
      </c>
      <c r="S483">
        <v>1</v>
      </c>
      <c r="T483">
        <v>1</v>
      </c>
      <c r="U483">
        <v>1</v>
      </c>
      <c r="V483">
        <v>6</v>
      </c>
      <c r="W483">
        <v>5</v>
      </c>
      <c r="X483">
        <v>5</v>
      </c>
      <c r="Y483">
        <v>4</v>
      </c>
      <c r="Z483">
        <v>5</v>
      </c>
      <c r="AA483">
        <v>2</v>
      </c>
      <c r="AB483">
        <v>3</v>
      </c>
      <c r="AC483">
        <v>3</v>
      </c>
      <c r="AD483">
        <v>2</v>
      </c>
      <c r="AE483">
        <v>4</v>
      </c>
      <c r="AF483">
        <v>2</v>
      </c>
      <c r="AG483">
        <v>4</v>
      </c>
      <c r="AH483">
        <v>3</v>
      </c>
      <c r="AI483">
        <v>2</v>
      </c>
      <c r="AJ483">
        <v>3</v>
      </c>
      <c r="AK483">
        <v>3</v>
      </c>
      <c r="AL483">
        <v>28</v>
      </c>
    </row>
    <row r="484" spans="1:38">
      <c r="A484">
        <v>45585</v>
      </c>
      <c r="B484">
        <v>1</v>
      </c>
      <c r="C484">
        <v>2002</v>
      </c>
      <c r="D484" s="1">
        <v>45968.874189814815</v>
      </c>
      <c r="E484" t="s">
        <v>99</v>
      </c>
      <c r="F484">
        <v>1</v>
      </c>
      <c r="G484">
        <v>1</v>
      </c>
      <c r="H484">
        <v>4</v>
      </c>
      <c r="I484">
        <v>3</v>
      </c>
      <c r="J484">
        <v>5</v>
      </c>
      <c r="K484">
        <v>4</v>
      </c>
      <c r="L484">
        <v>5</v>
      </c>
      <c r="M484">
        <v>1</v>
      </c>
      <c r="N484">
        <v>2</v>
      </c>
      <c r="O484">
        <v>2</v>
      </c>
      <c r="P484">
        <v>1</v>
      </c>
      <c r="Q484">
        <v>5</v>
      </c>
      <c r="R484">
        <v>1</v>
      </c>
      <c r="S484">
        <v>2</v>
      </c>
      <c r="T484">
        <v>1</v>
      </c>
      <c r="U484">
        <v>1</v>
      </c>
      <c r="V484">
        <v>20</v>
      </c>
      <c r="W484">
        <v>10</v>
      </c>
      <c r="X484">
        <v>7</v>
      </c>
      <c r="Y484">
        <v>8</v>
      </c>
      <c r="Z484">
        <v>9</v>
      </c>
      <c r="AA484">
        <v>4</v>
      </c>
      <c r="AB484">
        <v>3</v>
      </c>
      <c r="AC484">
        <v>6</v>
      </c>
      <c r="AD484">
        <v>7</v>
      </c>
      <c r="AE484">
        <v>17</v>
      </c>
      <c r="AF484">
        <v>5</v>
      </c>
      <c r="AG484">
        <v>14</v>
      </c>
      <c r="AH484">
        <v>7</v>
      </c>
      <c r="AI484">
        <v>12</v>
      </c>
      <c r="AJ484">
        <v>9</v>
      </c>
      <c r="AK484">
        <v>4</v>
      </c>
      <c r="AL484">
        <v>71</v>
      </c>
    </row>
    <row r="485" spans="1:38">
      <c r="A485">
        <v>45588</v>
      </c>
      <c r="B485">
        <v>0</v>
      </c>
      <c r="C485">
        <v>1993</v>
      </c>
      <c r="D485" s="1">
        <v>45968.885046296295</v>
      </c>
      <c r="E485" t="s">
        <v>93</v>
      </c>
      <c r="F485">
        <v>1</v>
      </c>
      <c r="G485">
        <v>1</v>
      </c>
      <c r="H485">
        <v>5</v>
      </c>
      <c r="I485">
        <v>2</v>
      </c>
      <c r="J485">
        <v>4</v>
      </c>
      <c r="K485">
        <v>2</v>
      </c>
      <c r="L485">
        <v>5</v>
      </c>
      <c r="M485">
        <v>1</v>
      </c>
      <c r="N485">
        <v>1</v>
      </c>
      <c r="O485">
        <v>1</v>
      </c>
      <c r="P485">
        <v>1</v>
      </c>
      <c r="Q485">
        <v>1</v>
      </c>
      <c r="R485">
        <v>1</v>
      </c>
      <c r="S485">
        <v>1</v>
      </c>
      <c r="T485">
        <v>1</v>
      </c>
      <c r="U485">
        <v>1</v>
      </c>
      <c r="V485">
        <v>16</v>
      </c>
      <c r="W485">
        <v>10</v>
      </c>
      <c r="X485">
        <v>7</v>
      </c>
      <c r="Y485">
        <v>11</v>
      </c>
      <c r="Z485">
        <v>151</v>
      </c>
      <c r="AA485">
        <v>8</v>
      </c>
      <c r="AB485">
        <v>4</v>
      </c>
      <c r="AC485">
        <v>8</v>
      </c>
      <c r="AD485">
        <v>4</v>
      </c>
      <c r="AE485">
        <v>10</v>
      </c>
      <c r="AF485">
        <v>3</v>
      </c>
      <c r="AG485">
        <v>7</v>
      </c>
      <c r="AH485">
        <v>4</v>
      </c>
      <c r="AI485">
        <v>5</v>
      </c>
      <c r="AJ485">
        <v>3</v>
      </c>
      <c r="AK485">
        <v>5</v>
      </c>
      <c r="AL485">
        <v>48</v>
      </c>
    </row>
    <row r="486" spans="1:38">
      <c r="A486">
        <v>45589</v>
      </c>
      <c r="B486">
        <v>0</v>
      </c>
      <c r="C486">
        <v>2004</v>
      </c>
      <c r="D486" s="1">
        <v>45968.885520833333</v>
      </c>
      <c r="E486" t="s">
        <v>92</v>
      </c>
      <c r="F486">
        <v>3</v>
      </c>
      <c r="G486">
        <v>4</v>
      </c>
      <c r="H486">
        <v>5</v>
      </c>
      <c r="I486">
        <v>1</v>
      </c>
      <c r="J486">
        <v>1</v>
      </c>
      <c r="K486">
        <v>2</v>
      </c>
      <c r="L486">
        <v>5</v>
      </c>
      <c r="M486">
        <v>1</v>
      </c>
      <c r="N486">
        <v>1</v>
      </c>
      <c r="O486">
        <v>1</v>
      </c>
      <c r="P486">
        <v>1</v>
      </c>
      <c r="Q486">
        <v>1</v>
      </c>
      <c r="R486">
        <v>1</v>
      </c>
      <c r="S486">
        <v>1</v>
      </c>
      <c r="T486">
        <v>1</v>
      </c>
      <c r="U486">
        <v>1</v>
      </c>
      <c r="V486">
        <v>16</v>
      </c>
      <c r="W486">
        <v>5</v>
      </c>
      <c r="X486">
        <v>5</v>
      </c>
      <c r="Y486">
        <v>11</v>
      </c>
      <c r="Z486">
        <v>7</v>
      </c>
      <c r="AA486">
        <v>5</v>
      </c>
      <c r="AB486">
        <v>2</v>
      </c>
      <c r="AC486">
        <v>3</v>
      </c>
      <c r="AD486">
        <v>2</v>
      </c>
      <c r="AE486">
        <v>2</v>
      </c>
      <c r="AF486">
        <v>3</v>
      </c>
      <c r="AG486">
        <v>4</v>
      </c>
      <c r="AH486">
        <v>6</v>
      </c>
      <c r="AI486">
        <v>2</v>
      </c>
      <c r="AJ486">
        <v>3</v>
      </c>
      <c r="AK486">
        <v>7</v>
      </c>
      <c r="AL486">
        <v>61</v>
      </c>
    </row>
    <row r="487" spans="1:38">
      <c r="A487">
        <v>45594</v>
      </c>
      <c r="B487">
        <v>0</v>
      </c>
      <c r="C487">
        <v>2003</v>
      </c>
      <c r="D487" s="1">
        <v>45968.89334490741</v>
      </c>
      <c r="E487" t="s">
        <v>124</v>
      </c>
      <c r="F487">
        <v>5</v>
      </c>
      <c r="G487">
        <v>5</v>
      </c>
      <c r="H487">
        <v>1</v>
      </c>
      <c r="I487">
        <v>5</v>
      </c>
      <c r="J487">
        <v>5</v>
      </c>
      <c r="K487">
        <v>1</v>
      </c>
      <c r="L487">
        <v>2</v>
      </c>
      <c r="M487">
        <v>3</v>
      </c>
      <c r="N487">
        <v>5</v>
      </c>
      <c r="O487">
        <v>5</v>
      </c>
      <c r="P487">
        <v>5</v>
      </c>
      <c r="Q487">
        <v>5</v>
      </c>
      <c r="R487">
        <v>3</v>
      </c>
      <c r="S487">
        <v>5</v>
      </c>
      <c r="T487">
        <v>5</v>
      </c>
      <c r="U487">
        <v>3</v>
      </c>
      <c r="V487">
        <v>7</v>
      </c>
      <c r="W487">
        <v>5</v>
      </c>
      <c r="X487">
        <v>6</v>
      </c>
      <c r="Y487">
        <v>2</v>
      </c>
      <c r="Z487">
        <v>2</v>
      </c>
      <c r="AA487">
        <v>2</v>
      </c>
      <c r="AB487">
        <v>7</v>
      </c>
      <c r="AC487">
        <v>12</v>
      </c>
      <c r="AD487">
        <v>3</v>
      </c>
      <c r="AE487">
        <v>2</v>
      </c>
      <c r="AF487">
        <v>1</v>
      </c>
      <c r="AG487">
        <v>3</v>
      </c>
      <c r="AH487">
        <v>7</v>
      </c>
      <c r="AI487">
        <v>6</v>
      </c>
      <c r="AJ487">
        <v>2</v>
      </c>
      <c r="AK487">
        <v>9</v>
      </c>
      <c r="AL487">
        <v>16</v>
      </c>
    </row>
    <row r="488" spans="1:38">
      <c r="A488">
        <v>45601</v>
      </c>
      <c r="B488">
        <v>1</v>
      </c>
      <c r="C488">
        <v>2000</v>
      </c>
      <c r="D488" s="1">
        <v>45968.905034722222</v>
      </c>
      <c r="E488" t="s">
        <v>235</v>
      </c>
      <c r="F488">
        <v>1</v>
      </c>
      <c r="G488">
        <v>5</v>
      </c>
      <c r="H488">
        <v>4</v>
      </c>
      <c r="I488">
        <v>2</v>
      </c>
      <c r="J488">
        <v>5</v>
      </c>
      <c r="K488">
        <v>3</v>
      </c>
      <c r="L488">
        <v>1</v>
      </c>
      <c r="M488">
        <v>2</v>
      </c>
      <c r="N488">
        <v>3</v>
      </c>
      <c r="O488">
        <v>3</v>
      </c>
      <c r="P488">
        <v>2</v>
      </c>
      <c r="Q488">
        <v>3</v>
      </c>
      <c r="R488">
        <v>4</v>
      </c>
      <c r="S488">
        <v>2</v>
      </c>
      <c r="T488">
        <v>3</v>
      </c>
      <c r="U488">
        <v>2</v>
      </c>
      <c r="V488">
        <v>109</v>
      </c>
      <c r="W488">
        <v>3</v>
      </c>
      <c r="X488">
        <v>6</v>
      </c>
      <c r="Y488">
        <v>3</v>
      </c>
      <c r="Z488">
        <v>2</v>
      </c>
      <c r="AA488">
        <v>5</v>
      </c>
      <c r="AB488">
        <v>5</v>
      </c>
      <c r="AC488">
        <v>3</v>
      </c>
      <c r="AD488">
        <v>13</v>
      </c>
      <c r="AE488">
        <v>3</v>
      </c>
      <c r="AF488">
        <v>10</v>
      </c>
      <c r="AG488">
        <v>17</v>
      </c>
      <c r="AH488">
        <v>10</v>
      </c>
      <c r="AI488">
        <v>5</v>
      </c>
      <c r="AJ488">
        <v>2</v>
      </c>
      <c r="AK488">
        <v>7</v>
      </c>
      <c r="AL488">
        <v>74</v>
      </c>
    </row>
    <row r="489" spans="1:38">
      <c r="A489">
        <v>45603</v>
      </c>
      <c r="B489">
        <v>1</v>
      </c>
      <c r="C489">
        <v>2003</v>
      </c>
      <c r="D489" s="1">
        <v>45968.907361111109</v>
      </c>
      <c r="E489" t="s">
        <v>236</v>
      </c>
      <c r="F489">
        <v>4</v>
      </c>
      <c r="G489">
        <v>1</v>
      </c>
      <c r="H489">
        <v>5</v>
      </c>
      <c r="I489">
        <v>2</v>
      </c>
      <c r="J489">
        <v>2</v>
      </c>
      <c r="K489">
        <v>4</v>
      </c>
      <c r="L489">
        <v>5</v>
      </c>
      <c r="M489">
        <v>1</v>
      </c>
      <c r="N489">
        <v>1</v>
      </c>
      <c r="O489">
        <v>1</v>
      </c>
      <c r="P489">
        <v>1</v>
      </c>
      <c r="Q489">
        <v>1</v>
      </c>
      <c r="R489">
        <v>1</v>
      </c>
      <c r="S489">
        <v>2</v>
      </c>
      <c r="T489">
        <v>1</v>
      </c>
      <c r="U489">
        <v>1</v>
      </c>
      <c r="V489">
        <v>26</v>
      </c>
      <c r="W489">
        <v>17</v>
      </c>
      <c r="X489">
        <v>1</v>
      </c>
      <c r="Y489">
        <v>4</v>
      </c>
      <c r="Z489">
        <v>4</v>
      </c>
      <c r="AA489">
        <v>3</v>
      </c>
      <c r="AB489">
        <v>1</v>
      </c>
      <c r="AC489">
        <v>7</v>
      </c>
      <c r="AD489">
        <v>2</v>
      </c>
      <c r="AE489">
        <v>2</v>
      </c>
      <c r="AF489">
        <v>2</v>
      </c>
      <c r="AG489">
        <v>3</v>
      </c>
      <c r="AH489">
        <v>2</v>
      </c>
      <c r="AI489">
        <v>8</v>
      </c>
      <c r="AJ489">
        <v>2</v>
      </c>
      <c r="AK489">
        <v>5</v>
      </c>
      <c r="AL489">
        <v>47</v>
      </c>
    </row>
    <row r="490" spans="1:38">
      <c r="A490">
        <v>43450</v>
      </c>
      <c r="B490">
        <v>1</v>
      </c>
      <c r="C490">
        <v>1993</v>
      </c>
      <c r="D490" s="1">
        <v>45968.924212962964</v>
      </c>
      <c r="E490" t="s">
        <v>85</v>
      </c>
      <c r="F490">
        <v>1</v>
      </c>
      <c r="G490">
        <v>1</v>
      </c>
      <c r="H490">
        <v>5</v>
      </c>
      <c r="I490">
        <v>2</v>
      </c>
      <c r="J490">
        <v>2</v>
      </c>
      <c r="K490">
        <v>5</v>
      </c>
      <c r="L490">
        <v>5</v>
      </c>
      <c r="M490">
        <v>1</v>
      </c>
      <c r="N490">
        <v>1</v>
      </c>
      <c r="O490">
        <v>1</v>
      </c>
      <c r="P490">
        <v>1</v>
      </c>
      <c r="Q490">
        <v>1</v>
      </c>
      <c r="R490">
        <v>1</v>
      </c>
      <c r="S490">
        <v>1</v>
      </c>
      <c r="T490">
        <v>1</v>
      </c>
      <c r="U490">
        <v>1</v>
      </c>
      <c r="V490">
        <v>11</v>
      </c>
      <c r="W490">
        <v>3</v>
      </c>
      <c r="X490">
        <v>4</v>
      </c>
      <c r="Y490">
        <v>5</v>
      </c>
      <c r="Z490">
        <v>19</v>
      </c>
      <c r="AA490">
        <v>8</v>
      </c>
      <c r="AB490">
        <v>2</v>
      </c>
      <c r="AC490">
        <v>14</v>
      </c>
      <c r="AD490">
        <v>2</v>
      </c>
      <c r="AE490">
        <v>5</v>
      </c>
      <c r="AF490">
        <v>2</v>
      </c>
      <c r="AG490">
        <v>5</v>
      </c>
      <c r="AH490">
        <v>4</v>
      </c>
      <c r="AI490">
        <v>26</v>
      </c>
      <c r="AJ490">
        <v>3</v>
      </c>
      <c r="AK490">
        <v>3</v>
      </c>
      <c r="AL490">
        <v>33</v>
      </c>
    </row>
    <row r="491" spans="1:38">
      <c r="A491">
        <v>45614</v>
      </c>
      <c r="B491">
        <v>0</v>
      </c>
      <c r="C491">
        <v>2003</v>
      </c>
      <c r="D491" s="1">
        <v>45968.951655092591</v>
      </c>
      <c r="E491" t="s">
        <v>237</v>
      </c>
      <c r="F491">
        <v>2</v>
      </c>
      <c r="G491">
        <v>1</v>
      </c>
      <c r="H491">
        <v>4</v>
      </c>
      <c r="I491">
        <v>2</v>
      </c>
      <c r="J491">
        <v>2</v>
      </c>
      <c r="K491">
        <v>4</v>
      </c>
      <c r="L491">
        <v>3</v>
      </c>
      <c r="M491">
        <v>2</v>
      </c>
      <c r="N491">
        <v>5</v>
      </c>
      <c r="O491">
        <v>3</v>
      </c>
      <c r="P491">
        <v>3</v>
      </c>
      <c r="Q491">
        <v>2</v>
      </c>
      <c r="R491">
        <v>3</v>
      </c>
      <c r="S491">
        <v>4</v>
      </c>
      <c r="T491">
        <v>3</v>
      </c>
      <c r="U491">
        <v>2</v>
      </c>
      <c r="V491">
        <v>13</v>
      </c>
      <c r="W491">
        <v>9</v>
      </c>
      <c r="X491">
        <v>5</v>
      </c>
      <c r="Y491">
        <v>5</v>
      </c>
      <c r="Z491">
        <v>6</v>
      </c>
      <c r="AA491">
        <v>4</v>
      </c>
      <c r="AB491">
        <v>4</v>
      </c>
      <c r="AC491">
        <v>11</v>
      </c>
      <c r="AD491">
        <v>17</v>
      </c>
      <c r="AE491">
        <v>13</v>
      </c>
      <c r="AF491">
        <v>4</v>
      </c>
      <c r="AG491">
        <v>7</v>
      </c>
      <c r="AH491">
        <v>7</v>
      </c>
      <c r="AI491">
        <v>8</v>
      </c>
      <c r="AJ491">
        <v>6</v>
      </c>
      <c r="AK491">
        <v>6</v>
      </c>
      <c r="AL491">
        <v>73</v>
      </c>
    </row>
    <row r="492" spans="1:38">
      <c r="A492">
        <v>45615</v>
      </c>
      <c r="B492">
        <v>0</v>
      </c>
      <c r="C492">
        <v>2004</v>
      </c>
      <c r="D492" s="1">
        <v>45968.953611111108</v>
      </c>
      <c r="E492" t="s">
        <v>238</v>
      </c>
      <c r="F492">
        <v>5</v>
      </c>
      <c r="G492">
        <v>5</v>
      </c>
      <c r="H492">
        <v>2</v>
      </c>
      <c r="I492">
        <v>5</v>
      </c>
      <c r="J492">
        <v>5</v>
      </c>
      <c r="K492">
        <v>1</v>
      </c>
      <c r="L492">
        <v>1</v>
      </c>
      <c r="M492">
        <v>5</v>
      </c>
      <c r="N492">
        <v>5</v>
      </c>
      <c r="O492">
        <v>5</v>
      </c>
      <c r="P492">
        <v>5</v>
      </c>
      <c r="Q492">
        <v>5</v>
      </c>
      <c r="R492">
        <v>5</v>
      </c>
      <c r="S492">
        <v>5</v>
      </c>
      <c r="T492">
        <v>5</v>
      </c>
      <c r="U492">
        <v>5</v>
      </c>
      <c r="V492">
        <v>6</v>
      </c>
      <c r="W492">
        <v>6</v>
      </c>
      <c r="X492">
        <v>4</v>
      </c>
      <c r="Y492">
        <v>7</v>
      </c>
      <c r="Z492">
        <v>8</v>
      </c>
      <c r="AA492">
        <v>4</v>
      </c>
      <c r="AB492">
        <v>5</v>
      </c>
      <c r="AC492">
        <v>6</v>
      </c>
      <c r="AD492">
        <v>3</v>
      </c>
      <c r="AE492">
        <v>5</v>
      </c>
      <c r="AF492">
        <v>3</v>
      </c>
      <c r="AG492">
        <v>7</v>
      </c>
      <c r="AH492">
        <v>3</v>
      </c>
      <c r="AI492">
        <v>5</v>
      </c>
      <c r="AJ492">
        <v>4</v>
      </c>
      <c r="AK492">
        <v>4</v>
      </c>
      <c r="AL492">
        <v>5</v>
      </c>
    </row>
    <row r="493" spans="1:38">
      <c r="A493">
        <v>45620</v>
      </c>
      <c r="B493">
        <v>0</v>
      </c>
      <c r="C493">
        <v>2003</v>
      </c>
      <c r="D493" s="1">
        <v>45968.966724537036</v>
      </c>
      <c r="E493" t="s">
        <v>85</v>
      </c>
      <c r="F493">
        <v>4</v>
      </c>
      <c r="G493">
        <v>1</v>
      </c>
      <c r="H493">
        <v>4</v>
      </c>
      <c r="I493">
        <v>4</v>
      </c>
      <c r="J493">
        <v>4</v>
      </c>
      <c r="K493">
        <v>4</v>
      </c>
      <c r="L493">
        <v>2</v>
      </c>
      <c r="M493">
        <v>3</v>
      </c>
      <c r="N493">
        <v>5</v>
      </c>
      <c r="O493">
        <v>3</v>
      </c>
      <c r="P493">
        <v>3</v>
      </c>
      <c r="Q493">
        <v>3</v>
      </c>
      <c r="R493">
        <v>3</v>
      </c>
      <c r="S493">
        <v>4</v>
      </c>
      <c r="T493">
        <v>4</v>
      </c>
      <c r="U493">
        <v>4</v>
      </c>
      <c r="V493">
        <v>10</v>
      </c>
      <c r="W493">
        <v>9</v>
      </c>
      <c r="X493">
        <v>7</v>
      </c>
      <c r="Y493">
        <v>5</v>
      </c>
      <c r="Z493">
        <v>4</v>
      </c>
      <c r="AA493">
        <v>7</v>
      </c>
      <c r="AB493">
        <v>3</v>
      </c>
      <c r="AC493">
        <v>4</v>
      </c>
      <c r="AD493">
        <v>2</v>
      </c>
      <c r="AE493">
        <v>3</v>
      </c>
      <c r="AF493">
        <v>11</v>
      </c>
      <c r="AG493">
        <v>7</v>
      </c>
      <c r="AH493">
        <v>9</v>
      </c>
      <c r="AI493">
        <v>3</v>
      </c>
      <c r="AJ493">
        <v>5</v>
      </c>
      <c r="AK493">
        <v>6</v>
      </c>
      <c r="AL493">
        <v>60</v>
      </c>
    </row>
    <row r="494" spans="1:38">
      <c r="A494">
        <v>45622</v>
      </c>
      <c r="B494">
        <v>0</v>
      </c>
      <c r="C494">
        <v>2004</v>
      </c>
      <c r="D494" s="1">
        <v>45968.975983796299</v>
      </c>
      <c r="E494" t="s">
        <v>85</v>
      </c>
      <c r="F494">
        <v>4</v>
      </c>
      <c r="G494">
        <v>4</v>
      </c>
      <c r="H494">
        <v>1</v>
      </c>
      <c r="I494">
        <v>5</v>
      </c>
      <c r="J494">
        <v>2</v>
      </c>
      <c r="K494">
        <v>1</v>
      </c>
      <c r="L494">
        <v>4</v>
      </c>
      <c r="M494">
        <v>1</v>
      </c>
      <c r="N494">
        <v>2</v>
      </c>
      <c r="O494">
        <v>4</v>
      </c>
      <c r="P494">
        <v>2</v>
      </c>
      <c r="Q494">
        <v>1</v>
      </c>
      <c r="R494">
        <v>2</v>
      </c>
      <c r="S494">
        <v>4</v>
      </c>
      <c r="T494">
        <v>2</v>
      </c>
      <c r="U494">
        <v>1</v>
      </c>
      <c r="V494">
        <v>9</v>
      </c>
      <c r="W494">
        <v>7</v>
      </c>
      <c r="X494">
        <v>6</v>
      </c>
      <c r="Y494">
        <v>8</v>
      </c>
      <c r="Z494">
        <v>7</v>
      </c>
      <c r="AA494">
        <v>5</v>
      </c>
      <c r="AB494">
        <v>5</v>
      </c>
      <c r="AC494">
        <v>25</v>
      </c>
      <c r="AD494">
        <v>6</v>
      </c>
      <c r="AE494">
        <v>4</v>
      </c>
      <c r="AF494">
        <v>61</v>
      </c>
      <c r="AG494">
        <v>4</v>
      </c>
      <c r="AH494">
        <v>4</v>
      </c>
      <c r="AI494">
        <v>7</v>
      </c>
      <c r="AJ494">
        <v>67</v>
      </c>
      <c r="AK494">
        <v>6</v>
      </c>
      <c r="AL494">
        <v>78</v>
      </c>
    </row>
    <row r="495" spans="1:38">
      <c r="A495">
        <v>45623</v>
      </c>
      <c r="B495">
        <v>0</v>
      </c>
      <c r="C495">
        <v>2000</v>
      </c>
      <c r="D495" s="1">
        <v>45968.976736111108</v>
      </c>
      <c r="E495" t="s">
        <v>85</v>
      </c>
      <c r="F495">
        <v>5</v>
      </c>
      <c r="G495">
        <v>1</v>
      </c>
      <c r="H495">
        <v>5</v>
      </c>
      <c r="I495">
        <v>3</v>
      </c>
      <c r="J495">
        <v>3</v>
      </c>
      <c r="K495">
        <v>5</v>
      </c>
      <c r="L495">
        <v>5</v>
      </c>
      <c r="M495">
        <v>1</v>
      </c>
      <c r="N495">
        <v>1</v>
      </c>
      <c r="O495">
        <v>1</v>
      </c>
      <c r="P495">
        <v>1</v>
      </c>
      <c r="Q495">
        <v>3</v>
      </c>
      <c r="R495">
        <v>3</v>
      </c>
      <c r="S495">
        <v>2</v>
      </c>
      <c r="T495">
        <v>1</v>
      </c>
      <c r="U495">
        <v>3</v>
      </c>
      <c r="V495">
        <v>58</v>
      </c>
      <c r="W495">
        <v>26</v>
      </c>
      <c r="X495">
        <v>5</v>
      </c>
      <c r="Y495">
        <v>6</v>
      </c>
      <c r="Z495">
        <v>33</v>
      </c>
      <c r="AA495">
        <v>17</v>
      </c>
      <c r="AB495">
        <v>5</v>
      </c>
      <c r="AC495">
        <v>18</v>
      </c>
      <c r="AD495">
        <v>14</v>
      </c>
      <c r="AE495">
        <v>19</v>
      </c>
      <c r="AF495">
        <v>4</v>
      </c>
      <c r="AG495">
        <v>17</v>
      </c>
      <c r="AH495">
        <v>4</v>
      </c>
      <c r="AI495">
        <v>15</v>
      </c>
      <c r="AJ495">
        <v>5</v>
      </c>
      <c r="AK495">
        <v>4</v>
      </c>
      <c r="AL495">
        <v>73</v>
      </c>
    </row>
    <row r="496" spans="1:38">
      <c r="A496">
        <v>45628</v>
      </c>
      <c r="B496">
        <v>0</v>
      </c>
      <c r="C496">
        <v>2004</v>
      </c>
      <c r="D496" s="1">
        <v>45969.03398148148</v>
      </c>
      <c r="E496" t="s">
        <v>239</v>
      </c>
      <c r="F496">
        <v>4</v>
      </c>
      <c r="G496">
        <v>4</v>
      </c>
      <c r="H496">
        <v>2</v>
      </c>
      <c r="I496">
        <v>5</v>
      </c>
      <c r="J496">
        <v>5</v>
      </c>
      <c r="K496">
        <v>2</v>
      </c>
      <c r="L496">
        <v>3</v>
      </c>
      <c r="M496">
        <v>3</v>
      </c>
      <c r="N496">
        <v>2</v>
      </c>
      <c r="O496">
        <v>4</v>
      </c>
      <c r="P496">
        <v>4</v>
      </c>
      <c r="Q496">
        <v>4</v>
      </c>
      <c r="R496">
        <v>3</v>
      </c>
      <c r="S496">
        <v>3</v>
      </c>
      <c r="T496">
        <v>4</v>
      </c>
      <c r="U496">
        <v>4</v>
      </c>
      <c r="V496">
        <v>14</v>
      </c>
      <c r="W496">
        <v>6</v>
      </c>
      <c r="X496">
        <v>8</v>
      </c>
      <c r="Y496">
        <v>3</v>
      </c>
      <c r="Z496">
        <v>5</v>
      </c>
      <c r="AA496">
        <v>5</v>
      </c>
      <c r="AB496">
        <v>4</v>
      </c>
      <c r="AC496">
        <v>10</v>
      </c>
      <c r="AD496">
        <v>3</v>
      </c>
      <c r="AE496">
        <v>9</v>
      </c>
      <c r="AF496">
        <v>4</v>
      </c>
      <c r="AG496">
        <v>6</v>
      </c>
      <c r="AH496">
        <v>3</v>
      </c>
      <c r="AI496">
        <v>11</v>
      </c>
      <c r="AJ496">
        <v>4</v>
      </c>
      <c r="AK496">
        <v>5</v>
      </c>
      <c r="AL496">
        <v>42</v>
      </c>
    </row>
    <row r="497" spans="1:38">
      <c r="A497">
        <v>45632</v>
      </c>
      <c r="B497">
        <v>0</v>
      </c>
      <c r="C497">
        <v>2007</v>
      </c>
      <c r="D497" s="1">
        <v>45969.240057870367</v>
      </c>
      <c r="E497" t="s">
        <v>240</v>
      </c>
      <c r="F497">
        <v>4</v>
      </c>
      <c r="G497">
        <v>4</v>
      </c>
      <c r="H497">
        <v>4</v>
      </c>
      <c r="I497">
        <v>5</v>
      </c>
      <c r="J497">
        <v>5</v>
      </c>
      <c r="K497">
        <v>4</v>
      </c>
      <c r="L497">
        <v>4</v>
      </c>
      <c r="M497">
        <v>4</v>
      </c>
      <c r="N497">
        <v>5</v>
      </c>
      <c r="O497">
        <v>4</v>
      </c>
      <c r="P497">
        <v>5</v>
      </c>
      <c r="Q497">
        <v>5</v>
      </c>
      <c r="R497">
        <v>5</v>
      </c>
      <c r="S497">
        <v>4</v>
      </c>
      <c r="T497">
        <v>4</v>
      </c>
      <c r="U497">
        <v>3</v>
      </c>
      <c r="V497">
        <v>11</v>
      </c>
      <c r="W497">
        <v>7</v>
      </c>
      <c r="X497">
        <v>6</v>
      </c>
      <c r="Y497">
        <v>4</v>
      </c>
      <c r="Z497">
        <v>6</v>
      </c>
      <c r="AA497">
        <v>3</v>
      </c>
      <c r="AB497">
        <v>2</v>
      </c>
      <c r="AC497">
        <v>4</v>
      </c>
      <c r="AD497">
        <v>2</v>
      </c>
      <c r="AE497">
        <v>3</v>
      </c>
      <c r="AF497">
        <v>2</v>
      </c>
      <c r="AG497">
        <v>5</v>
      </c>
      <c r="AH497">
        <v>2</v>
      </c>
      <c r="AI497">
        <v>5</v>
      </c>
      <c r="AJ497">
        <v>3</v>
      </c>
      <c r="AK497">
        <v>4</v>
      </c>
      <c r="AL497">
        <v>52</v>
      </c>
    </row>
    <row r="498" spans="1:38">
      <c r="A498">
        <v>45636</v>
      </c>
      <c r="B498">
        <v>0</v>
      </c>
      <c r="C498">
        <v>2001</v>
      </c>
      <c r="D498" s="1">
        <v>45969.319548611114</v>
      </c>
      <c r="E498" t="s">
        <v>241</v>
      </c>
      <c r="F498">
        <v>1</v>
      </c>
      <c r="G498">
        <v>1</v>
      </c>
      <c r="H498">
        <v>5</v>
      </c>
      <c r="I498">
        <v>2</v>
      </c>
      <c r="J498">
        <v>2</v>
      </c>
      <c r="K498">
        <v>4</v>
      </c>
      <c r="L498">
        <v>5</v>
      </c>
      <c r="M498">
        <v>1</v>
      </c>
      <c r="N498">
        <v>1</v>
      </c>
      <c r="O498">
        <v>1</v>
      </c>
      <c r="P498">
        <v>1</v>
      </c>
      <c r="Q498">
        <v>1</v>
      </c>
      <c r="R498">
        <v>1</v>
      </c>
      <c r="S498">
        <v>1</v>
      </c>
      <c r="T498">
        <v>1</v>
      </c>
      <c r="U498">
        <v>1</v>
      </c>
      <c r="V498">
        <v>8</v>
      </c>
      <c r="W498">
        <v>8</v>
      </c>
      <c r="X498">
        <v>6</v>
      </c>
      <c r="Y498">
        <v>6</v>
      </c>
      <c r="Z498">
        <v>5</v>
      </c>
      <c r="AA498">
        <v>6</v>
      </c>
      <c r="AB498">
        <v>3</v>
      </c>
      <c r="AC498">
        <v>4</v>
      </c>
      <c r="AD498">
        <v>2</v>
      </c>
      <c r="AE498">
        <v>3</v>
      </c>
      <c r="AF498">
        <v>3</v>
      </c>
      <c r="AG498">
        <v>5</v>
      </c>
      <c r="AH498">
        <v>3</v>
      </c>
      <c r="AI498">
        <v>8</v>
      </c>
      <c r="AJ498">
        <v>3</v>
      </c>
      <c r="AK498">
        <v>4</v>
      </c>
      <c r="AL498">
        <v>36</v>
      </c>
    </row>
    <row r="499" spans="1:38">
      <c r="A499">
        <v>45642</v>
      </c>
      <c r="B499">
        <v>1</v>
      </c>
      <c r="C499">
        <v>1995</v>
      </c>
      <c r="D499" s="1">
        <v>45969.345081018517</v>
      </c>
      <c r="E499" t="s">
        <v>93</v>
      </c>
      <c r="F499">
        <v>1</v>
      </c>
      <c r="G499">
        <v>2</v>
      </c>
      <c r="H499">
        <v>4</v>
      </c>
      <c r="I499">
        <v>2</v>
      </c>
      <c r="J499">
        <v>2</v>
      </c>
      <c r="K499">
        <v>4</v>
      </c>
      <c r="L499">
        <v>4</v>
      </c>
      <c r="M499">
        <v>2</v>
      </c>
      <c r="N499">
        <v>2</v>
      </c>
      <c r="O499">
        <v>2</v>
      </c>
      <c r="P499">
        <v>2</v>
      </c>
      <c r="Q499">
        <v>1</v>
      </c>
      <c r="R499">
        <v>2</v>
      </c>
      <c r="S499">
        <v>2</v>
      </c>
      <c r="T499">
        <v>2</v>
      </c>
      <c r="U499">
        <v>1</v>
      </c>
      <c r="V499">
        <v>7</v>
      </c>
      <c r="W499">
        <v>3</v>
      </c>
      <c r="X499">
        <v>2</v>
      </c>
      <c r="Y499">
        <v>3</v>
      </c>
      <c r="Z499">
        <v>4</v>
      </c>
      <c r="AA499">
        <v>2</v>
      </c>
      <c r="AB499">
        <v>1</v>
      </c>
      <c r="AC499">
        <v>2</v>
      </c>
      <c r="AD499">
        <v>2</v>
      </c>
      <c r="AE499">
        <v>4</v>
      </c>
      <c r="AF499">
        <v>1</v>
      </c>
      <c r="AG499">
        <v>3</v>
      </c>
      <c r="AH499">
        <v>2</v>
      </c>
      <c r="AI499">
        <v>4</v>
      </c>
      <c r="AJ499">
        <v>2</v>
      </c>
      <c r="AK499">
        <v>3</v>
      </c>
      <c r="AL499">
        <v>58</v>
      </c>
    </row>
    <row r="500" spans="1:38">
      <c r="A500">
        <v>45647</v>
      </c>
      <c r="B500">
        <v>0</v>
      </c>
      <c r="C500">
        <v>2007</v>
      </c>
      <c r="D500" s="1">
        <v>45969.363171296296</v>
      </c>
      <c r="E500" t="s">
        <v>242</v>
      </c>
      <c r="F500">
        <v>3</v>
      </c>
      <c r="G500">
        <v>2</v>
      </c>
      <c r="H500">
        <v>5</v>
      </c>
      <c r="I500">
        <v>4</v>
      </c>
      <c r="J500">
        <v>3</v>
      </c>
      <c r="K500">
        <v>4</v>
      </c>
      <c r="L500">
        <v>3</v>
      </c>
      <c r="M500">
        <v>1</v>
      </c>
      <c r="N500">
        <v>2</v>
      </c>
      <c r="O500">
        <v>2</v>
      </c>
      <c r="P500">
        <v>1</v>
      </c>
      <c r="Q500">
        <v>2</v>
      </c>
      <c r="R500">
        <v>2</v>
      </c>
      <c r="S500">
        <v>2</v>
      </c>
      <c r="T500">
        <v>2</v>
      </c>
      <c r="U500">
        <v>2</v>
      </c>
      <c r="V500">
        <v>24</v>
      </c>
      <c r="W500">
        <v>9</v>
      </c>
      <c r="X500">
        <v>9</v>
      </c>
      <c r="Y500">
        <v>7</v>
      </c>
      <c r="Z500">
        <v>9</v>
      </c>
      <c r="AA500">
        <v>6</v>
      </c>
      <c r="AB500">
        <v>3</v>
      </c>
      <c r="AC500">
        <v>8</v>
      </c>
      <c r="AD500">
        <v>7</v>
      </c>
      <c r="AE500">
        <v>3</v>
      </c>
      <c r="AF500">
        <v>4</v>
      </c>
      <c r="AG500">
        <v>4</v>
      </c>
      <c r="AH500">
        <v>2</v>
      </c>
      <c r="AI500">
        <v>9</v>
      </c>
      <c r="AJ500">
        <v>5</v>
      </c>
      <c r="AK500">
        <v>5</v>
      </c>
      <c r="AL500">
        <v>57</v>
      </c>
    </row>
    <row r="501" spans="1:38">
      <c r="A501">
        <v>45655</v>
      </c>
      <c r="B501">
        <v>1</v>
      </c>
      <c r="C501">
        <v>2003</v>
      </c>
      <c r="D501" s="1">
        <v>45969.404872685183</v>
      </c>
      <c r="E501" t="s">
        <v>105</v>
      </c>
      <c r="F501">
        <v>2</v>
      </c>
      <c r="G501">
        <v>2</v>
      </c>
      <c r="H501">
        <v>5</v>
      </c>
      <c r="I501">
        <v>1</v>
      </c>
      <c r="J501">
        <v>2</v>
      </c>
      <c r="K501">
        <v>5</v>
      </c>
      <c r="L501">
        <v>4</v>
      </c>
      <c r="M501">
        <v>2</v>
      </c>
      <c r="N501">
        <v>1</v>
      </c>
      <c r="O501">
        <v>1</v>
      </c>
      <c r="P501">
        <v>1</v>
      </c>
      <c r="Q501">
        <v>1</v>
      </c>
      <c r="R501">
        <v>2</v>
      </c>
      <c r="S501">
        <v>1</v>
      </c>
      <c r="T501">
        <v>2</v>
      </c>
      <c r="U501">
        <v>1</v>
      </c>
      <c r="V501">
        <v>17</v>
      </c>
      <c r="W501">
        <v>8</v>
      </c>
      <c r="X501">
        <v>5</v>
      </c>
      <c r="Y501">
        <v>6</v>
      </c>
      <c r="Z501">
        <v>7</v>
      </c>
      <c r="AA501">
        <v>3</v>
      </c>
      <c r="AB501">
        <v>3</v>
      </c>
      <c r="AC501">
        <v>6</v>
      </c>
      <c r="AD501">
        <v>2</v>
      </c>
      <c r="AE501">
        <v>5</v>
      </c>
      <c r="AF501">
        <v>3</v>
      </c>
      <c r="AG501">
        <v>4</v>
      </c>
      <c r="AH501">
        <v>4</v>
      </c>
      <c r="AI501">
        <v>13</v>
      </c>
      <c r="AJ501">
        <v>4</v>
      </c>
      <c r="AK501">
        <v>4</v>
      </c>
      <c r="AL501">
        <v>56</v>
      </c>
    </row>
    <row r="502" spans="1:38">
      <c r="A502">
        <v>45671</v>
      </c>
      <c r="B502">
        <v>1</v>
      </c>
      <c r="C502">
        <v>2002</v>
      </c>
      <c r="D502" s="1">
        <v>45969.45517361111</v>
      </c>
      <c r="E502" t="s">
        <v>84</v>
      </c>
      <c r="F502">
        <v>4</v>
      </c>
      <c r="G502">
        <v>2</v>
      </c>
      <c r="H502">
        <v>5</v>
      </c>
      <c r="I502">
        <v>5</v>
      </c>
      <c r="J502">
        <v>2</v>
      </c>
      <c r="K502">
        <v>5</v>
      </c>
      <c r="L502">
        <v>5</v>
      </c>
      <c r="M502">
        <v>1</v>
      </c>
      <c r="N502">
        <v>1</v>
      </c>
      <c r="O502">
        <v>1</v>
      </c>
      <c r="P502">
        <v>1</v>
      </c>
      <c r="Q502">
        <v>1</v>
      </c>
      <c r="R502">
        <v>1</v>
      </c>
      <c r="S502">
        <v>1</v>
      </c>
      <c r="T502">
        <v>1</v>
      </c>
      <c r="U502">
        <v>1</v>
      </c>
      <c r="V502">
        <v>8</v>
      </c>
      <c r="W502">
        <v>13</v>
      </c>
      <c r="X502">
        <v>2</v>
      </c>
      <c r="Y502">
        <v>3</v>
      </c>
      <c r="Z502">
        <v>4</v>
      </c>
      <c r="AA502">
        <v>3</v>
      </c>
      <c r="AB502">
        <v>1</v>
      </c>
      <c r="AC502">
        <v>4</v>
      </c>
      <c r="AD502">
        <v>2</v>
      </c>
      <c r="AE502">
        <v>5</v>
      </c>
      <c r="AF502">
        <v>2</v>
      </c>
      <c r="AG502">
        <v>4</v>
      </c>
      <c r="AH502">
        <v>2</v>
      </c>
      <c r="AI502">
        <v>6</v>
      </c>
      <c r="AJ502">
        <v>4</v>
      </c>
      <c r="AK502">
        <v>3</v>
      </c>
      <c r="AL502">
        <v>56</v>
      </c>
    </row>
    <row r="503" spans="1:38">
      <c r="A503">
        <v>45677</v>
      </c>
      <c r="B503">
        <v>0</v>
      </c>
      <c r="C503">
        <v>2007</v>
      </c>
      <c r="D503" s="1">
        <v>45969.469930555555</v>
      </c>
      <c r="E503" t="s">
        <v>243</v>
      </c>
      <c r="F503">
        <v>1</v>
      </c>
      <c r="G503">
        <v>2</v>
      </c>
      <c r="H503">
        <v>2</v>
      </c>
      <c r="I503">
        <v>3</v>
      </c>
      <c r="J503">
        <v>3</v>
      </c>
      <c r="K503">
        <v>4</v>
      </c>
      <c r="L503">
        <v>3</v>
      </c>
      <c r="M503">
        <v>3</v>
      </c>
      <c r="N503">
        <v>3</v>
      </c>
      <c r="O503">
        <v>2</v>
      </c>
      <c r="P503">
        <v>3</v>
      </c>
      <c r="Q503">
        <v>2</v>
      </c>
      <c r="R503">
        <v>2</v>
      </c>
      <c r="S503">
        <v>3</v>
      </c>
      <c r="T503">
        <v>3</v>
      </c>
      <c r="U503">
        <v>2</v>
      </c>
      <c r="V503">
        <v>16</v>
      </c>
      <c r="W503">
        <v>4</v>
      </c>
      <c r="X503">
        <v>6</v>
      </c>
      <c r="Y503">
        <v>5</v>
      </c>
      <c r="Z503">
        <v>7</v>
      </c>
      <c r="AA503">
        <v>4</v>
      </c>
      <c r="AB503">
        <v>2</v>
      </c>
      <c r="AC503">
        <v>6</v>
      </c>
      <c r="AD503">
        <v>5</v>
      </c>
      <c r="AE503">
        <v>5</v>
      </c>
      <c r="AF503">
        <v>7</v>
      </c>
      <c r="AG503">
        <v>6</v>
      </c>
      <c r="AH503">
        <v>5</v>
      </c>
      <c r="AI503">
        <v>4</v>
      </c>
      <c r="AJ503">
        <v>4</v>
      </c>
      <c r="AK503">
        <v>5</v>
      </c>
      <c r="AL503">
        <v>62</v>
      </c>
    </row>
    <row r="504" spans="1:38">
      <c r="A504">
        <v>45680</v>
      </c>
      <c r="B504">
        <v>1</v>
      </c>
      <c r="C504">
        <v>2001</v>
      </c>
      <c r="D504" s="1">
        <v>45969.476851851854</v>
      </c>
      <c r="E504" t="s">
        <v>244</v>
      </c>
      <c r="F504">
        <v>1</v>
      </c>
      <c r="G504">
        <v>1</v>
      </c>
      <c r="H504">
        <v>5</v>
      </c>
      <c r="I504">
        <v>2</v>
      </c>
      <c r="J504">
        <v>2</v>
      </c>
      <c r="K504">
        <v>5</v>
      </c>
      <c r="L504">
        <v>5</v>
      </c>
      <c r="M504">
        <v>1</v>
      </c>
      <c r="N504">
        <v>1</v>
      </c>
      <c r="O504">
        <v>1</v>
      </c>
      <c r="P504">
        <v>1</v>
      </c>
      <c r="Q504">
        <v>1</v>
      </c>
      <c r="R504">
        <v>1</v>
      </c>
      <c r="S504">
        <v>1</v>
      </c>
      <c r="T504">
        <v>1</v>
      </c>
      <c r="U504">
        <v>1</v>
      </c>
      <c r="V504">
        <v>39</v>
      </c>
      <c r="W504">
        <v>9</v>
      </c>
      <c r="X504">
        <v>7</v>
      </c>
      <c r="Y504">
        <v>7</v>
      </c>
      <c r="Z504">
        <v>8</v>
      </c>
      <c r="AA504">
        <v>3</v>
      </c>
      <c r="AB504">
        <v>3</v>
      </c>
      <c r="AC504">
        <v>5</v>
      </c>
      <c r="AD504">
        <v>5</v>
      </c>
      <c r="AE504">
        <v>3</v>
      </c>
      <c r="AF504">
        <v>2</v>
      </c>
      <c r="AG504">
        <v>4</v>
      </c>
      <c r="AH504">
        <v>7</v>
      </c>
      <c r="AI504">
        <v>9</v>
      </c>
      <c r="AJ504">
        <v>3</v>
      </c>
      <c r="AK504">
        <v>2</v>
      </c>
      <c r="AL504">
        <v>33</v>
      </c>
    </row>
    <row r="505" spans="1:38">
      <c r="A505">
        <v>45681</v>
      </c>
      <c r="B505">
        <v>0</v>
      </c>
      <c r="C505">
        <v>2003</v>
      </c>
      <c r="D505" s="1">
        <v>45969.490416666667</v>
      </c>
      <c r="E505" t="s">
        <v>245</v>
      </c>
      <c r="F505">
        <v>5</v>
      </c>
      <c r="G505">
        <v>5</v>
      </c>
      <c r="H505">
        <v>1</v>
      </c>
      <c r="I505">
        <v>5</v>
      </c>
      <c r="J505">
        <v>5</v>
      </c>
      <c r="K505">
        <v>1</v>
      </c>
      <c r="L505">
        <v>1</v>
      </c>
      <c r="M505">
        <v>5</v>
      </c>
      <c r="N505">
        <v>5</v>
      </c>
      <c r="O505">
        <v>5</v>
      </c>
      <c r="P505">
        <v>5</v>
      </c>
      <c r="Q505">
        <v>5</v>
      </c>
      <c r="R505">
        <v>5</v>
      </c>
      <c r="S505">
        <v>5</v>
      </c>
      <c r="T505">
        <v>5</v>
      </c>
      <c r="U505">
        <v>5</v>
      </c>
      <c r="V505">
        <v>5</v>
      </c>
      <c r="W505">
        <v>4</v>
      </c>
      <c r="X505">
        <v>2</v>
      </c>
      <c r="Y505">
        <v>3</v>
      </c>
      <c r="Z505">
        <v>4</v>
      </c>
      <c r="AA505">
        <v>2</v>
      </c>
      <c r="AB505">
        <v>2</v>
      </c>
      <c r="AC505">
        <v>6</v>
      </c>
      <c r="AD505">
        <v>2</v>
      </c>
      <c r="AE505">
        <v>4</v>
      </c>
      <c r="AF505">
        <v>2</v>
      </c>
      <c r="AG505">
        <v>4</v>
      </c>
      <c r="AH505">
        <v>2</v>
      </c>
      <c r="AI505">
        <v>4</v>
      </c>
      <c r="AJ505">
        <v>2</v>
      </c>
      <c r="AK505">
        <v>3</v>
      </c>
      <c r="AL505">
        <v>5</v>
      </c>
    </row>
    <row r="506" spans="1:38">
      <c r="A506">
        <v>45685</v>
      </c>
      <c r="B506">
        <v>0</v>
      </c>
      <c r="C506">
        <v>2004</v>
      </c>
      <c r="D506" s="1">
        <v>45969.490624999999</v>
      </c>
      <c r="E506" t="s">
        <v>246</v>
      </c>
      <c r="F506">
        <v>2</v>
      </c>
      <c r="G506">
        <v>1</v>
      </c>
      <c r="H506">
        <v>5</v>
      </c>
      <c r="I506">
        <v>3</v>
      </c>
      <c r="J506">
        <v>2</v>
      </c>
      <c r="K506">
        <v>5</v>
      </c>
      <c r="L506">
        <v>5</v>
      </c>
      <c r="M506">
        <v>1</v>
      </c>
      <c r="N506">
        <v>1</v>
      </c>
      <c r="O506">
        <v>1</v>
      </c>
      <c r="P506">
        <v>2</v>
      </c>
      <c r="Q506">
        <v>1</v>
      </c>
      <c r="R506">
        <v>1</v>
      </c>
      <c r="S506">
        <v>1</v>
      </c>
      <c r="T506">
        <v>1</v>
      </c>
      <c r="U506">
        <v>1</v>
      </c>
      <c r="V506">
        <v>21</v>
      </c>
      <c r="W506">
        <v>8</v>
      </c>
      <c r="X506">
        <v>9</v>
      </c>
      <c r="Y506">
        <v>18</v>
      </c>
      <c r="Z506">
        <v>13</v>
      </c>
      <c r="AA506">
        <v>4</v>
      </c>
      <c r="AB506">
        <v>2</v>
      </c>
      <c r="AC506">
        <v>17</v>
      </c>
      <c r="AD506">
        <v>12</v>
      </c>
      <c r="AE506">
        <v>10</v>
      </c>
      <c r="AF506">
        <v>10</v>
      </c>
      <c r="AG506">
        <v>10</v>
      </c>
      <c r="AH506">
        <v>10</v>
      </c>
      <c r="AI506">
        <v>10</v>
      </c>
      <c r="AJ506">
        <v>5</v>
      </c>
      <c r="AK506">
        <v>7</v>
      </c>
      <c r="AL506">
        <v>44</v>
      </c>
    </row>
    <row r="507" spans="1:38">
      <c r="A507">
        <v>45692</v>
      </c>
      <c r="B507">
        <v>1</v>
      </c>
      <c r="C507">
        <v>2006</v>
      </c>
      <c r="D507" s="1">
        <v>45969.514409722222</v>
      </c>
      <c r="E507" t="s">
        <v>85</v>
      </c>
      <c r="F507">
        <v>1</v>
      </c>
      <c r="G507">
        <v>1</v>
      </c>
      <c r="H507">
        <v>5</v>
      </c>
      <c r="I507">
        <v>3</v>
      </c>
      <c r="J507">
        <v>2</v>
      </c>
      <c r="K507">
        <v>5</v>
      </c>
      <c r="L507">
        <v>4</v>
      </c>
      <c r="M507">
        <v>1</v>
      </c>
      <c r="N507">
        <v>1</v>
      </c>
      <c r="O507">
        <v>1</v>
      </c>
      <c r="P507">
        <v>1</v>
      </c>
      <c r="Q507">
        <v>1</v>
      </c>
      <c r="R507">
        <v>1</v>
      </c>
      <c r="S507">
        <v>1</v>
      </c>
      <c r="T507">
        <v>1</v>
      </c>
      <c r="U507">
        <v>1</v>
      </c>
      <c r="V507">
        <v>6</v>
      </c>
      <c r="W507">
        <v>2</v>
      </c>
      <c r="X507">
        <v>3</v>
      </c>
      <c r="Y507">
        <v>4</v>
      </c>
      <c r="Z507">
        <v>4</v>
      </c>
      <c r="AA507">
        <v>3</v>
      </c>
      <c r="AB507">
        <v>2</v>
      </c>
      <c r="AC507">
        <v>2</v>
      </c>
      <c r="AD507">
        <v>2</v>
      </c>
      <c r="AE507">
        <v>3</v>
      </c>
      <c r="AF507">
        <v>2</v>
      </c>
      <c r="AG507">
        <v>4</v>
      </c>
      <c r="AH507">
        <v>2</v>
      </c>
      <c r="AI507">
        <v>3</v>
      </c>
      <c r="AJ507">
        <v>3</v>
      </c>
      <c r="AK507">
        <v>2</v>
      </c>
      <c r="AL507">
        <v>38</v>
      </c>
    </row>
    <row r="508" spans="1:38">
      <c r="A508">
        <v>44402</v>
      </c>
      <c r="B508">
        <v>0</v>
      </c>
      <c r="C508">
        <v>2006</v>
      </c>
      <c r="D508" s="1">
        <v>45969.525081018517</v>
      </c>
      <c r="E508" t="s">
        <v>87</v>
      </c>
      <c r="F508">
        <v>1</v>
      </c>
      <c r="G508">
        <v>1</v>
      </c>
      <c r="H508">
        <v>4</v>
      </c>
      <c r="I508">
        <v>4</v>
      </c>
      <c r="J508">
        <v>2</v>
      </c>
      <c r="K508">
        <v>5</v>
      </c>
      <c r="L508">
        <v>3</v>
      </c>
      <c r="M508">
        <v>1</v>
      </c>
      <c r="N508">
        <v>4</v>
      </c>
      <c r="O508">
        <v>1</v>
      </c>
      <c r="P508">
        <v>1</v>
      </c>
      <c r="Q508">
        <v>1</v>
      </c>
      <c r="R508">
        <v>1</v>
      </c>
      <c r="S508">
        <v>1</v>
      </c>
      <c r="T508">
        <v>1</v>
      </c>
      <c r="U508">
        <v>1</v>
      </c>
      <c r="V508">
        <v>21</v>
      </c>
      <c r="W508">
        <v>4</v>
      </c>
      <c r="X508">
        <v>6</v>
      </c>
      <c r="Y508">
        <v>69</v>
      </c>
      <c r="Z508">
        <v>12</v>
      </c>
      <c r="AA508">
        <v>2</v>
      </c>
      <c r="AB508">
        <v>8</v>
      </c>
      <c r="AC508">
        <v>6</v>
      </c>
      <c r="AD508">
        <v>20</v>
      </c>
      <c r="AE508">
        <v>3</v>
      </c>
      <c r="AF508">
        <v>2</v>
      </c>
      <c r="AG508">
        <v>4</v>
      </c>
      <c r="AH508">
        <v>2</v>
      </c>
      <c r="AI508">
        <v>2</v>
      </c>
      <c r="AJ508">
        <v>3</v>
      </c>
      <c r="AK508">
        <v>4</v>
      </c>
      <c r="AL508">
        <v>59</v>
      </c>
    </row>
    <row r="509" spans="1:38">
      <c r="A509">
        <v>45694</v>
      </c>
      <c r="B509">
        <v>0</v>
      </c>
      <c r="C509">
        <v>2003</v>
      </c>
      <c r="D509" s="1">
        <v>45969.535173611112</v>
      </c>
      <c r="E509" t="s">
        <v>247</v>
      </c>
      <c r="F509">
        <v>4</v>
      </c>
      <c r="G509">
        <v>4</v>
      </c>
      <c r="H509">
        <v>2</v>
      </c>
      <c r="I509">
        <v>4</v>
      </c>
      <c r="J509">
        <v>5</v>
      </c>
      <c r="K509">
        <v>2</v>
      </c>
      <c r="L509">
        <v>2</v>
      </c>
      <c r="M509">
        <v>3</v>
      </c>
      <c r="N509">
        <v>4</v>
      </c>
      <c r="O509">
        <v>4</v>
      </c>
      <c r="P509">
        <v>4</v>
      </c>
      <c r="Q509">
        <v>5</v>
      </c>
      <c r="R509">
        <v>2</v>
      </c>
      <c r="S509">
        <v>3</v>
      </c>
      <c r="T509">
        <v>4</v>
      </c>
      <c r="U509">
        <v>3</v>
      </c>
      <c r="V509">
        <v>10</v>
      </c>
      <c r="W509">
        <v>4</v>
      </c>
      <c r="X509">
        <v>4</v>
      </c>
      <c r="Y509">
        <v>4</v>
      </c>
      <c r="Z509">
        <v>4</v>
      </c>
      <c r="AA509">
        <v>2</v>
      </c>
      <c r="AB509">
        <v>3</v>
      </c>
      <c r="AC509">
        <v>14</v>
      </c>
      <c r="AD509">
        <v>3</v>
      </c>
      <c r="AE509">
        <v>10</v>
      </c>
      <c r="AF509">
        <v>4</v>
      </c>
      <c r="AG509">
        <v>6</v>
      </c>
      <c r="AH509">
        <v>4</v>
      </c>
      <c r="AI509">
        <v>5</v>
      </c>
      <c r="AJ509">
        <v>4</v>
      </c>
      <c r="AK509">
        <v>9</v>
      </c>
      <c r="AL509">
        <v>43</v>
      </c>
    </row>
    <row r="510" spans="1:38">
      <c r="A510">
        <v>40207</v>
      </c>
      <c r="B510">
        <v>1</v>
      </c>
      <c r="C510">
        <v>1989</v>
      </c>
      <c r="D510" s="1">
        <v>45969.561238425929</v>
      </c>
      <c r="E510" t="s">
        <v>103</v>
      </c>
      <c r="F510">
        <v>1</v>
      </c>
      <c r="G510">
        <v>1</v>
      </c>
      <c r="H510">
        <v>5</v>
      </c>
      <c r="I510">
        <v>1</v>
      </c>
      <c r="J510">
        <v>1</v>
      </c>
      <c r="K510">
        <v>4</v>
      </c>
      <c r="L510">
        <v>2</v>
      </c>
      <c r="M510">
        <v>1</v>
      </c>
      <c r="N510">
        <v>1</v>
      </c>
      <c r="O510">
        <v>1</v>
      </c>
      <c r="P510">
        <v>1</v>
      </c>
      <c r="Q510">
        <v>4</v>
      </c>
      <c r="R510">
        <v>4</v>
      </c>
      <c r="S510">
        <v>4</v>
      </c>
      <c r="T510">
        <v>4</v>
      </c>
      <c r="U510">
        <v>2</v>
      </c>
      <c r="V510">
        <v>17</v>
      </c>
      <c r="W510">
        <v>5</v>
      </c>
      <c r="X510">
        <v>4</v>
      </c>
      <c r="Y510">
        <v>8</v>
      </c>
      <c r="Z510">
        <v>8</v>
      </c>
      <c r="AA510">
        <v>4</v>
      </c>
      <c r="AB510">
        <v>4</v>
      </c>
      <c r="AC510">
        <v>10</v>
      </c>
      <c r="AD510">
        <v>3</v>
      </c>
      <c r="AE510">
        <v>6</v>
      </c>
      <c r="AF510">
        <v>3</v>
      </c>
      <c r="AG510">
        <v>10</v>
      </c>
      <c r="AH510">
        <v>10</v>
      </c>
      <c r="AI510">
        <v>6</v>
      </c>
      <c r="AJ510">
        <v>4</v>
      </c>
      <c r="AK510">
        <v>8</v>
      </c>
      <c r="AL510">
        <v>92</v>
      </c>
    </row>
    <row r="511" spans="1:38">
      <c r="A511">
        <v>45712</v>
      </c>
      <c r="B511">
        <v>0</v>
      </c>
      <c r="C511">
        <v>2002</v>
      </c>
      <c r="D511" s="1">
        <v>45969.620393518519</v>
      </c>
      <c r="E511" t="s">
        <v>85</v>
      </c>
      <c r="F511">
        <v>4</v>
      </c>
      <c r="G511">
        <v>3</v>
      </c>
      <c r="H511">
        <v>4</v>
      </c>
      <c r="I511">
        <v>5</v>
      </c>
      <c r="J511">
        <v>4</v>
      </c>
      <c r="K511">
        <v>2</v>
      </c>
      <c r="L511">
        <v>5</v>
      </c>
      <c r="M511">
        <v>2</v>
      </c>
      <c r="N511">
        <v>2</v>
      </c>
      <c r="O511">
        <v>3</v>
      </c>
      <c r="P511">
        <v>2</v>
      </c>
      <c r="Q511">
        <v>2</v>
      </c>
      <c r="R511">
        <v>2</v>
      </c>
      <c r="S511">
        <v>1</v>
      </c>
      <c r="T511">
        <v>2</v>
      </c>
      <c r="U511">
        <v>2</v>
      </c>
      <c r="V511">
        <v>16</v>
      </c>
      <c r="W511">
        <v>19</v>
      </c>
      <c r="X511">
        <v>6</v>
      </c>
      <c r="Y511">
        <v>4</v>
      </c>
      <c r="Z511">
        <v>8</v>
      </c>
      <c r="AA511">
        <v>4</v>
      </c>
      <c r="AB511">
        <v>7</v>
      </c>
      <c r="AC511">
        <v>129</v>
      </c>
      <c r="AD511">
        <v>4</v>
      </c>
      <c r="AE511">
        <v>10</v>
      </c>
      <c r="AF511">
        <v>6</v>
      </c>
      <c r="AG511">
        <v>8</v>
      </c>
      <c r="AH511">
        <v>2</v>
      </c>
      <c r="AI511">
        <v>12</v>
      </c>
      <c r="AJ511">
        <v>5</v>
      </c>
      <c r="AK511">
        <v>20</v>
      </c>
      <c r="AL511">
        <v>64</v>
      </c>
    </row>
    <row r="512" spans="1:38">
      <c r="A512">
        <v>45716</v>
      </c>
      <c r="B512">
        <v>0</v>
      </c>
      <c r="C512">
        <v>2001</v>
      </c>
      <c r="D512" s="1">
        <v>45969.632384259261</v>
      </c>
      <c r="E512" t="s">
        <v>102</v>
      </c>
      <c r="F512">
        <v>1</v>
      </c>
      <c r="G512">
        <v>1</v>
      </c>
      <c r="H512">
        <v>5</v>
      </c>
      <c r="I512">
        <v>1</v>
      </c>
      <c r="J512">
        <v>1</v>
      </c>
      <c r="K512">
        <v>5</v>
      </c>
      <c r="L512">
        <v>5</v>
      </c>
      <c r="M512">
        <v>1</v>
      </c>
      <c r="N512">
        <v>1</v>
      </c>
      <c r="O512">
        <v>1</v>
      </c>
      <c r="P512">
        <v>1</v>
      </c>
      <c r="Q512">
        <v>1</v>
      </c>
      <c r="R512">
        <v>1</v>
      </c>
      <c r="S512">
        <v>1</v>
      </c>
      <c r="T512">
        <v>1</v>
      </c>
      <c r="U512">
        <v>1</v>
      </c>
      <c r="V512">
        <v>5</v>
      </c>
      <c r="W512">
        <v>3</v>
      </c>
      <c r="X512">
        <v>4</v>
      </c>
      <c r="Y512">
        <v>2</v>
      </c>
      <c r="Z512">
        <v>3</v>
      </c>
      <c r="AA512">
        <v>1</v>
      </c>
      <c r="AB512">
        <v>2</v>
      </c>
      <c r="AC512">
        <v>2</v>
      </c>
      <c r="AD512">
        <v>2</v>
      </c>
      <c r="AE512">
        <v>1</v>
      </c>
      <c r="AF512">
        <v>2</v>
      </c>
      <c r="AG512">
        <v>5</v>
      </c>
      <c r="AH512">
        <v>2</v>
      </c>
      <c r="AI512">
        <v>1</v>
      </c>
      <c r="AJ512">
        <v>2</v>
      </c>
      <c r="AK512">
        <v>3</v>
      </c>
      <c r="AL512">
        <v>28</v>
      </c>
    </row>
    <row r="513" spans="1:38">
      <c r="A513">
        <v>45719</v>
      </c>
      <c r="B513">
        <v>0</v>
      </c>
      <c r="C513">
        <v>2005</v>
      </c>
      <c r="D513" s="1">
        <v>45969.632662037038</v>
      </c>
      <c r="E513" t="s">
        <v>85</v>
      </c>
      <c r="F513">
        <v>4</v>
      </c>
      <c r="G513">
        <v>1</v>
      </c>
      <c r="H513">
        <v>5</v>
      </c>
      <c r="I513">
        <v>2</v>
      </c>
      <c r="J513">
        <v>1</v>
      </c>
      <c r="K513">
        <v>5</v>
      </c>
      <c r="L513">
        <v>5</v>
      </c>
      <c r="M513">
        <v>1</v>
      </c>
      <c r="N513">
        <v>1</v>
      </c>
      <c r="O513">
        <v>1</v>
      </c>
      <c r="P513">
        <v>1</v>
      </c>
      <c r="Q513">
        <v>1</v>
      </c>
      <c r="R513">
        <v>1</v>
      </c>
      <c r="S513">
        <v>1</v>
      </c>
      <c r="T513">
        <v>1</v>
      </c>
      <c r="U513">
        <v>1</v>
      </c>
      <c r="V513">
        <v>8</v>
      </c>
      <c r="W513">
        <v>7</v>
      </c>
      <c r="X513">
        <v>3</v>
      </c>
      <c r="Y513">
        <v>4</v>
      </c>
      <c r="Z513">
        <v>5</v>
      </c>
      <c r="AA513">
        <v>1</v>
      </c>
      <c r="AB513">
        <v>2</v>
      </c>
      <c r="AC513">
        <v>1</v>
      </c>
      <c r="AD513">
        <v>2</v>
      </c>
      <c r="AE513">
        <v>2</v>
      </c>
      <c r="AF513">
        <v>1</v>
      </c>
      <c r="AG513">
        <v>4</v>
      </c>
      <c r="AH513">
        <v>2</v>
      </c>
      <c r="AI513">
        <v>2</v>
      </c>
      <c r="AJ513">
        <v>2</v>
      </c>
      <c r="AK513">
        <v>4</v>
      </c>
      <c r="AL513">
        <v>42</v>
      </c>
    </row>
    <row r="514" spans="1:38">
      <c r="A514">
        <v>45721</v>
      </c>
      <c r="B514">
        <v>0</v>
      </c>
      <c r="C514">
        <v>2004</v>
      </c>
      <c r="D514" s="1">
        <v>45969.647199074076</v>
      </c>
      <c r="E514" t="s">
        <v>122</v>
      </c>
      <c r="F514">
        <v>4</v>
      </c>
      <c r="G514">
        <v>4</v>
      </c>
      <c r="H514">
        <v>1</v>
      </c>
      <c r="I514">
        <v>5</v>
      </c>
      <c r="J514">
        <v>5</v>
      </c>
      <c r="K514">
        <v>1</v>
      </c>
      <c r="L514">
        <v>1</v>
      </c>
      <c r="M514">
        <v>4</v>
      </c>
      <c r="N514">
        <v>4</v>
      </c>
      <c r="O514">
        <v>5</v>
      </c>
      <c r="P514">
        <v>4</v>
      </c>
      <c r="Q514">
        <v>5</v>
      </c>
      <c r="R514">
        <v>4</v>
      </c>
      <c r="S514">
        <v>5</v>
      </c>
      <c r="T514">
        <v>4</v>
      </c>
      <c r="U514">
        <v>5</v>
      </c>
      <c r="V514">
        <v>20</v>
      </c>
      <c r="W514">
        <v>8</v>
      </c>
      <c r="X514">
        <v>4</v>
      </c>
      <c r="Y514">
        <v>4</v>
      </c>
      <c r="Z514">
        <v>10</v>
      </c>
      <c r="AA514">
        <v>3</v>
      </c>
      <c r="AB514">
        <v>7</v>
      </c>
      <c r="AC514">
        <v>11</v>
      </c>
      <c r="AD514">
        <v>3</v>
      </c>
      <c r="AE514">
        <v>3</v>
      </c>
      <c r="AF514">
        <v>5</v>
      </c>
      <c r="AG514">
        <v>6</v>
      </c>
      <c r="AH514">
        <v>7</v>
      </c>
      <c r="AI514">
        <v>3</v>
      </c>
      <c r="AJ514">
        <v>5</v>
      </c>
      <c r="AK514">
        <v>3</v>
      </c>
      <c r="AL514">
        <v>20</v>
      </c>
    </row>
    <row r="515" spans="1:38">
      <c r="A515">
        <v>45747</v>
      </c>
      <c r="B515">
        <v>0</v>
      </c>
      <c r="C515">
        <v>2000</v>
      </c>
      <c r="D515" s="1">
        <v>45969.722094907411</v>
      </c>
      <c r="E515" t="s">
        <v>248</v>
      </c>
      <c r="F515">
        <v>3</v>
      </c>
      <c r="G515">
        <v>1</v>
      </c>
      <c r="H515">
        <v>4</v>
      </c>
      <c r="I515">
        <v>5</v>
      </c>
      <c r="J515">
        <v>5</v>
      </c>
      <c r="K515">
        <v>3</v>
      </c>
      <c r="L515">
        <v>3</v>
      </c>
      <c r="M515">
        <v>2</v>
      </c>
      <c r="N515">
        <v>4</v>
      </c>
      <c r="O515">
        <v>3</v>
      </c>
      <c r="P515">
        <v>4</v>
      </c>
      <c r="Q515">
        <v>3</v>
      </c>
      <c r="R515">
        <v>3</v>
      </c>
      <c r="S515">
        <v>4</v>
      </c>
      <c r="T515">
        <v>4</v>
      </c>
      <c r="U515">
        <v>3</v>
      </c>
      <c r="V515">
        <v>11</v>
      </c>
      <c r="W515">
        <v>8</v>
      </c>
      <c r="X515">
        <v>6</v>
      </c>
      <c r="Y515">
        <v>7</v>
      </c>
      <c r="Z515">
        <v>3</v>
      </c>
      <c r="AA515">
        <v>5</v>
      </c>
      <c r="AB515">
        <v>3</v>
      </c>
      <c r="AC515">
        <v>6</v>
      </c>
      <c r="AD515">
        <v>2</v>
      </c>
      <c r="AE515">
        <v>4</v>
      </c>
      <c r="AF515">
        <v>4</v>
      </c>
      <c r="AG515">
        <v>4</v>
      </c>
      <c r="AH515">
        <v>4</v>
      </c>
      <c r="AI515">
        <v>5</v>
      </c>
      <c r="AJ515">
        <v>5</v>
      </c>
      <c r="AK515">
        <v>4</v>
      </c>
      <c r="AL515">
        <v>54</v>
      </c>
    </row>
    <row r="516" spans="1:38">
      <c r="A516">
        <v>45746</v>
      </c>
      <c r="B516">
        <v>0</v>
      </c>
      <c r="C516">
        <v>2005</v>
      </c>
      <c r="D516" s="1">
        <v>45969.733946759261</v>
      </c>
      <c r="E516" t="s">
        <v>249</v>
      </c>
      <c r="F516">
        <v>4</v>
      </c>
      <c r="G516">
        <v>2</v>
      </c>
      <c r="H516">
        <v>3</v>
      </c>
      <c r="I516">
        <v>1</v>
      </c>
      <c r="J516">
        <v>4</v>
      </c>
      <c r="K516">
        <v>4</v>
      </c>
      <c r="L516">
        <v>3</v>
      </c>
      <c r="M516">
        <v>3</v>
      </c>
      <c r="N516">
        <v>4</v>
      </c>
      <c r="O516">
        <v>1</v>
      </c>
      <c r="P516">
        <v>1</v>
      </c>
      <c r="Q516">
        <v>3</v>
      </c>
      <c r="R516">
        <v>1</v>
      </c>
      <c r="S516">
        <v>3</v>
      </c>
      <c r="T516">
        <v>1</v>
      </c>
      <c r="U516">
        <v>1</v>
      </c>
      <c r="V516">
        <v>16</v>
      </c>
      <c r="W516">
        <v>6</v>
      </c>
      <c r="X516">
        <v>6</v>
      </c>
      <c r="Y516">
        <v>9</v>
      </c>
      <c r="Z516">
        <v>17</v>
      </c>
      <c r="AA516">
        <v>5</v>
      </c>
      <c r="AB516">
        <v>4</v>
      </c>
      <c r="AC516">
        <v>7</v>
      </c>
      <c r="AD516">
        <v>8</v>
      </c>
      <c r="AE516">
        <v>5</v>
      </c>
      <c r="AF516">
        <v>4</v>
      </c>
      <c r="AG516">
        <v>6</v>
      </c>
      <c r="AH516">
        <v>3</v>
      </c>
      <c r="AI516">
        <v>9</v>
      </c>
      <c r="AJ516">
        <v>4</v>
      </c>
      <c r="AK516">
        <v>18</v>
      </c>
      <c r="AL516">
        <v>77</v>
      </c>
    </row>
    <row r="517" spans="1:38">
      <c r="A517">
        <v>45754</v>
      </c>
      <c r="B517">
        <v>0</v>
      </c>
      <c r="C517">
        <v>2003</v>
      </c>
      <c r="D517" s="1">
        <v>45969.743564814817</v>
      </c>
      <c r="E517" t="s">
        <v>96</v>
      </c>
      <c r="F517">
        <v>1</v>
      </c>
      <c r="G517">
        <v>2</v>
      </c>
      <c r="H517">
        <v>4</v>
      </c>
      <c r="I517">
        <v>1</v>
      </c>
      <c r="J517">
        <v>1</v>
      </c>
      <c r="K517">
        <v>5</v>
      </c>
      <c r="L517">
        <v>5</v>
      </c>
      <c r="M517">
        <v>1</v>
      </c>
      <c r="N517">
        <v>1</v>
      </c>
      <c r="O517">
        <v>1</v>
      </c>
      <c r="P517">
        <v>1</v>
      </c>
      <c r="Q517">
        <v>1</v>
      </c>
      <c r="R517">
        <v>1</v>
      </c>
      <c r="S517">
        <v>1</v>
      </c>
      <c r="T517">
        <v>1</v>
      </c>
      <c r="U517">
        <v>1</v>
      </c>
      <c r="V517">
        <v>17</v>
      </c>
      <c r="W517">
        <v>7</v>
      </c>
      <c r="X517">
        <v>3</v>
      </c>
      <c r="Y517">
        <v>4</v>
      </c>
      <c r="Z517">
        <v>3</v>
      </c>
      <c r="AA517">
        <v>3</v>
      </c>
      <c r="AB517">
        <v>2</v>
      </c>
      <c r="AC517">
        <v>3</v>
      </c>
      <c r="AD517">
        <v>4</v>
      </c>
      <c r="AE517">
        <v>3</v>
      </c>
      <c r="AF517">
        <v>2</v>
      </c>
      <c r="AG517">
        <v>3</v>
      </c>
      <c r="AH517">
        <v>2</v>
      </c>
      <c r="AI517">
        <v>4</v>
      </c>
      <c r="AJ517">
        <v>3</v>
      </c>
      <c r="AK517">
        <v>3</v>
      </c>
      <c r="AL517">
        <v>41</v>
      </c>
    </row>
    <row r="518" spans="1:38">
      <c r="A518">
        <v>45780</v>
      </c>
      <c r="B518">
        <v>0</v>
      </c>
      <c r="C518">
        <v>1990</v>
      </c>
      <c r="D518" s="1">
        <v>45969.856724537036</v>
      </c>
      <c r="E518" t="s">
        <v>250</v>
      </c>
      <c r="F518">
        <v>4</v>
      </c>
      <c r="G518">
        <v>1</v>
      </c>
      <c r="H518">
        <v>5</v>
      </c>
      <c r="I518">
        <v>1</v>
      </c>
      <c r="J518">
        <v>1</v>
      </c>
      <c r="K518">
        <v>5</v>
      </c>
      <c r="L518">
        <v>5</v>
      </c>
      <c r="M518">
        <v>1</v>
      </c>
      <c r="N518">
        <v>1</v>
      </c>
      <c r="O518">
        <v>1</v>
      </c>
      <c r="P518">
        <v>1</v>
      </c>
      <c r="Q518">
        <v>1</v>
      </c>
      <c r="R518">
        <v>1</v>
      </c>
      <c r="S518">
        <v>1</v>
      </c>
      <c r="T518">
        <v>1</v>
      </c>
      <c r="U518">
        <v>1</v>
      </c>
      <c r="V518">
        <v>9</v>
      </c>
      <c r="W518">
        <v>3</v>
      </c>
      <c r="X518">
        <v>2</v>
      </c>
      <c r="Y518">
        <v>3</v>
      </c>
      <c r="Z518">
        <v>2</v>
      </c>
      <c r="AA518">
        <v>2</v>
      </c>
      <c r="AB518">
        <v>2</v>
      </c>
      <c r="AC518">
        <v>2</v>
      </c>
      <c r="AD518">
        <v>1</v>
      </c>
      <c r="AE518">
        <v>1</v>
      </c>
      <c r="AF518">
        <v>1</v>
      </c>
      <c r="AG518">
        <v>3</v>
      </c>
      <c r="AH518">
        <v>2</v>
      </c>
      <c r="AI518">
        <v>2</v>
      </c>
      <c r="AJ518">
        <v>2</v>
      </c>
      <c r="AK518">
        <v>3</v>
      </c>
      <c r="AL518">
        <v>40</v>
      </c>
    </row>
    <row r="519" spans="1:38">
      <c r="A519">
        <v>45790</v>
      </c>
      <c r="B519">
        <v>0</v>
      </c>
      <c r="C519">
        <v>2004</v>
      </c>
      <c r="D519" s="1">
        <v>45969.88484953704</v>
      </c>
      <c r="E519" t="s">
        <v>85</v>
      </c>
      <c r="F519">
        <v>5</v>
      </c>
      <c r="G519">
        <v>1</v>
      </c>
      <c r="H519">
        <v>5</v>
      </c>
      <c r="I519">
        <v>4</v>
      </c>
      <c r="J519">
        <v>3</v>
      </c>
      <c r="K519">
        <v>4</v>
      </c>
      <c r="L519">
        <v>4</v>
      </c>
      <c r="M519">
        <v>1</v>
      </c>
      <c r="N519">
        <v>1</v>
      </c>
      <c r="O519">
        <v>1</v>
      </c>
      <c r="P519">
        <v>1</v>
      </c>
      <c r="Q519">
        <v>1</v>
      </c>
      <c r="R519">
        <v>1</v>
      </c>
      <c r="S519">
        <v>1</v>
      </c>
      <c r="T519">
        <v>1</v>
      </c>
      <c r="U519">
        <v>1</v>
      </c>
      <c r="V519">
        <v>6</v>
      </c>
      <c r="W519">
        <v>5</v>
      </c>
      <c r="X519">
        <v>3</v>
      </c>
      <c r="Y519">
        <v>3</v>
      </c>
      <c r="Z519">
        <v>5</v>
      </c>
      <c r="AA519">
        <v>3</v>
      </c>
      <c r="AB519">
        <v>1</v>
      </c>
      <c r="AC519">
        <v>4</v>
      </c>
      <c r="AD519">
        <v>2</v>
      </c>
      <c r="AE519">
        <v>1</v>
      </c>
      <c r="AF519">
        <v>2</v>
      </c>
      <c r="AG519">
        <v>3</v>
      </c>
      <c r="AH519">
        <v>2</v>
      </c>
      <c r="AI519">
        <v>2</v>
      </c>
      <c r="AJ519">
        <v>2</v>
      </c>
      <c r="AK519">
        <v>1</v>
      </c>
      <c r="AL519">
        <v>58</v>
      </c>
    </row>
    <row r="520" spans="1:38">
      <c r="A520">
        <v>45805</v>
      </c>
      <c r="B520">
        <v>0</v>
      </c>
      <c r="C520">
        <v>2003</v>
      </c>
      <c r="D520" s="1">
        <v>45969.959618055553</v>
      </c>
      <c r="E520" t="s">
        <v>104</v>
      </c>
      <c r="F520">
        <v>1</v>
      </c>
      <c r="G520">
        <v>1</v>
      </c>
      <c r="H520">
        <v>5</v>
      </c>
      <c r="I520">
        <v>4</v>
      </c>
      <c r="J520">
        <v>4</v>
      </c>
      <c r="K520">
        <v>3</v>
      </c>
      <c r="L520">
        <v>4</v>
      </c>
      <c r="M520">
        <v>1</v>
      </c>
      <c r="N520">
        <v>1</v>
      </c>
      <c r="O520">
        <v>1</v>
      </c>
      <c r="P520">
        <v>1</v>
      </c>
      <c r="Q520">
        <v>2</v>
      </c>
      <c r="R520">
        <v>1</v>
      </c>
      <c r="S520">
        <v>2</v>
      </c>
      <c r="T520">
        <v>1</v>
      </c>
      <c r="U520">
        <v>1</v>
      </c>
      <c r="V520">
        <v>10</v>
      </c>
      <c r="W520">
        <v>19</v>
      </c>
      <c r="X520">
        <v>5</v>
      </c>
      <c r="Y520">
        <v>5</v>
      </c>
      <c r="Z520">
        <v>6</v>
      </c>
      <c r="AA520">
        <v>8</v>
      </c>
      <c r="AB520">
        <v>4</v>
      </c>
      <c r="AC520">
        <v>5</v>
      </c>
      <c r="AD520">
        <v>3</v>
      </c>
      <c r="AE520">
        <v>4</v>
      </c>
      <c r="AF520">
        <v>2</v>
      </c>
      <c r="AG520">
        <v>6</v>
      </c>
      <c r="AH520">
        <v>5</v>
      </c>
      <c r="AI520">
        <v>7</v>
      </c>
      <c r="AJ520">
        <v>5</v>
      </c>
      <c r="AK520">
        <v>5</v>
      </c>
      <c r="AL520">
        <v>53</v>
      </c>
    </row>
    <row r="521" spans="1:38">
      <c r="A521">
        <v>45832</v>
      </c>
      <c r="B521">
        <v>0</v>
      </c>
      <c r="C521">
        <v>2006</v>
      </c>
      <c r="D521" s="1">
        <v>45970.423055555555</v>
      </c>
      <c r="E521" t="s">
        <v>106</v>
      </c>
      <c r="F521">
        <v>1</v>
      </c>
      <c r="G521">
        <v>1</v>
      </c>
      <c r="H521">
        <v>5</v>
      </c>
      <c r="I521">
        <v>3</v>
      </c>
      <c r="J521">
        <v>1</v>
      </c>
      <c r="K521">
        <v>4</v>
      </c>
      <c r="L521">
        <v>4</v>
      </c>
      <c r="M521">
        <v>1</v>
      </c>
      <c r="N521">
        <v>1</v>
      </c>
      <c r="O521">
        <v>1</v>
      </c>
      <c r="P521">
        <v>1</v>
      </c>
      <c r="Q521">
        <v>1</v>
      </c>
      <c r="R521">
        <v>1</v>
      </c>
      <c r="S521">
        <v>1</v>
      </c>
      <c r="T521">
        <v>1</v>
      </c>
      <c r="U521">
        <v>1</v>
      </c>
      <c r="V521">
        <v>15</v>
      </c>
      <c r="W521">
        <v>5</v>
      </c>
      <c r="X521">
        <v>7</v>
      </c>
      <c r="Y521">
        <v>5</v>
      </c>
      <c r="Z521">
        <v>6</v>
      </c>
      <c r="AA521">
        <v>5</v>
      </c>
      <c r="AB521">
        <v>3</v>
      </c>
      <c r="AC521">
        <v>7</v>
      </c>
      <c r="AD521">
        <v>4</v>
      </c>
      <c r="AE521">
        <v>5</v>
      </c>
      <c r="AF521">
        <v>3</v>
      </c>
      <c r="AG521">
        <v>7</v>
      </c>
      <c r="AH521">
        <v>3</v>
      </c>
      <c r="AI521">
        <v>4</v>
      </c>
      <c r="AJ521">
        <v>4</v>
      </c>
      <c r="AK521">
        <v>4</v>
      </c>
      <c r="AL521">
        <v>39</v>
      </c>
    </row>
    <row r="522" spans="1:38">
      <c r="A522">
        <v>45845</v>
      </c>
      <c r="B522">
        <v>0</v>
      </c>
      <c r="C522">
        <v>1989</v>
      </c>
      <c r="D522" s="1">
        <v>45970.483958333331</v>
      </c>
      <c r="E522" t="s">
        <v>85</v>
      </c>
      <c r="F522">
        <v>1</v>
      </c>
      <c r="G522">
        <v>2</v>
      </c>
      <c r="H522">
        <v>5</v>
      </c>
      <c r="I522">
        <v>2</v>
      </c>
      <c r="J522">
        <v>2</v>
      </c>
      <c r="K522">
        <v>3</v>
      </c>
      <c r="L522">
        <v>5</v>
      </c>
      <c r="M522">
        <v>1</v>
      </c>
      <c r="N522">
        <v>1</v>
      </c>
      <c r="O522">
        <v>1</v>
      </c>
      <c r="P522">
        <v>1</v>
      </c>
      <c r="Q522">
        <v>1</v>
      </c>
      <c r="R522">
        <v>1</v>
      </c>
      <c r="S522">
        <v>2</v>
      </c>
      <c r="T522">
        <v>1</v>
      </c>
      <c r="U522">
        <v>1</v>
      </c>
      <c r="V522">
        <v>11</v>
      </c>
      <c r="W522">
        <v>7</v>
      </c>
      <c r="X522">
        <v>4</v>
      </c>
      <c r="Y522">
        <v>8</v>
      </c>
      <c r="Z522">
        <v>9</v>
      </c>
      <c r="AA522">
        <v>8</v>
      </c>
      <c r="AB522">
        <v>5</v>
      </c>
      <c r="AC522">
        <v>9</v>
      </c>
      <c r="AD522">
        <v>3</v>
      </c>
      <c r="AE522">
        <v>4</v>
      </c>
      <c r="AF522">
        <v>3</v>
      </c>
      <c r="AG522">
        <v>7</v>
      </c>
      <c r="AH522">
        <v>4</v>
      </c>
      <c r="AI522">
        <v>5</v>
      </c>
      <c r="AJ522">
        <v>5</v>
      </c>
      <c r="AK522">
        <v>6</v>
      </c>
      <c r="AL522">
        <v>46</v>
      </c>
    </row>
    <row r="523" spans="1:38">
      <c r="A523">
        <v>44919</v>
      </c>
      <c r="B523">
        <v>0</v>
      </c>
      <c r="C523">
        <v>1997</v>
      </c>
      <c r="D523" s="1">
        <v>45970.589050925926</v>
      </c>
      <c r="E523" t="s">
        <v>92</v>
      </c>
      <c r="F523">
        <v>2</v>
      </c>
      <c r="G523">
        <v>1</v>
      </c>
      <c r="H523">
        <v>5</v>
      </c>
      <c r="I523">
        <v>4</v>
      </c>
      <c r="J523">
        <v>4</v>
      </c>
      <c r="K523">
        <v>4</v>
      </c>
      <c r="L523">
        <v>4</v>
      </c>
      <c r="M523">
        <v>2</v>
      </c>
      <c r="N523">
        <v>2</v>
      </c>
      <c r="O523">
        <v>1</v>
      </c>
      <c r="P523">
        <v>2</v>
      </c>
      <c r="Q523">
        <v>2</v>
      </c>
      <c r="R523">
        <v>2</v>
      </c>
      <c r="S523">
        <v>2</v>
      </c>
      <c r="T523">
        <v>2</v>
      </c>
      <c r="U523">
        <v>2</v>
      </c>
      <c r="V523">
        <v>10</v>
      </c>
      <c r="W523">
        <v>4</v>
      </c>
      <c r="X523">
        <v>6</v>
      </c>
      <c r="Y523">
        <v>3</v>
      </c>
      <c r="Z523">
        <v>5</v>
      </c>
      <c r="AA523">
        <v>3</v>
      </c>
      <c r="AB523">
        <v>2</v>
      </c>
      <c r="AC523">
        <v>6</v>
      </c>
      <c r="AD523">
        <v>5</v>
      </c>
      <c r="AE523">
        <v>4</v>
      </c>
      <c r="AF523">
        <v>4</v>
      </c>
      <c r="AG523">
        <v>6</v>
      </c>
      <c r="AH523">
        <v>3</v>
      </c>
      <c r="AI523">
        <v>5</v>
      </c>
      <c r="AJ523">
        <v>3</v>
      </c>
      <c r="AK523">
        <v>3</v>
      </c>
      <c r="AL523">
        <v>56</v>
      </c>
    </row>
    <row r="524" spans="1:38">
      <c r="A524">
        <v>45897</v>
      </c>
      <c r="B524">
        <v>0</v>
      </c>
      <c r="C524">
        <v>2000</v>
      </c>
      <c r="D524" s="1">
        <v>45970.722337962965</v>
      </c>
      <c r="E524" t="s">
        <v>104</v>
      </c>
      <c r="F524">
        <v>1</v>
      </c>
      <c r="G524">
        <v>1</v>
      </c>
      <c r="H524">
        <v>5</v>
      </c>
      <c r="I524">
        <v>1</v>
      </c>
      <c r="J524">
        <v>2</v>
      </c>
      <c r="K524">
        <v>5</v>
      </c>
      <c r="L524">
        <v>5</v>
      </c>
      <c r="M524">
        <v>1</v>
      </c>
      <c r="N524">
        <v>1</v>
      </c>
      <c r="O524">
        <v>1</v>
      </c>
      <c r="P524">
        <v>1</v>
      </c>
      <c r="Q524">
        <v>1</v>
      </c>
      <c r="R524">
        <v>1</v>
      </c>
      <c r="S524">
        <v>1</v>
      </c>
      <c r="T524">
        <v>1</v>
      </c>
      <c r="U524">
        <v>1</v>
      </c>
      <c r="V524">
        <v>7</v>
      </c>
      <c r="W524">
        <v>3</v>
      </c>
      <c r="X524">
        <v>3</v>
      </c>
      <c r="Y524">
        <v>4</v>
      </c>
      <c r="Z524">
        <v>4</v>
      </c>
      <c r="AA524">
        <v>5</v>
      </c>
      <c r="AB524">
        <v>3</v>
      </c>
      <c r="AC524">
        <v>4</v>
      </c>
      <c r="AD524">
        <v>1</v>
      </c>
      <c r="AE524">
        <v>3</v>
      </c>
      <c r="AF524">
        <v>2</v>
      </c>
      <c r="AG524">
        <v>4</v>
      </c>
      <c r="AH524">
        <v>2</v>
      </c>
      <c r="AI524">
        <v>3</v>
      </c>
      <c r="AJ524">
        <v>2</v>
      </c>
      <c r="AK524">
        <v>2</v>
      </c>
      <c r="AL524">
        <v>30</v>
      </c>
    </row>
    <row r="525" spans="1:38">
      <c r="A525">
        <v>45908</v>
      </c>
      <c r="B525">
        <v>1</v>
      </c>
      <c r="C525">
        <v>1989</v>
      </c>
      <c r="D525" s="1">
        <v>45970.73170138889</v>
      </c>
      <c r="E525" t="s">
        <v>251</v>
      </c>
      <c r="F525">
        <v>2</v>
      </c>
      <c r="G525">
        <v>2</v>
      </c>
      <c r="H525">
        <v>5</v>
      </c>
      <c r="I525">
        <v>3</v>
      </c>
      <c r="J525">
        <v>2</v>
      </c>
      <c r="K525">
        <v>5</v>
      </c>
      <c r="L525">
        <v>5</v>
      </c>
      <c r="M525">
        <v>1</v>
      </c>
      <c r="N525">
        <v>1</v>
      </c>
      <c r="O525">
        <v>2</v>
      </c>
      <c r="P525">
        <v>1</v>
      </c>
      <c r="Q525">
        <v>1</v>
      </c>
      <c r="R525">
        <v>1</v>
      </c>
      <c r="S525">
        <v>1</v>
      </c>
      <c r="T525">
        <v>1</v>
      </c>
      <c r="U525">
        <v>1</v>
      </c>
      <c r="V525">
        <v>12</v>
      </c>
      <c r="W525">
        <v>7</v>
      </c>
      <c r="X525">
        <v>5</v>
      </c>
      <c r="Y525">
        <v>4</v>
      </c>
      <c r="Z525">
        <v>6</v>
      </c>
      <c r="AA525">
        <v>3</v>
      </c>
      <c r="AB525">
        <v>2</v>
      </c>
      <c r="AC525">
        <v>3</v>
      </c>
      <c r="AD525">
        <v>3</v>
      </c>
      <c r="AE525">
        <v>5</v>
      </c>
      <c r="AF525">
        <v>2</v>
      </c>
      <c r="AG525">
        <v>5</v>
      </c>
      <c r="AH525">
        <v>2</v>
      </c>
      <c r="AI525">
        <v>6</v>
      </c>
      <c r="AJ525">
        <v>3</v>
      </c>
      <c r="AK525">
        <v>3</v>
      </c>
      <c r="AL525">
        <v>48</v>
      </c>
    </row>
    <row r="526" spans="1:38">
      <c r="A526">
        <v>45916</v>
      </c>
      <c r="B526">
        <v>0</v>
      </c>
      <c r="C526">
        <v>1984</v>
      </c>
      <c r="D526" s="1">
        <v>45970.763379629629</v>
      </c>
      <c r="E526" t="s">
        <v>85</v>
      </c>
      <c r="F526">
        <v>2</v>
      </c>
      <c r="G526">
        <v>2</v>
      </c>
      <c r="H526">
        <v>4</v>
      </c>
      <c r="I526">
        <v>5</v>
      </c>
      <c r="J526">
        <v>5</v>
      </c>
      <c r="K526">
        <v>3</v>
      </c>
      <c r="L526">
        <v>3</v>
      </c>
      <c r="M526">
        <v>2</v>
      </c>
      <c r="N526">
        <v>3</v>
      </c>
      <c r="O526">
        <v>5</v>
      </c>
      <c r="P526">
        <v>4</v>
      </c>
      <c r="Q526">
        <v>5</v>
      </c>
      <c r="R526">
        <v>4</v>
      </c>
      <c r="S526">
        <v>4</v>
      </c>
      <c r="T526">
        <v>5</v>
      </c>
      <c r="U526">
        <v>3</v>
      </c>
      <c r="V526">
        <v>7</v>
      </c>
      <c r="W526">
        <v>3</v>
      </c>
      <c r="X526">
        <v>2</v>
      </c>
      <c r="Y526">
        <v>3</v>
      </c>
      <c r="Z526">
        <v>4</v>
      </c>
      <c r="AA526">
        <v>3</v>
      </c>
      <c r="AB526">
        <v>8</v>
      </c>
      <c r="AC526">
        <v>5</v>
      </c>
      <c r="AD526">
        <v>2</v>
      </c>
      <c r="AE526">
        <v>4</v>
      </c>
      <c r="AF526">
        <v>6</v>
      </c>
      <c r="AG526">
        <v>4</v>
      </c>
      <c r="AH526">
        <v>3</v>
      </c>
      <c r="AI526">
        <v>3</v>
      </c>
      <c r="AJ526">
        <v>2</v>
      </c>
      <c r="AK526">
        <v>3</v>
      </c>
      <c r="AL526">
        <v>53</v>
      </c>
    </row>
    <row r="527" spans="1:38">
      <c r="A527">
        <v>45923</v>
      </c>
      <c r="B527">
        <v>0</v>
      </c>
      <c r="C527">
        <v>1999</v>
      </c>
      <c r="D527" s="1">
        <v>45970.80809027778</v>
      </c>
      <c r="E527" t="s">
        <v>93</v>
      </c>
      <c r="F527">
        <v>1</v>
      </c>
      <c r="G527">
        <v>1</v>
      </c>
      <c r="H527">
        <v>4</v>
      </c>
      <c r="I527">
        <v>4</v>
      </c>
      <c r="J527">
        <v>2</v>
      </c>
      <c r="K527">
        <v>4</v>
      </c>
      <c r="L527">
        <v>4</v>
      </c>
      <c r="M527">
        <v>1</v>
      </c>
      <c r="N527">
        <v>3</v>
      </c>
      <c r="O527">
        <v>1</v>
      </c>
      <c r="P527">
        <v>3</v>
      </c>
      <c r="Q527">
        <v>2</v>
      </c>
      <c r="R527">
        <v>1</v>
      </c>
      <c r="S527">
        <v>1</v>
      </c>
      <c r="T527">
        <v>1</v>
      </c>
      <c r="U527">
        <v>2</v>
      </c>
      <c r="V527">
        <v>8</v>
      </c>
      <c r="W527">
        <v>4</v>
      </c>
      <c r="X527">
        <v>11</v>
      </c>
      <c r="Y527">
        <v>6</v>
      </c>
      <c r="Z527">
        <v>21</v>
      </c>
      <c r="AA527">
        <v>4</v>
      </c>
      <c r="AB527">
        <v>4</v>
      </c>
      <c r="AC527">
        <v>6</v>
      </c>
      <c r="AD527">
        <v>8</v>
      </c>
      <c r="AE527">
        <v>12</v>
      </c>
      <c r="AF527">
        <v>6</v>
      </c>
      <c r="AG527">
        <v>7</v>
      </c>
      <c r="AH527">
        <v>4</v>
      </c>
      <c r="AI527">
        <v>7</v>
      </c>
      <c r="AJ527">
        <v>6</v>
      </c>
      <c r="AK527">
        <v>16</v>
      </c>
      <c r="AL527">
        <v>60</v>
      </c>
    </row>
    <row r="528" spans="1:38">
      <c r="A528">
        <v>41008</v>
      </c>
      <c r="B528">
        <v>0</v>
      </c>
      <c r="C528">
        <v>1989</v>
      </c>
      <c r="D528" s="1">
        <v>45970.882025462961</v>
      </c>
      <c r="E528" t="s">
        <v>92</v>
      </c>
      <c r="F528">
        <v>1</v>
      </c>
      <c r="G528">
        <v>1</v>
      </c>
      <c r="H528">
        <v>5</v>
      </c>
      <c r="I528">
        <v>1</v>
      </c>
      <c r="J528">
        <v>1</v>
      </c>
      <c r="K528">
        <v>5</v>
      </c>
      <c r="L528">
        <v>5</v>
      </c>
      <c r="M528">
        <v>1</v>
      </c>
      <c r="N528">
        <v>1</v>
      </c>
      <c r="O528">
        <v>1</v>
      </c>
      <c r="P528">
        <v>1</v>
      </c>
      <c r="Q528">
        <v>1</v>
      </c>
      <c r="R528">
        <v>1</v>
      </c>
      <c r="S528">
        <v>1</v>
      </c>
      <c r="T528">
        <v>1</v>
      </c>
      <c r="U528">
        <v>1</v>
      </c>
      <c r="V528">
        <v>25</v>
      </c>
      <c r="W528">
        <v>3</v>
      </c>
      <c r="X528">
        <v>2</v>
      </c>
      <c r="Y528">
        <v>4</v>
      </c>
      <c r="Z528">
        <v>3</v>
      </c>
      <c r="AA528">
        <v>3</v>
      </c>
      <c r="AB528">
        <v>3</v>
      </c>
      <c r="AC528">
        <v>6</v>
      </c>
      <c r="AD528">
        <v>2</v>
      </c>
      <c r="AE528">
        <v>3</v>
      </c>
      <c r="AF528">
        <v>1</v>
      </c>
      <c r="AG528">
        <v>4</v>
      </c>
      <c r="AH528">
        <v>3</v>
      </c>
      <c r="AI528">
        <v>3</v>
      </c>
      <c r="AJ528">
        <v>5</v>
      </c>
      <c r="AK528">
        <v>5</v>
      </c>
      <c r="AL528">
        <v>28</v>
      </c>
    </row>
    <row r="529" spans="1:38">
      <c r="A529">
        <v>45956</v>
      </c>
      <c r="B529">
        <v>0</v>
      </c>
      <c r="C529">
        <v>2006</v>
      </c>
      <c r="D529" s="1">
        <v>45970.909131944441</v>
      </c>
      <c r="E529" t="s">
        <v>82</v>
      </c>
      <c r="F529">
        <v>1</v>
      </c>
      <c r="G529">
        <v>1</v>
      </c>
      <c r="H529">
        <v>5</v>
      </c>
      <c r="I529">
        <v>1</v>
      </c>
      <c r="J529">
        <v>1</v>
      </c>
      <c r="K529">
        <v>5</v>
      </c>
      <c r="L529">
        <v>5</v>
      </c>
      <c r="M529">
        <v>1</v>
      </c>
      <c r="N529">
        <v>1</v>
      </c>
      <c r="O529">
        <v>1</v>
      </c>
      <c r="P529">
        <v>1</v>
      </c>
      <c r="Q529">
        <v>1</v>
      </c>
      <c r="R529">
        <v>1</v>
      </c>
      <c r="S529">
        <v>1</v>
      </c>
      <c r="T529">
        <v>1</v>
      </c>
      <c r="U529">
        <v>1</v>
      </c>
      <c r="V529">
        <v>7</v>
      </c>
      <c r="W529">
        <v>7</v>
      </c>
      <c r="X529">
        <v>4</v>
      </c>
      <c r="Y529">
        <v>3</v>
      </c>
      <c r="Z529">
        <v>4</v>
      </c>
      <c r="AA529">
        <v>4</v>
      </c>
      <c r="AB529">
        <v>2</v>
      </c>
      <c r="AC529">
        <v>4</v>
      </c>
      <c r="AD529">
        <v>2</v>
      </c>
      <c r="AE529">
        <v>3</v>
      </c>
      <c r="AF529">
        <v>2</v>
      </c>
      <c r="AG529">
        <v>3</v>
      </c>
      <c r="AH529">
        <v>3</v>
      </c>
      <c r="AI529">
        <v>5</v>
      </c>
      <c r="AJ529">
        <v>3</v>
      </c>
      <c r="AK529">
        <v>4</v>
      </c>
      <c r="AL529">
        <v>28</v>
      </c>
    </row>
    <row r="530" spans="1:38">
      <c r="A530">
        <v>45965</v>
      </c>
      <c r="B530">
        <v>0</v>
      </c>
      <c r="C530">
        <v>2006</v>
      </c>
      <c r="D530" s="1">
        <v>45970.932187500002</v>
      </c>
      <c r="E530" t="s">
        <v>85</v>
      </c>
      <c r="F530">
        <v>1</v>
      </c>
      <c r="G530">
        <v>1</v>
      </c>
      <c r="H530">
        <v>5</v>
      </c>
      <c r="I530">
        <v>2</v>
      </c>
      <c r="J530">
        <v>1</v>
      </c>
      <c r="K530">
        <v>3</v>
      </c>
      <c r="L530">
        <v>5</v>
      </c>
      <c r="M530">
        <v>3</v>
      </c>
      <c r="N530">
        <v>1</v>
      </c>
      <c r="O530">
        <v>1</v>
      </c>
      <c r="P530">
        <v>1</v>
      </c>
      <c r="Q530">
        <v>3</v>
      </c>
      <c r="R530">
        <v>1</v>
      </c>
      <c r="S530">
        <v>1</v>
      </c>
      <c r="T530">
        <v>1</v>
      </c>
      <c r="U530">
        <v>3</v>
      </c>
      <c r="V530">
        <v>16</v>
      </c>
      <c r="W530">
        <v>7</v>
      </c>
      <c r="X530">
        <v>9</v>
      </c>
      <c r="Y530">
        <v>8</v>
      </c>
      <c r="Z530">
        <v>11</v>
      </c>
      <c r="AA530">
        <v>5</v>
      </c>
      <c r="AB530">
        <v>5</v>
      </c>
      <c r="AC530">
        <v>11</v>
      </c>
      <c r="AD530">
        <v>4</v>
      </c>
      <c r="AE530">
        <v>6</v>
      </c>
      <c r="AF530">
        <v>4</v>
      </c>
      <c r="AG530">
        <v>12</v>
      </c>
      <c r="AH530">
        <v>5</v>
      </c>
      <c r="AI530">
        <v>7</v>
      </c>
      <c r="AJ530">
        <v>6</v>
      </c>
      <c r="AK530">
        <v>7</v>
      </c>
      <c r="AL530">
        <v>65</v>
      </c>
    </row>
    <row r="531" spans="1:38">
      <c r="A531">
        <v>45974</v>
      </c>
      <c r="B531">
        <v>0</v>
      </c>
      <c r="C531">
        <v>2005</v>
      </c>
      <c r="D531" s="1">
        <v>45970.97146990741</v>
      </c>
      <c r="E531" t="s">
        <v>105</v>
      </c>
      <c r="F531">
        <v>1</v>
      </c>
      <c r="G531">
        <v>2</v>
      </c>
      <c r="H531">
        <v>5</v>
      </c>
      <c r="I531">
        <v>4</v>
      </c>
      <c r="J531">
        <v>4</v>
      </c>
      <c r="K531">
        <v>4</v>
      </c>
      <c r="L531">
        <v>3</v>
      </c>
      <c r="M531">
        <v>1</v>
      </c>
      <c r="N531">
        <v>1</v>
      </c>
      <c r="O531">
        <v>3</v>
      </c>
      <c r="P531">
        <v>3</v>
      </c>
      <c r="Q531">
        <v>2</v>
      </c>
      <c r="R531">
        <v>1</v>
      </c>
      <c r="S531">
        <v>2</v>
      </c>
      <c r="T531">
        <v>1</v>
      </c>
      <c r="U531">
        <v>1</v>
      </c>
      <c r="V531">
        <v>11</v>
      </c>
      <c r="W531">
        <v>6</v>
      </c>
      <c r="X531">
        <v>6</v>
      </c>
      <c r="Y531">
        <v>4</v>
      </c>
      <c r="Z531">
        <v>4</v>
      </c>
      <c r="AA531">
        <v>2</v>
      </c>
      <c r="AB531">
        <v>4</v>
      </c>
      <c r="AC531">
        <v>11</v>
      </c>
      <c r="AD531">
        <v>3</v>
      </c>
      <c r="AE531">
        <v>4</v>
      </c>
      <c r="AF531">
        <v>3</v>
      </c>
      <c r="AG531">
        <v>6</v>
      </c>
      <c r="AH531">
        <v>5</v>
      </c>
      <c r="AI531">
        <v>5</v>
      </c>
      <c r="AJ531">
        <v>5</v>
      </c>
      <c r="AK531">
        <v>4</v>
      </c>
      <c r="AL531">
        <v>63</v>
      </c>
    </row>
    <row r="532" spans="1:38">
      <c r="A532">
        <v>46003</v>
      </c>
      <c r="B532">
        <v>0</v>
      </c>
      <c r="C532">
        <v>2002</v>
      </c>
      <c r="D532" s="1">
        <v>45971.371122685188</v>
      </c>
      <c r="E532" t="s">
        <v>108</v>
      </c>
      <c r="F532">
        <v>1</v>
      </c>
      <c r="G532">
        <v>1</v>
      </c>
      <c r="H532">
        <v>5</v>
      </c>
      <c r="I532">
        <v>2</v>
      </c>
      <c r="J532">
        <v>2</v>
      </c>
      <c r="K532">
        <v>5</v>
      </c>
      <c r="L532">
        <v>5</v>
      </c>
      <c r="M532">
        <v>1</v>
      </c>
      <c r="N532">
        <v>1</v>
      </c>
      <c r="O532">
        <v>1</v>
      </c>
      <c r="P532">
        <v>1</v>
      </c>
      <c r="Q532">
        <v>1</v>
      </c>
      <c r="R532">
        <v>1</v>
      </c>
      <c r="S532">
        <v>1</v>
      </c>
      <c r="T532">
        <v>1</v>
      </c>
      <c r="U532">
        <v>1</v>
      </c>
      <c r="V532">
        <v>64</v>
      </c>
      <c r="W532">
        <v>5</v>
      </c>
      <c r="X532">
        <v>3</v>
      </c>
      <c r="Y532">
        <v>23</v>
      </c>
      <c r="Z532">
        <v>4</v>
      </c>
      <c r="AA532">
        <v>4</v>
      </c>
      <c r="AB532">
        <v>3</v>
      </c>
      <c r="AC532">
        <v>23</v>
      </c>
      <c r="AD532">
        <v>3</v>
      </c>
      <c r="AE532">
        <v>5</v>
      </c>
      <c r="AF532">
        <v>2</v>
      </c>
      <c r="AG532">
        <v>8</v>
      </c>
      <c r="AH532">
        <v>3</v>
      </c>
      <c r="AI532">
        <v>14</v>
      </c>
      <c r="AJ532">
        <v>4</v>
      </c>
      <c r="AK532">
        <v>3</v>
      </c>
      <c r="AL532">
        <v>33</v>
      </c>
    </row>
    <row r="533" spans="1:38">
      <c r="A533">
        <v>46000</v>
      </c>
      <c r="B533">
        <v>0</v>
      </c>
      <c r="C533">
        <v>1987</v>
      </c>
      <c r="D533" s="1">
        <v>45971.381249999999</v>
      </c>
      <c r="E533" t="s">
        <v>137</v>
      </c>
      <c r="F533">
        <v>1</v>
      </c>
      <c r="G533">
        <v>1</v>
      </c>
      <c r="H533">
        <v>5</v>
      </c>
      <c r="I533">
        <v>2</v>
      </c>
      <c r="J533">
        <v>4</v>
      </c>
      <c r="K533">
        <v>3</v>
      </c>
      <c r="L533">
        <v>5</v>
      </c>
      <c r="M533">
        <v>1</v>
      </c>
      <c r="N533">
        <v>1</v>
      </c>
      <c r="O533">
        <v>1</v>
      </c>
      <c r="P533">
        <v>1</v>
      </c>
      <c r="Q533">
        <v>1</v>
      </c>
      <c r="R533">
        <v>1</v>
      </c>
      <c r="S533">
        <v>1</v>
      </c>
      <c r="T533">
        <v>1</v>
      </c>
      <c r="U533">
        <v>1</v>
      </c>
      <c r="V533">
        <v>16</v>
      </c>
      <c r="W533">
        <v>6</v>
      </c>
      <c r="X533">
        <v>3</v>
      </c>
      <c r="Y533">
        <v>4</v>
      </c>
      <c r="Z533">
        <v>8</v>
      </c>
      <c r="AA533">
        <v>3</v>
      </c>
      <c r="AB533">
        <v>2</v>
      </c>
      <c r="AC533">
        <v>8</v>
      </c>
      <c r="AD533">
        <v>3</v>
      </c>
      <c r="AE533">
        <v>4</v>
      </c>
      <c r="AF533">
        <v>3</v>
      </c>
      <c r="AG533">
        <v>4</v>
      </c>
      <c r="AH533">
        <v>2</v>
      </c>
      <c r="AI533">
        <v>6</v>
      </c>
      <c r="AJ533">
        <v>3</v>
      </c>
      <c r="AK533">
        <v>5</v>
      </c>
      <c r="AL533">
        <v>45</v>
      </c>
    </row>
    <row r="534" spans="1:38">
      <c r="A534">
        <v>43774</v>
      </c>
      <c r="B534">
        <v>0</v>
      </c>
      <c r="C534">
        <v>2003</v>
      </c>
      <c r="D534" s="1">
        <v>45971.383067129631</v>
      </c>
      <c r="E534" t="s">
        <v>96</v>
      </c>
      <c r="F534">
        <v>1</v>
      </c>
      <c r="G534">
        <v>1</v>
      </c>
      <c r="H534">
        <v>5</v>
      </c>
      <c r="I534">
        <v>3</v>
      </c>
      <c r="J534">
        <v>2</v>
      </c>
      <c r="K534">
        <v>4</v>
      </c>
      <c r="L534">
        <v>5</v>
      </c>
      <c r="M534">
        <v>1</v>
      </c>
      <c r="N534">
        <v>1</v>
      </c>
      <c r="O534">
        <v>1</v>
      </c>
      <c r="P534">
        <v>1</v>
      </c>
      <c r="Q534">
        <v>1</v>
      </c>
      <c r="R534">
        <v>1</v>
      </c>
      <c r="S534">
        <v>1</v>
      </c>
      <c r="T534">
        <v>1</v>
      </c>
      <c r="U534">
        <v>1</v>
      </c>
      <c r="V534">
        <v>14</v>
      </c>
      <c r="W534">
        <v>10</v>
      </c>
      <c r="X534">
        <v>7</v>
      </c>
      <c r="Y534">
        <v>10</v>
      </c>
      <c r="Z534">
        <v>8</v>
      </c>
      <c r="AA534">
        <v>4</v>
      </c>
      <c r="AB534">
        <v>2</v>
      </c>
      <c r="AC534">
        <v>10</v>
      </c>
      <c r="AD534">
        <v>4</v>
      </c>
      <c r="AE534">
        <v>6</v>
      </c>
      <c r="AF534">
        <v>5</v>
      </c>
      <c r="AG534">
        <v>7</v>
      </c>
      <c r="AH534">
        <v>3</v>
      </c>
      <c r="AI534">
        <v>8</v>
      </c>
      <c r="AJ534">
        <v>7</v>
      </c>
      <c r="AK534">
        <v>3</v>
      </c>
      <c r="AL534">
        <v>38</v>
      </c>
    </row>
    <row r="535" spans="1:38">
      <c r="A535">
        <v>41364</v>
      </c>
      <c r="B535">
        <v>0</v>
      </c>
      <c r="C535">
        <v>2002</v>
      </c>
      <c r="D535" s="1">
        <v>45971.392002314817</v>
      </c>
      <c r="E535" t="s">
        <v>92</v>
      </c>
      <c r="F535">
        <v>1</v>
      </c>
      <c r="G535">
        <v>2</v>
      </c>
      <c r="H535">
        <v>5</v>
      </c>
      <c r="I535">
        <v>3</v>
      </c>
      <c r="J535">
        <v>2</v>
      </c>
      <c r="K535">
        <v>4</v>
      </c>
      <c r="L535">
        <v>4</v>
      </c>
      <c r="M535">
        <v>1</v>
      </c>
      <c r="N535">
        <v>1</v>
      </c>
      <c r="O535">
        <v>1</v>
      </c>
      <c r="P535">
        <v>2</v>
      </c>
      <c r="Q535">
        <v>1</v>
      </c>
      <c r="R535">
        <v>1</v>
      </c>
      <c r="S535">
        <v>1</v>
      </c>
      <c r="T535">
        <v>1</v>
      </c>
      <c r="U535">
        <v>1</v>
      </c>
      <c r="V535">
        <v>6</v>
      </c>
      <c r="W535">
        <v>3</v>
      </c>
      <c r="X535">
        <v>3</v>
      </c>
      <c r="Y535">
        <v>5</v>
      </c>
      <c r="Z535">
        <v>5</v>
      </c>
      <c r="AA535">
        <v>3</v>
      </c>
      <c r="AB535">
        <v>3</v>
      </c>
      <c r="AC535">
        <v>4</v>
      </c>
      <c r="AD535">
        <v>3</v>
      </c>
      <c r="AE535">
        <v>3</v>
      </c>
      <c r="AF535">
        <v>2</v>
      </c>
      <c r="AG535">
        <v>10</v>
      </c>
      <c r="AH535">
        <v>2</v>
      </c>
      <c r="AI535">
        <v>12</v>
      </c>
      <c r="AJ535">
        <v>6</v>
      </c>
      <c r="AK535">
        <v>4</v>
      </c>
      <c r="AL535">
        <v>47</v>
      </c>
    </row>
    <row r="536" spans="1:38">
      <c r="A536">
        <v>45999</v>
      </c>
      <c r="B536">
        <v>0</v>
      </c>
      <c r="C536">
        <v>1974</v>
      </c>
      <c r="D536" s="1">
        <v>45971.449317129627</v>
      </c>
      <c r="E536" t="s">
        <v>105</v>
      </c>
      <c r="F536">
        <v>1</v>
      </c>
      <c r="G536">
        <v>1</v>
      </c>
      <c r="H536">
        <v>5</v>
      </c>
      <c r="I536">
        <v>4</v>
      </c>
      <c r="J536">
        <v>3</v>
      </c>
      <c r="K536">
        <v>3</v>
      </c>
      <c r="L536">
        <v>3</v>
      </c>
      <c r="M536">
        <v>1</v>
      </c>
      <c r="N536">
        <v>2</v>
      </c>
      <c r="O536">
        <v>1</v>
      </c>
      <c r="P536">
        <v>4</v>
      </c>
      <c r="Q536">
        <v>3</v>
      </c>
      <c r="R536">
        <v>3</v>
      </c>
      <c r="S536">
        <v>3</v>
      </c>
      <c r="T536">
        <v>3</v>
      </c>
      <c r="U536">
        <v>3</v>
      </c>
      <c r="V536">
        <v>7</v>
      </c>
      <c r="W536">
        <v>4</v>
      </c>
      <c r="X536">
        <v>4</v>
      </c>
      <c r="Y536">
        <v>5</v>
      </c>
      <c r="Z536">
        <v>4</v>
      </c>
      <c r="AA536">
        <v>106</v>
      </c>
      <c r="AB536">
        <v>2</v>
      </c>
      <c r="AC536">
        <v>71</v>
      </c>
      <c r="AD536">
        <v>9</v>
      </c>
      <c r="AE536">
        <v>5</v>
      </c>
      <c r="AF536">
        <v>7</v>
      </c>
      <c r="AG536">
        <v>5</v>
      </c>
      <c r="AH536">
        <v>4</v>
      </c>
      <c r="AI536">
        <v>4</v>
      </c>
      <c r="AJ536">
        <v>3</v>
      </c>
      <c r="AK536">
        <v>3</v>
      </c>
      <c r="AL536">
        <v>67</v>
      </c>
    </row>
    <row r="537" spans="1:38">
      <c r="A537">
        <v>46061</v>
      </c>
      <c r="B537">
        <v>1</v>
      </c>
      <c r="C537">
        <v>1980</v>
      </c>
      <c r="D537" s="1">
        <v>45971.520474537036</v>
      </c>
      <c r="E537" t="s">
        <v>82</v>
      </c>
      <c r="F537">
        <v>1</v>
      </c>
      <c r="G537">
        <v>1</v>
      </c>
      <c r="H537">
        <v>5</v>
      </c>
      <c r="I537">
        <v>3</v>
      </c>
      <c r="J537">
        <v>3</v>
      </c>
      <c r="K537">
        <v>3</v>
      </c>
      <c r="L537">
        <v>5</v>
      </c>
      <c r="M537">
        <v>1</v>
      </c>
      <c r="N537">
        <v>1</v>
      </c>
      <c r="O537">
        <v>1</v>
      </c>
      <c r="P537">
        <v>1</v>
      </c>
      <c r="Q537">
        <v>2</v>
      </c>
      <c r="R537">
        <v>1</v>
      </c>
      <c r="S537">
        <v>1</v>
      </c>
      <c r="T537">
        <v>1</v>
      </c>
      <c r="U537">
        <v>1</v>
      </c>
      <c r="V537">
        <v>26</v>
      </c>
      <c r="W537">
        <v>36</v>
      </c>
      <c r="X537">
        <v>5</v>
      </c>
      <c r="Y537">
        <v>6</v>
      </c>
      <c r="Z537">
        <v>9</v>
      </c>
      <c r="AA537">
        <v>11</v>
      </c>
      <c r="AB537">
        <v>4</v>
      </c>
      <c r="AC537">
        <v>6</v>
      </c>
      <c r="AD537">
        <v>4</v>
      </c>
      <c r="AE537">
        <v>5</v>
      </c>
      <c r="AF537">
        <v>3</v>
      </c>
      <c r="AG537">
        <v>20</v>
      </c>
      <c r="AH537">
        <v>5</v>
      </c>
      <c r="AI537">
        <v>5</v>
      </c>
      <c r="AJ537">
        <v>5</v>
      </c>
      <c r="AK537">
        <v>10</v>
      </c>
      <c r="AL537">
        <v>46</v>
      </c>
    </row>
    <row r="538" spans="1:38">
      <c r="A538">
        <v>46067</v>
      </c>
      <c r="B538">
        <v>0</v>
      </c>
      <c r="C538">
        <v>1969</v>
      </c>
      <c r="D538" s="1">
        <v>45971.585578703707</v>
      </c>
      <c r="E538" t="s">
        <v>243</v>
      </c>
      <c r="F538">
        <v>1</v>
      </c>
      <c r="G538">
        <v>4</v>
      </c>
      <c r="H538">
        <v>3</v>
      </c>
      <c r="I538">
        <v>4</v>
      </c>
      <c r="J538">
        <v>3</v>
      </c>
      <c r="K538">
        <v>1</v>
      </c>
      <c r="L538">
        <v>3</v>
      </c>
      <c r="M538">
        <v>1</v>
      </c>
      <c r="N538">
        <v>2</v>
      </c>
      <c r="O538">
        <v>2</v>
      </c>
      <c r="P538">
        <v>2</v>
      </c>
      <c r="Q538">
        <v>2</v>
      </c>
      <c r="R538">
        <v>2</v>
      </c>
      <c r="S538">
        <v>2</v>
      </c>
      <c r="T538">
        <v>1</v>
      </c>
      <c r="U538">
        <v>3</v>
      </c>
      <c r="V538">
        <v>23</v>
      </c>
      <c r="W538">
        <v>9</v>
      </c>
      <c r="X538">
        <v>6</v>
      </c>
      <c r="Y538">
        <v>5</v>
      </c>
      <c r="Z538">
        <v>8</v>
      </c>
      <c r="AA538">
        <v>11</v>
      </c>
      <c r="AB538">
        <v>4</v>
      </c>
      <c r="AC538">
        <v>12</v>
      </c>
      <c r="AD538">
        <v>7</v>
      </c>
      <c r="AE538">
        <v>8</v>
      </c>
      <c r="AF538">
        <v>4</v>
      </c>
      <c r="AG538">
        <v>8</v>
      </c>
      <c r="AH538">
        <v>7</v>
      </c>
      <c r="AI538">
        <v>6</v>
      </c>
      <c r="AJ538">
        <v>5</v>
      </c>
      <c r="AK538">
        <v>6</v>
      </c>
      <c r="AL538">
        <v>68</v>
      </c>
    </row>
    <row r="539" spans="1:38">
      <c r="A539">
        <v>42564</v>
      </c>
      <c r="B539">
        <v>1</v>
      </c>
      <c r="C539">
        <v>1973</v>
      </c>
      <c r="D539" s="1">
        <v>45971.615624999999</v>
      </c>
      <c r="E539" t="s">
        <v>85</v>
      </c>
      <c r="F539">
        <v>1</v>
      </c>
      <c r="G539">
        <v>1</v>
      </c>
      <c r="H539">
        <v>5</v>
      </c>
      <c r="I539">
        <v>2</v>
      </c>
      <c r="J539">
        <v>2</v>
      </c>
      <c r="K539">
        <v>3</v>
      </c>
      <c r="L539">
        <v>5</v>
      </c>
      <c r="M539">
        <v>1</v>
      </c>
      <c r="N539">
        <v>5</v>
      </c>
      <c r="O539">
        <v>1</v>
      </c>
      <c r="P539">
        <v>1</v>
      </c>
      <c r="Q539">
        <v>1</v>
      </c>
      <c r="R539">
        <v>1</v>
      </c>
      <c r="S539">
        <v>5</v>
      </c>
      <c r="T539">
        <v>1</v>
      </c>
      <c r="U539">
        <v>1</v>
      </c>
      <c r="V539">
        <v>98</v>
      </c>
      <c r="W539">
        <v>1</v>
      </c>
      <c r="X539">
        <v>6</v>
      </c>
      <c r="Y539">
        <v>18</v>
      </c>
      <c r="Z539">
        <v>92</v>
      </c>
      <c r="AA539">
        <v>5</v>
      </c>
      <c r="AB539">
        <v>7</v>
      </c>
      <c r="AC539">
        <v>6</v>
      </c>
      <c r="AD539">
        <v>2</v>
      </c>
      <c r="AE539">
        <v>8</v>
      </c>
      <c r="AF539">
        <v>2</v>
      </c>
      <c r="AG539">
        <v>32</v>
      </c>
      <c r="AH539">
        <v>4</v>
      </c>
      <c r="AI539">
        <v>77</v>
      </c>
      <c r="AJ539">
        <v>98</v>
      </c>
      <c r="AK539">
        <v>5</v>
      </c>
      <c r="AL539">
        <v>70</v>
      </c>
    </row>
    <row r="540" spans="1:38">
      <c r="A540">
        <v>46086</v>
      </c>
      <c r="B540">
        <v>0</v>
      </c>
      <c r="C540">
        <v>2008</v>
      </c>
      <c r="D540" s="1">
        <v>45971.646666666667</v>
      </c>
      <c r="E540" t="s">
        <v>85</v>
      </c>
      <c r="F540">
        <v>3</v>
      </c>
      <c r="G540">
        <v>1</v>
      </c>
      <c r="H540">
        <v>4</v>
      </c>
      <c r="I540">
        <v>3</v>
      </c>
      <c r="J540">
        <v>4</v>
      </c>
      <c r="K540">
        <v>5</v>
      </c>
      <c r="L540">
        <v>5</v>
      </c>
      <c r="M540">
        <v>2</v>
      </c>
      <c r="N540">
        <v>2</v>
      </c>
      <c r="O540">
        <v>2</v>
      </c>
      <c r="P540">
        <v>1</v>
      </c>
      <c r="Q540">
        <v>2</v>
      </c>
      <c r="R540">
        <v>3</v>
      </c>
      <c r="S540">
        <v>1</v>
      </c>
      <c r="T540">
        <v>1</v>
      </c>
      <c r="U540">
        <v>2</v>
      </c>
      <c r="V540">
        <v>31</v>
      </c>
      <c r="W540">
        <v>4</v>
      </c>
      <c r="X540">
        <v>6</v>
      </c>
      <c r="Y540">
        <v>3</v>
      </c>
      <c r="Z540">
        <v>3</v>
      </c>
      <c r="AA540">
        <v>4</v>
      </c>
      <c r="AB540">
        <v>1</v>
      </c>
      <c r="AC540">
        <v>5</v>
      </c>
      <c r="AD540">
        <v>11</v>
      </c>
      <c r="AE540">
        <v>4</v>
      </c>
      <c r="AF540">
        <v>4</v>
      </c>
      <c r="AG540">
        <v>6</v>
      </c>
      <c r="AH540">
        <v>4</v>
      </c>
      <c r="AI540">
        <v>6</v>
      </c>
      <c r="AJ540">
        <v>4</v>
      </c>
      <c r="AK540">
        <v>9</v>
      </c>
      <c r="AL540">
        <v>68</v>
      </c>
    </row>
    <row r="541" spans="1:38">
      <c r="A541">
        <v>46091</v>
      </c>
      <c r="B541">
        <v>0</v>
      </c>
      <c r="C541">
        <v>2007</v>
      </c>
      <c r="D541" s="1">
        <v>45971.656990740739</v>
      </c>
      <c r="E541" t="s">
        <v>85</v>
      </c>
      <c r="F541">
        <v>1</v>
      </c>
      <c r="G541">
        <v>4</v>
      </c>
      <c r="H541">
        <v>5</v>
      </c>
      <c r="I541">
        <v>1</v>
      </c>
      <c r="J541">
        <v>1</v>
      </c>
      <c r="K541">
        <v>5</v>
      </c>
      <c r="L541">
        <v>5</v>
      </c>
      <c r="M541">
        <v>1</v>
      </c>
      <c r="N541">
        <v>1</v>
      </c>
      <c r="O541">
        <v>1</v>
      </c>
      <c r="P541">
        <v>1</v>
      </c>
      <c r="Q541">
        <v>1</v>
      </c>
      <c r="R541">
        <v>1</v>
      </c>
      <c r="S541">
        <v>1</v>
      </c>
      <c r="T541">
        <v>1</v>
      </c>
      <c r="U541">
        <v>1</v>
      </c>
      <c r="V541">
        <v>9</v>
      </c>
      <c r="W541">
        <v>9</v>
      </c>
      <c r="X541">
        <v>4</v>
      </c>
      <c r="Y541">
        <v>6</v>
      </c>
      <c r="Z541">
        <v>14</v>
      </c>
      <c r="AA541">
        <v>3</v>
      </c>
      <c r="AB541">
        <v>2</v>
      </c>
      <c r="AC541">
        <v>3</v>
      </c>
      <c r="AD541">
        <v>3</v>
      </c>
      <c r="AE541">
        <v>3</v>
      </c>
      <c r="AF541">
        <v>2</v>
      </c>
      <c r="AG541">
        <v>5</v>
      </c>
      <c r="AH541">
        <v>4</v>
      </c>
      <c r="AI541">
        <v>4</v>
      </c>
      <c r="AJ541">
        <v>3</v>
      </c>
      <c r="AK541">
        <v>1</v>
      </c>
      <c r="AL541">
        <v>44</v>
      </c>
    </row>
    <row r="542" spans="1:38">
      <c r="A542">
        <v>46092</v>
      </c>
      <c r="B542">
        <v>0</v>
      </c>
      <c r="C542">
        <v>2008</v>
      </c>
      <c r="D542" s="1">
        <v>45971.658472222225</v>
      </c>
      <c r="E542" t="s">
        <v>85</v>
      </c>
      <c r="F542">
        <v>1</v>
      </c>
      <c r="G542">
        <v>1</v>
      </c>
      <c r="H542">
        <v>5</v>
      </c>
      <c r="I542">
        <v>3</v>
      </c>
      <c r="J542">
        <v>4</v>
      </c>
      <c r="K542">
        <v>1</v>
      </c>
      <c r="L542">
        <v>2</v>
      </c>
      <c r="M542">
        <v>1</v>
      </c>
      <c r="N542">
        <v>1</v>
      </c>
      <c r="O542">
        <v>1</v>
      </c>
      <c r="P542">
        <v>1</v>
      </c>
      <c r="Q542">
        <v>1</v>
      </c>
      <c r="R542">
        <v>1</v>
      </c>
      <c r="S542">
        <v>1</v>
      </c>
      <c r="T542">
        <v>1</v>
      </c>
      <c r="U542">
        <v>1</v>
      </c>
      <c r="V542">
        <v>25</v>
      </c>
      <c r="W542">
        <v>6</v>
      </c>
      <c r="X542">
        <v>9</v>
      </c>
      <c r="Y542">
        <v>5</v>
      </c>
      <c r="Z542">
        <v>51</v>
      </c>
      <c r="AA542">
        <v>11</v>
      </c>
      <c r="AB542">
        <v>4</v>
      </c>
      <c r="AC542">
        <v>13</v>
      </c>
      <c r="AD542">
        <v>1</v>
      </c>
      <c r="AE542">
        <v>3</v>
      </c>
      <c r="AF542">
        <v>2</v>
      </c>
      <c r="AG542">
        <v>24</v>
      </c>
      <c r="AH542">
        <v>2</v>
      </c>
      <c r="AI542">
        <v>5</v>
      </c>
      <c r="AJ542">
        <v>4</v>
      </c>
      <c r="AK542">
        <v>4</v>
      </c>
      <c r="AL542">
        <v>67</v>
      </c>
    </row>
    <row r="543" spans="1:38">
      <c r="A543">
        <v>46097</v>
      </c>
      <c r="B543">
        <v>1</v>
      </c>
      <c r="C543">
        <v>1987</v>
      </c>
      <c r="D543" s="1">
        <v>45971.66878472222</v>
      </c>
      <c r="E543" t="s">
        <v>110</v>
      </c>
      <c r="F543">
        <v>5</v>
      </c>
      <c r="G543">
        <v>3</v>
      </c>
      <c r="H543">
        <v>2</v>
      </c>
      <c r="I543">
        <v>5</v>
      </c>
      <c r="J543">
        <v>5</v>
      </c>
      <c r="K543">
        <v>2</v>
      </c>
      <c r="L543">
        <v>3</v>
      </c>
      <c r="M543">
        <v>3</v>
      </c>
      <c r="N543">
        <v>4</v>
      </c>
      <c r="O543">
        <v>4</v>
      </c>
      <c r="P543">
        <v>4</v>
      </c>
      <c r="Q543">
        <v>4</v>
      </c>
      <c r="R543">
        <v>5</v>
      </c>
      <c r="S543">
        <v>5</v>
      </c>
      <c r="T543">
        <v>4</v>
      </c>
      <c r="U543">
        <v>5</v>
      </c>
      <c r="V543">
        <v>4</v>
      </c>
      <c r="W543">
        <v>6</v>
      </c>
      <c r="X543">
        <v>6</v>
      </c>
      <c r="Y543">
        <v>4</v>
      </c>
      <c r="Z543">
        <v>2</v>
      </c>
      <c r="AA543">
        <v>2</v>
      </c>
      <c r="AB543">
        <v>3</v>
      </c>
      <c r="AC543">
        <v>4</v>
      </c>
      <c r="AD543">
        <v>2</v>
      </c>
      <c r="AE543">
        <v>6</v>
      </c>
      <c r="AF543">
        <v>3</v>
      </c>
      <c r="AG543">
        <v>5</v>
      </c>
      <c r="AH543">
        <v>3</v>
      </c>
      <c r="AI543">
        <v>4</v>
      </c>
      <c r="AJ543">
        <v>2</v>
      </c>
      <c r="AK543">
        <v>4</v>
      </c>
      <c r="AL543">
        <v>33</v>
      </c>
    </row>
    <row r="544" spans="1:38">
      <c r="A544">
        <v>46098</v>
      </c>
      <c r="B544">
        <v>1</v>
      </c>
      <c r="C544">
        <v>2005</v>
      </c>
      <c r="D544" s="1">
        <v>45971.675300925926</v>
      </c>
      <c r="E544" t="s">
        <v>188</v>
      </c>
      <c r="F544">
        <v>1</v>
      </c>
      <c r="G544">
        <v>1</v>
      </c>
      <c r="H544">
        <v>5</v>
      </c>
      <c r="I544">
        <v>1</v>
      </c>
      <c r="J544">
        <v>1</v>
      </c>
      <c r="K544">
        <v>5</v>
      </c>
      <c r="L544">
        <v>5</v>
      </c>
      <c r="M544">
        <v>1</v>
      </c>
      <c r="N544">
        <v>1</v>
      </c>
      <c r="O544">
        <v>1</v>
      </c>
      <c r="P544">
        <v>1</v>
      </c>
      <c r="Q544">
        <v>1</v>
      </c>
      <c r="R544">
        <v>1</v>
      </c>
      <c r="S544">
        <v>1</v>
      </c>
      <c r="T544">
        <v>1</v>
      </c>
      <c r="U544">
        <v>1</v>
      </c>
      <c r="V544">
        <v>6</v>
      </c>
      <c r="W544">
        <v>4</v>
      </c>
      <c r="X544">
        <v>2</v>
      </c>
      <c r="Y544">
        <v>8</v>
      </c>
      <c r="Z544">
        <v>4</v>
      </c>
      <c r="AA544">
        <v>4</v>
      </c>
      <c r="AB544">
        <v>1</v>
      </c>
      <c r="AC544">
        <v>4</v>
      </c>
      <c r="AD544">
        <v>2</v>
      </c>
      <c r="AE544">
        <v>3</v>
      </c>
      <c r="AF544">
        <v>2</v>
      </c>
      <c r="AG544">
        <v>5</v>
      </c>
      <c r="AH544">
        <v>2</v>
      </c>
      <c r="AI544">
        <v>3</v>
      </c>
      <c r="AJ544">
        <v>3</v>
      </c>
      <c r="AK544">
        <v>3</v>
      </c>
      <c r="AL544">
        <v>28</v>
      </c>
    </row>
    <row r="545" spans="1:38">
      <c r="A545">
        <v>46131</v>
      </c>
      <c r="B545">
        <v>0</v>
      </c>
      <c r="C545">
        <v>1989</v>
      </c>
      <c r="D545" s="1">
        <v>45971.937997685185</v>
      </c>
      <c r="E545" t="s">
        <v>82</v>
      </c>
      <c r="F545">
        <v>1</v>
      </c>
      <c r="G545">
        <v>1</v>
      </c>
      <c r="H545">
        <v>5</v>
      </c>
      <c r="I545">
        <v>2</v>
      </c>
      <c r="J545">
        <v>1</v>
      </c>
      <c r="K545">
        <v>4</v>
      </c>
      <c r="L545">
        <v>5</v>
      </c>
      <c r="M545">
        <v>1</v>
      </c>
      <c r="N545">
        <v>1</v>
      </c>
      <c r="O545">
        <v>1</v>
      </c>
      <c r="P545">
        <v>1</v>
      </c>
      <c r="Q545">
        <v>1</v>
      </c>
      <c r="R545">
        <v>1</v>
      </c>
      <c r="S545">
        <v>1</v>
      </c>
      <c r="T545">
        <v>1</v>
      </c>
      <c r="U545">
        <v>1</v>
      </c>
      <c r="V545">
        <v>16</v>
      </c>
      <c r="W545">
        <v>5</v>
      </c>
      <c r="X545">
        <v>9</v>
      </c>
      <c r="Y545">
        <v>6</v>
      </c>
      <c r="Z545">
        <v>7</v>
      </c>
      <c r="AA545">
        <v>8</v>
      </c>
      <c r="AB545">
        <v>3</v>
      </c>
      <c r="AC545">
        <v>4</v>
      </c>
      <c r="AD545">
        <v>3</v>
      </c>
      <c r="AE545">
        <v>3</v>
      </c>
      <c r="AF545">
        <v>3</v>
      </c>
      <c r="AG545">
        <v>6</v>
      </c>
      <c r="AH545">
        <v>2</v>
      </c>
      <c r="AI545">
        <v>8</v>
      </c>
      <c r="AJ545">
        <v>3</v>
      </c>
      <c r="AK545">
        <v>3</v>
      </c>
      <c r="AL545">
        <v>34</v>
      </c>
    </row>
    <row r="546" spans="1:38">
      <c r="A546">
        <v>46135</v>
      </c>
      <c r="B546">
        <v>0</v>
      </c>
      <c r="C546">
        <v>2007</v>
      </c>
      <c r="D546" s="1">
        <v>45972.052141203705</v>
      </c>
      <c r="E546" t="s">
        <v>92</v>
      </c>
      <c r="F546">
        <v>2</v>
      </c>
      <c r="G546">
        <v>1</v>
      </c>
      <c r="H546">
        <v>5</v>
      </c>
      <c r="I546">
        <v>3</v>
      </c>
      <c r="J546">
        <v>2</v>
      </c>
      <c r="K546">
        <v>5</v>
      </c>
      <c r="L546">
        <v>1</v>
      </c>
      <c r="M546">
        <v>1</v>
      </c>
      <c r="N546">
        <v>1</v>
      </c>
      <c r="O546">
        <v>1</v>
      </c>
      <c r="P546">
        <v>4</v>
      </c>
      <c r="Q546">
        <v>3</v>
      </c>
      <c r="R546">
        <v>1</v>
      </c>
      <c r="S546">
        <v>2</v>
      </c>
      <c r="T546">
        <v>2</v>
      </c>
      <c r="U546">
        <v>1</v>
      </c>
      <c r="V546">
        <v>15</v>
      </c>
      <c r="W546">
        <v>3</v>
      </c>
      <c r="X546">
        <v>6</v>
      </c>
      <c r="Y546">
        <v>5</v>
      </c>
      <c r="Z546">
        <v>7</v>
      </c>
      <c r="AA546">
        <v>2</v>
      </c>
      <c r="AB546">
        <v>9</v>
      </c>
      <c r="AC546">
        <v>5</v>
      </c>
      <c r="AD546">
        <v>2</v>
      </c>
      <c r="AE546">
        <v>5</v>
      </c>
      <c r="AF546">
        <v>3</v>
      </c>
      <c r="AG546">
        <v>8</v>
      </c>
      <c r="AH546">
        <v>2</v>
      </c>
      <c r="AI546">
        <v>5</v>
      </c>
      <c r="AJ546">
        <v>24</v>
      </c>
      <c r="AK546">
        <v>4</v>
      </c>
      <c r="AL546">
        <v>75</v>
      </c>
    </row>
    <row r="547" spans="1:38">
      <c r="A547">
        <v>44968</v>
      </c>
      <c r="B547">
        <v>1</v>
      </c>
      <c r="C547">
        <v>1986</v>
      </c>
      <c r="D547" s="1">
        <v>45972.377199074072</v>
      </c>
      <c r="E547" t="s">
        <v>85</v>
      </c>
      <c r="F547">
        <v>2</v>
      </c>
      <c r="G547">
        <v>1</v>
      </c>
      <c r="H547">
        <v>5</v>
      </c>
      <c r="I547">
        <v>2</v>
      </c>
      <c r="J547">
        <v>2</v>
      </c>
      <c r="K547">
        <v>5</v>
      </c>
      <c r="L547">
        <v>5</v>
      </c>
      <c r="M547">
        <v>1</v>
      </c>
      <c r="N547">
        <v>2</v>
      </c>
      <c r="O547">
        <v>2</v>
      </c>
      <c r="P547">
        <v>2</v>
      </c>
      <c r="Q547">
        <v>2</v>
      </c>
      <c r="R547">
        <v>1</v>
      </c>
      <c r="S547">
        <v>2</v>
      </c>
      <c r="T547">
        <v>2</v>
      </c>
      <c r="U547">
        <v>1</v>
      </c>
      <c r="V547">
        <v>10</v>
      </c>
      <c r="W547">
        <v>4</v>
      </c>
      <c r="X547">
        <v>2</v>
      </c>
      <c r="Y547">
        <v>4</v>
      </c>
      <c r="Z547">
        <v>5</v>
      </c>
      <c r="AA547">
        <v>2</v>
      </c>
      <c r="AB547">
        <v>3</v>
      </c>
      <c r="AC547">
        <v>4</v>
      </c>
      <c r="AD547">
        <v>2</v>
      </c>
      <c r="AE547">
        <v>3</v>
      </c>
      <c r="AF547">
        <v>3</v>
      </c>
      <c r="AG547">
        <v>6</v>
      </c>
      <c r="AH547">
        <v>3</v>
      </c>
      <c r="AI547">
        <v>4</v>
      </c>
      <c r="AJ547">
        <v>2</v>
      </c>
      <c r="AK547">
        <v>3</v>
      </c>
      <c r="AL547">
        <v>56</v>
      </c>
    </row>
    <row r="548" spans="1:38">
      <c r="A548">
        <v>46167</v>
      </c>
      <c r="B548">
        <v>0</v>
      </c>
      <c r="C548">
        <v>1977</v>
      </c>
      <c r="D548" s="1">
        <v>45972.481261574074</v>
      </c>
      <c r="E548" t="s">
        <v>89</v>
      </c>
      <c r="F548">
        <v>2</v>
      </c>
      <c r="G548">
        <v>2</v>
      </c>
      <c r="H548">
        <v>4</v>
      </c>
      <c r="I548">
        <v>5</v>
      </c>
      <c r="J548">
        <v>3</v>
      </c>
      <c r="K548">
        <v>2</v>
      </c>
      <c r="L548">
        <v>4</v>
      </c>
      <c r="M548">
        <v>1</v>
      </c>
      <c r="N548">
        <v>1</v>
      </c>
      <c r="O548">
        <v>1</v>
      </c>
      <c r="P548">
        <v>3</v>
      </c>
      <c r="Q548">
        <v>3</v>
      </c>
      <c r="R548">
        <v>2</v>
      </c>
      <c r="S548">
        <v>3</v>
      </c>
      <c r="T548">
        <v>3</v>
      </c>
      <c r="U548">
        <v>2</v>
      </c>
      <c r="V548">
        <v>21</v>
      </c>
      <c r="W548">
        <v>4</v>
      </c>
      <c r="X548">
        <v>10</v>
      </c>
      <c r="Y548">
        <v>22</v>
      </c>
      <c r="Z548">
        <v>17</v>
      </c>
      <c r="AA548">
        <v>13</v>
      </c>
      <c r="AB548">
        <v>8</v>
      </c>
      <c r="AC548">
        <v>11</v>
      </c>
      <c r="AD548">
        <v>2</v>
      </c>
      <c r="AE548">
        <v>6</v>
      </c>
      <c r="AF548">
        <v>19</v>
      </c>
      <c r="AG548">
        <v>17</v>
      </c>
      <c r="AH548">
        <v>8</v>
      </c>
      <c r="AI548">
        <v>16</v>
      </c>
      <c r="AJ548">
        <v>2</v>
      </c>
      <c r="AK548">
        <v>7</v>
      </c>
      <c r="AL548">
        <v>62</v>
      </c>
    </row>
    <row r="549" spans="1:38">
      <c r="A549">
        <v>46218</v>
      </c>
      <c r="B549">
        <v>1</v>
      </c>
      <c r="C549">
        <v>1987</v>
      </c>
      <c r="D549" s="1">
        <v>45972.627326388887</v>
      </c>
      <c r="E549" t="s">
        <v>105</v>
      </c>
      <c r="F549">
        <v>1</v>
      </c>
      <c r="G549">
        <v>1</v>
      </c>
      <c r="H549">
        <v>4</v>
      </c>
      <c r="I549">
        <v>5</v>
      </c>
      <c r="J549">
        <v>5</v>
      </c>
      <c r="K549">
        <v>4</v>
      </c>
      <c r="L549">
        <v>2</v>
      </c>
      <c r="M549">
        <v>1</v>
      </c>
      <c r="N549">
        <v>2</v>
      </c>
      <c r="O549">
        <v>1</v>
      </c>
      <c r="P549">
        <v>1</v>
      </c>
      <c r="Q549">
        <v>2</v>
      </c>
      <c r="R549">
        <v>1</v>
      </c>
      <c r="S549">
        <v>2</v>
      </c>
      <c r="T549">
        <v>2</v>
      </c>
      <c r="U549">
        <v>2</v>
      </c>
      <c r="V549">
        <v>7</v>
      </c>
      <c r="W549">
        <v>5</v>
      </c>
      <c r="X549">
        <v>5</v>
      </c>
      <c r="Y549">
        <v>3</v>
      </c>
      <c r="Z549">
        <v>7</v>
      </c>
      <c r="AA549">
        <v>2</v>
      </c>
      <c r="AB549">
        <v>3</v>
      </c>
      <c r="AC549">
        <v>6</v>
      </c>
      <c r="AD549">
        <v>10</v>
      </c>
      <c r="AE549">
        <v>4</v>
      </c>
      <c r="AF549">
        <v>3</v>
      </c>
      <c r="AG549">
        <v>6</v>
      </c>
      <c r="AH549">
        <v>2</v>
      </c>
      <c r="AI549">
        <v>6</v>
      </c>
      <c r="AJ549">
        <v>5</v>
      </c>
      <c r="AK549">
        <v>9</v>
      </c>
      <c r="AL549">
        <v>70</v>
      </c>
    </row>
    <row r="550" spans="1:38">
      <c r="A550">
        <v>46316</v>
      </c>
      <c r="B550">
        <v>0</v>
      </c>
      <c r="C550">
        <v>1974</v>
      </c>
      <c r="D550" s="1">
        <v>45972.947013888886</v>
      </c>
      <c r="E550" t="s">
        <v>85</v>
      </c>
      <c r="F550">
        <v>1</v>
      </c>
      <c r="G550">
        <v>1</v>
      </c>
      <c r="H550">
        <v>5</v>
      </c>
      <c r="I550">
        <v>2</v>
      </c>
      <c r="J550">
        <v>2</v>
      </c>
      <c r="K550">
        <v>4</v>
      </c>
      <c r="L550">
        <v>5</v>
      </c>
      <c r="M550">
        <v>1</v>
      </c>
      <c r="N550">
        <v>1</v>
      </c>
      <c r="O550">
        <v>1</v>
      </c>
      <c r="P550">
        <v>1</v>
      </c>
      <c r="Q550">
        <v>1</v>
      </c>
      <c r="R550">
        <v>1</v>
      </c>
      <c r="S550">
        <v>1</v>
      </c>
      <c r="T550">
        <v>1</v>
      </c>
      <c r="U550">
        <v>1</v>
      </c>
      <c r="V550">
        <v>5</v>
      </c>
      <c r="W550">
        <v>3</v>
      </c>
      <c r="X550">
        <v>4</v>
      </c>
      <c r="Y550">
        <v>7</v>
      </c>
      <c r="Z550">
        <v>7</v>
      </c>
      <c r="AA550">
        <v>4</v>
      </c>
      <c r="AB550">
        <v>2</v>
      </c>
      <c r="AC550">
        <v>4</v>
      </c>
      <c r="AD550">
        <v>3</v>
      </c>
      <c r="AE550">
        <v>3</v>
      </c>
      <c r="AF550">
        <v>2</v>
      </c>
      <c r="AG550">
        <v>4</v>
      </c>
      <c r="AH550">
        <v>4</v>
      </c>
      <c r="AI550">
        <v>3</v>
      </c>
      <c r="AJ550">
        <v>2</v>
      </c>
      <c r="AK550">
        <v>3</v>
      </c>
      <c r="AL550">
        <v>36</v>
      </c>
    </row>
    <row r="551" spans="1:38">
      <c r="A551">
        <v>46294</v>
      </c>
      <c r="B551">
        <v>1</v>
      </c>
      <c r="C551">
        <v>2007</v>
      </c>
      <c r="D551" s="1">
        <v>45972.947256944448</v>
      </c>
      <c r="E551" t="s">
        <v>104</v>
      </c>
      <c r="F551">
        <v>1</v>
      </c>
      <c r="G551">
        <v>1</v>
      </c>
      <c r="H551">
        <v>2</v>
      </c>
      <c r="I551">
        <v>4</v>
      </c>
      <c r="J551">
        <v>3</v>
      </c>
      <c r="K551">
        <v>5</v>
      </c>
      <c r="L551">
        <v>3</v>
      </c>
      <c r="M551">
        <v>1</v>
      </c>
      <c r="N551">
        <v>1</v>
      </c>
      <c r="O551">
        <v>1</v>
      </c>
      <c r="P551">
        <v>1</v>
      </c>
      <c r="Q551">
        <v>1</v>
      </c>
      <c r="R551">
        <v>1</v>
      </c>
      <c r="S551">
        <v>1</v>
      </c>
      <c r="T551">
        <v>1</v>
      </c>
      <c r="U551">
        <v>4</v>
      </c>
      <c r="V551">
        <v>16</v>
      </c>
      <c r="W551">
        <v>3</v>
      </c>
      <c r="X551">
        <v>6</v>
      </c>
      <c r="Y551">
        <v>3</v>
      </c>
      <c r="Z551">
        <v>4</v>
      </c>
      <c r="AA551">
        <v>3</v>
      </c>
      <c r="AB551">
        <v>3</v>
      </c>
      <c r="AC551">
        <v>6</v>
      </c>
      <c r="AD551">
        <v>1</v>
      </c>
      <c r="AE551">
        <v>4</v>
      </c>
      <c r="AF551">
        <v>1</v>
      </c>
      <c r="AG551">
        <v>5</v>
      </c>
      <c r="AH551">
        <v>2</v>
      </c>
      <c r="AI551">
        <v>4</v>
      </c>
      <c r="AJ551">
        <v>19</v>
      </c>
      <c r="AK551">
        <v>6</v>
      </c>
      <c r="AL551">
        <v>72</v>
      </c>
    </row>
    <row r="552" spans="1:38">
      <c r="A552">
        <v>46320</v>
      </c>
      <c r="B552">
        <v>1</v>
      </c>
      <c r="C552">
        <v>2004</v>
      </c>
      <c r="D552" s="1">
        <v>45972.947326388887</v>
      </c>
      <c r="E552" t="s">
        <v>252</v>
      </c>
      <c r="F552">
        <v>1</v>
      </c>
      <c r="G552">
        <v>2</v>
      </c>
      <c r="H552">
        <v>5</v>
      </c>
      <c r="I552">
        <v>2</v>
      </c>
      <c r="J552">
        <v>2</v>
      </c>
      <c r="K552">
        <v>5</v>
      </c>
      <c r="L552">
        <v>5</v>
      </c>
      <c r="M552">
        <v>1</v>
      </c>
      <c r="N552">
        <v>2</v>
      </c>
      <c r="O552">
        <v>1</v>
      </c>
      <c r="P552">
        <v>1</v>
      </c>
      <c r="Q552">
        <v>1</v>
      </c>
      <c r="R552">
        <v>1</v>
      </c>
      <c r="S552">
        <v>1</v>
      </c>
      <c r="T552">
        <v>2</v>
      </c>
      <c r="U552">
        <v>1</v>
      </c>
      <c r="V552">
        <v>6</v>
      </c>
      <c r="W552">
        <v>5</v>
      </c>
      <c r="X552">
        <v>5</v>
      </c>
      <c r="Y552">
        <v>4</v>
      </c>
      <c r="Z552">
        <v>8</v>
      </c>
      <c r="AA552">
        <v>2</v>
      </c>
      <c r="AB552">
        <v>3</v>
      </c>
      <c r="AC552">
        <v>5</v>
      </c>
      <c r="AD552">
        <v>3</v>
      </c>
      <c r="AE552">
        <v>5</v>
      </c>
      <c r="AF552">
        <v>2</v>
      </c>
      <c r="AG552">
        <v>7</v>
      </c>
      <c r="AH552">
        <v>3</v>
      </c>
      <c r="AI552">
        <v>5</v>
      </c>
      <c r="AJ552">
        <v>6</v>
      </c>
      <c r="AK552">
        <v>4</v>
      </c>
      <c r="AL552">
        <v>45</v>
      </c>
    </row>
    <row r="553" spans="1:38">
      <c r="A553">
        <v>46371</v>
      </c>
      <c r="B553">
        <v>1</v>
      </c>
      <c r="C553">
        <v>2008</v>
      </c>
      <c r="D553" s="1">
        <v>45972.948657407411</v>
      </c>
      <c r="E553" t="s">
        <v>82</v>
      </c>
      <c r="F553">
        <v>1</v>
      </c>
      <c r="G553">
        <v>2</v>
      </c>
      <c r="H553">
        <v>2</v>
      </c>
      <c r="I553">
        <v>5</v>
      </c>
      <c r="J553">
        <v>4</v>
      </c>
      <c r="K553">
        <v>4</v>
      </c>
      <c r="L553">
        <v>2</v>
      </c>
      <c r="M553">
        <v>2</v>
      </c>
      <c r="N553">
        <v>3</v>
      </c>
      <c r="O553">
        <v>2</v>
      </c>
      <c r="P553">
        <v>3</v>
      </c>
      <c r="Q553">
        <v>2</v>
      </c>
      <c r="R553">
        <v>4</v>
      </c>
      <c r="S553">
        <v>4</v>
      </c>
      <c r="T553">
        <v>2</v>
      </c>
      <c r="U553">
        <v>4</v>
      </c>
      <c r="V553">
        <v>9</v>
      </c>
      <c r="W553">
        <v>5</v>
      </c>
      <c r="X553">
        <v>6</v>
      </c>
      <c r="Y553">
        <v>3</v>
      </c>
      <c r="Z553">
        <v>4</v>
      </c>
      <c r="AA553">
        <v>2</v>
      </c>
      <c r="AB553">
        <v>2</v>
      </c>
      <c r="AC553">
        <v>23</v>
      </c>
      <c r="AD553">
        <v>5</v>
      </c>
      <c r="AE553">
        <v>2</v>
      </c>
      <c r="AF553">
        <v>4</v>
      </c>
      <c r="AG553">
        <v>6</v>
      </c>
      <c r="AH553">
        <v>3</v>
      </c>
      <c r="AI553">
        <v>5</v>
      </c>
      <c r="AJ553">
        <v>4</v>
      </c>
      <c r="AK553">
        <v>4</v>
      </c>
      <c r="AL553">
        <v>65</v>
      </c>
    </row>
    <row r="554" spans="1:38">
      <c r="A554">
        <v>46337</v>
      </c>
      <c r="B554">
        <v>0</v>
      </c>
      <c r="C554">
        <v>2006</v>
      </c>
      <c r="D554" s="1">
        <v>45972.949050925927</v>
      </c>
      <c r="E554" t="s">
        <v>104</v>
      </c>
      <c r="F554">
        <v>1</v>
      </c>
      <c r="G554">
        <v>1</v>
      </c>
      <c r="H554">
        <v>5</v>
      </c>
      <c r="I554">
        <v>2</v>
      </c>
      <c r="J554">
        <v>1</v>
      </c>
      <c r="K554">
        <v>5</v>
      </c>
      <c r="L554">
        <v>5</v>
      </c>
      <c r="M554">
        <v>2</v>
      </c>
      <c r="N554">
        <v>1</v>
      </c>
      <c r="O554">
        <v>1</v>
      </c>
      <c r="P554">
        <v>1</v>
      </c>
      <c r="Q554">
        <v>1</v>
      </c>
      <c r="R554">
        <v>1</v>
      </c>
      <c r="S554">
        <v>1</v>
      </c>
      <c r="T554">
        <v>1</v>
      </c>
      <c r="U554">
        <v>1</v>
      </c>
      <c r="V554">
        <v>10</v>
      </c>
      <c r="W554">
        <v>4</v>
      </c>
      <c r="X554">
        <v>4</v>
      </c>
      <c r="Y554">
        <v>4</v>
      </c>
      <c r="Z554">
        <v>4</v>
      </c>
      <c r="AA554">
        <v>3</v>
      </c>
      <c r="AB554">
        <v>3</v>
      </c>
      <c r="AC554">
        <v>5</v>
      </c>
      <c r="AD554">
        <v>3</v>
      </c>
      <c r="AE554">
        <v>2</v>
      </c>
      <c r="AF554">
        <v>2</v>
      </c>
      <c r="AG554">
        <v>4</v>
      </c>
      <c r="AH554">
        <v>2</v>
      </c>
      <c r="AI554">
        <v>4</v>
      </c>
      <c r="AJ554">
        <v>3</v>
      </c>
      <c r="AK554">
        <v>2</v>
      </c>
      <c r="AL554">
        <v>38</v>
      </c>
    </row>
    <row r="555" spans="1:38">
      <c r="A555">
        <v>46330</v>
      </c>
      <c r="B555">
        <v>0</v>
      </c>
      <c r="C555">
        <v>2007</v>
      </c>
      <c r="D555" s="1">
        <v>45972.966863425929</v>
      </c>
      <c r="E555" t="s">
        <v>108</v>
      </c>
      <c r="F555">
        <v>1</v>
      </c>
      <c r="G555">
        <v>1</v>
      </c>
      <c r="H555">
        <v>4</v>
      </c>
      <c r="I555">
        <v>2</v>
      </c>
      <c r="J555">
        <v>3</v>
      </c>
      <c r="K555">
        <v>5</v>
      </c>
      <c r="L555">
        <v>4</v>
      </c>
      <c r="M555">
        <v>3</v>
      </c>
      <c r="N555">
        <v>2</v>
      </c>
      <c r="O555">
        <v>2</v>
      </c>
      <c r="P555">
        <v>2</v>
      </c>
      <c r="Q555">
        <v>2</v>
      </c>
      <c r="R555">
        <v>1</v>
      </c>
      <c r="S555">
        <v>1</v>
      </c>
      <c r="T555">
        <v>3</v>
      </c>
      <c r="U555">
        <v>1</v>
      </c>
      <c r="V555">
        <v>29</v>
      </c>
      <c r="W555">
        <v>3</v>
      </c>
      <c r="X555">
        <v>3</v>
      </c>
      <c r="Y555">
        <v>9</v>
      </c>
      <c r="Z555">
        <v>9</v>
      </c>
      <c r="AA555">
        <v>23</v>
      </c>
      <c r="AB555">
        <v>9</v>
      </c>
      <c r="AC555">
        <v>32</v>
      </c>
      <c r="AD555">
        <v>9</v>
      </c>
      <c r="AE555">
        <v>5</v>
      </c>
      <c r="AF555">
        <v>4</v>
      </c>
      <c r="AG555">
        <v>9</v>
      </c>
      <c r="AH555">
        <v>5</v>
      </c>
      <c r="AI555">
        <v>18</v>
      </c>
      <c r="AJ555">
        <v>8</v>
      </c>
      <c r="AK555">
        <v>9</v>
      </c>
      <c r="AL555">
        <v>66</v>
      </c>
    </row>
    <row r="556" spans="1:38">
      <c r="A556">
        <v>46416</v>
      </c>
      <c r="B556">
        <v>0</v>
      </c>
      <c r="C556">
        <v>2003</v>
      </c>
      <c r="D556" s="1">
        <v>45972.970127314817</v>
      </c>
      <c r="E556" t="s">
        <v>91</v>
      </c>
      <c r="F556">
        <v>2</v>
      </c>
      <c r="G556">
        <v>2</v>
      </c>
      <c r="H556">
        <v>4</v>
      </c>
      <c r="I556">
        <v>2</v>
      </c>
      <c r="J556">
        <v>4</v>
      </c>
      <c r="K556">
        <v>4</v>
      </c>
      <c r="L556">
        <v>4</v>
      </c>
      <c r="M556">
        <v>1</v>
      </c>
      <c r="N556">
        <v>1</v>
      </c>
      <c r="O556">
        <v>1</v>
      </c>
      <c r="P556">
        <v>1</v>
      </c>
      <c r="Q556">
        <v>1</v>
      </c>
      <c r="R556">
        <v>1</v>
      </c>
      <c r="S556">
        <v>2</v>
      </c>
      <c r="T556">
        <v>1</v>
      </c>
      <c r="U556">
        <v>1</v>
      </c>
      <c r="V556">
        <v>17</v>
      </c>
      <c r="W556">
        <v>12</v>
      </c>
      <c r="X556">
        <v>4</v>
      </c>
      <c r="Y556">
        <v>6</v>
      </c>
      <c r="Z556">
        <v>9</v>
      </c>
      <c r="AA556">
        <v>5</v>
      </c>
      <c r="AB556">
        <v>5</v>
      </c>
      <c r="AC556">
        <v>5</v>
      </c>
      <c r="AD556">
        <v>3</v>
      </c>
      <c r="AE556">
        <v>5</v>
      </c>
      <c r="AF556">
        <v>2</v>
      </c>
      <c r="AG556">
        <v>4</v>
      </c>
      <c r="AH556">
        <v>4</v>
      </c>
      <c r="AI556">
        <v>13</v>
      </c>
      <c r="AJ556">
        <v>6</v>
      </c>
      <c r="AK556">
        <v>5</v>
      </c>
      <c r="AL556">
        <v>55</v>
      </c>
    </row>
    <row r="557" spans="1:38">
      <c r="A557">
        <v>46385</v>
      </c>
      <c r="B557">
        <v>0</v>
      </c>
      <c r="C557">
        <v>1999</v>
      </c>
      <c r="D557" s="1">
        <v>45972.973032407404</v>
      </c>
      <c r="E557" t="s">
        <v>104</v>
      </c>
      <c r="F557">
        <v>4</v>
      </c>
      <c r="G557">
        <v>1</v>
      </c>
      <c r="H557">
        <v>5</v>
      </c>
      <c r="I557">
        <v>3</v>
      </c>
      <c r="J557">
        <v>4</v>
      </c>
      <c r="K557">
        <v>3</v>
      </c>
      <c r="L557">
        <v>4</v>
      </c>
      <c r="M557">
        <v>1</v>
      </c>
      <c r="N557">
        <v>1</v>
      </c>
      <c r="O557">
        <v>1</v>
      </c>
      <c r="P557">
        <v>2</v>
      </c>
      <c r="Q557">
        <v>2</v>
      </c>
      <c r="R557">
        <v>1</v>
      </c>
      <c r="S557">
        <v>2</v>
      </c>
      <c r="T557">
        <v>2</v>
      </c>
      <c r="U557">
        <v>3</v>
      </c>
      <c r="V557">
        <v>12</v>
      </c>
      <c r="W557">
        <v>4</v>
      </c>
      <c r="X557">
        <v>4</v>
      </c>
      <c r="Y557">
        <v>12</v>
      </c>
      <c r="Z557">
        <v>5</v>
      </c>
      <c r="AA557">
        <v>4</v>
      </c>
      <c r="AB557">
        <v>6</v>
      </c>
      <c r="AC557">
        <v>10</v>
      </c>
      <c r="AD557">
        <v>5</v>
      </c>
      <c r="AE557">
        <v>10</v>
      </c>
      <c r="AF557">
        <v>4</v>
      </c>
      <c r="AG557">
        <v>11</v>
      </c>
      <c r="AH557">
        <v>3</v>
      </c>
      <c r="AI557">
        <v>9</v>
      </c>
      <c r="AJ557">
        <v>5</v>
      </c>
      <c r="AK557">
        <v>7</v>
      </c>
      <c r="AL557">
        <v>62</v>
      </c>
    </row>
    <row r="558" spans="1:38">
      <c r="A558">
        <v>46423</v>
      </c>
      <c r="B558">
        <v>1</v>
      </c>
      <c r="C558">
        <v>2001</v>
      </c>
      <c r="D558" s="1">
        <v>45972.980208333334</v>
      </c>
      <c r="E558" t="s">
        <v>253</v>
      </c>
      <c r="F558">
        <v>2</v>
      </c>
      <c r="G558">
        <v>2</v>
      </c>
      <c r="H558">
        <v>3</v>
      </c>
      <c r="I558">
        <v>4</v>
      </c>
      <c r="J558">
        <v>3</v>
      </c>
      <c r="K558">
        <v>3</v>
      </c>
      <c r="L558">
        <v>3</v>
      </c>
      <c r="M558">
        <v>4</v>
      </c>
      <c r="N558">
        <v>4</v>
      </c>
      <c r="O558">
        <v>3</v>
      </c>
      <c r="P558">
        <v>3</v>
      </c>
      <c r="Q558">
        <v>3</v>
      </c>
      <c r="R558">
        <v>2</v>
      </c>
      <c r="S558">
        <v>3</v>
      </c>
      <c r="T558">
        <v>4</v>
      </c>
      <c r="U558">
        <v>2</v>
      </c>
      <c r="V558">
        <v>6</v>
      </c>
      <c r="W558">
        <v>4</v>
      </c>
      <c r="X558">
        <v>6</v>
      </c>
      <c r="Y558">
        <v>5</v>
      </c>
      <c r="Z558">
        <v>7</v>
      </c>
      <c r="AA558">
        <v>21</v>
      </c>
      <c r="AB558">
        <v>3</v>
      </c>
      <c r="AC558">
        <v>13</v>
      </c>
      <c r="AD558">
        <v>4</v>
      </c>
      <c r="AE558">
        <v>3</v>
      </c>
      <c r="AF558">
        <v>10</v>
      </c>
      <c r="AG558">
        <v>9</v>
      </c>
      <c r="AH558">
        <v>3</v>
      </c>
      <c r="AI558">
        <v>12</v>
      </c>
      <c r="AJ558">
        <v>4</v>
      </c>
      <c r="AK558">
        <v>4</v>
      </c>
      <c r="AL558">
        <v>54</v>
      </c>
    </row>
    <row r="559" spans="1:38">
      <c r="A559">
        <v>46473</v>
      </c>
      <c r="B559">
        <v>0</v>
      </c>
      <c r="C559">
        <v>1997</v>
      </c>
      <c r="D559" s="1">
        <v>45973.533483796295</v>
      </c>
      <c r="E559" t="s">
        <v>85</v>
      </c>
      <c r="F559">
        <v>1</v>
      </c>
      <c r="G559">
        <v>2</v>
      </c>
      <c r="H559">
        <v>5</v>
      </c>
      <c r="I559">
        <v>1</v>
      </c>
      <c r="J559">
        <v>2</v>
      </c>
      <c r="K559">
        <v>4</v>
      </c>
      <c r="L559">
        <v>4</v>
      </c>
      <c r="M559">
        <v>1</v>
      </c>
      <c r="N559">
        <v>1</v>
      </c>
      <c r="O559">
        <v>1</v>
      </c>
      <c r="P559">
        <v>1</v>
      </c>
      <c r="Q559">
        <v>1</v>
      </c>
      <c r="R559">
        <v>1</v>
      </c>
      <c r="S559">
        <v>1</v>
      </c>
      <c r="T559">
        <v>1</v>
      </c>
      <c r="U559">
        <v>1</v>
      </c>
      <c r="V559">
        <v>6</v>
      </c>
      <c r="W559">
        <v>4</v>
      </c>
      <c r="X559">
        <v>2</v>
      </c>
      <c r="Y559">
        <v>2</v>
      </c>
      <c r="Z559">
        <v>4</v>
      </c>
      <c r="AA559">
        <v>2</v>
      </c>
      <c r="AB559">
        <v>1</v>
      </c>
      <c r="AC559">
        <v>2</v>
      </c>
      <c r="AD559">
        <v>2</v>
      </c>
      <c r="AE559">
        <v>1</v>
      </c>
      <c r="AF559">
        <v>2</v>
      </c>
      <c r="AG559">
        <v>2</v>
      </c>
      <c r="AH559">
        <v>2</v>
      </c>
      <c r="AI559">
        <v>2</v>
      </c>
      <c r="AJ559">
        <v>1</v>
      </c>
      <c r="AK559">
        <v>2</v>
      </c>
      <c r="AL559">
        <v>42</v>
      </c>
    </row>
    <row r="560" spans="1:38">
      <c r="A560">
        <v>46497</v>
      </c>
      <c r="B560">
        <v>0</v>
      </c>
      <c r="C560">
        <v>2006</v>
      </c>
      <c r="D560" s="1">
        <v>45973.606921296298</v>
      </c>
      <c r="E560" t="s">
        <v>87</v>
      </c>
      <c r="F560">
        <v>3</v>
      </c>
      <c r="G560">
        <v>2</v>
      </c>
      <c r="H560">
        <v>5</v>
      </c>
      <c r="I560">
        <v>5</v>
      </c>
      <c r="J560">
        <v>5</v>
      </c>
      <c r="K560">
        <v>2</v>
      </c>
      <c r="L560">
        <v>2</v>
      </c>
      <c r="M560">
        <v>3</v>
      </c>
      <c r="N560">
        <v>4</v>
      </c>
      <c r="O560">
        <v>4</v>
      </c>
      <c r="P560">
        <v>4</v>
      </c>
      <c r="Q560">
        <v>4</v>
      </c>
      <c r="R560">
        <v>4</v>
      </c>
      <c r="S560">
        <v>3</v>
      </c>
      <c r="T560">
        <v>4</v>
      </c>
      <c r="U560">
        <v>2</v>
      </c>
      <c r="V560">
        <v>5</v>
      </c>
      <c r="W560">
        <v>5</v>
      </c>
      <c r="X560">
        <v>5</v>
      </c>
      <c r="Y560">
        <v>2</v>
      </c>
      <c r="Z560">
        <v>4</v>
      </c>
      <c r="AA560">
        <v>3</v>
      </c>
      <c r="AB560">
        <v>2</v>
      </c>
      <c r="AC560">
        <v>5</v>
      </c>
      <c r="AD560">
        <v>2</v>
      </c>
      <c r="AE560">
        <v>3</v>
      </c>
      <c r="AF560">
        <v>2</v>
      </c>
      <c r="AG560">
        <v>4</v>
      </c>
      <c r="AH560">
        <v>3</v>
      </c>
      <c r="AI560">
        <v>6</v>
      </c>
      <c r="AJ560">
        <v>4</v>
      </c>
      <c r="AK560">
        <v>3</v>
      </c>
      <c r="AL560">
        <v>54</v>
      </c>
    </row>
    <row r="561" spans="1:38">
      <c r="A561">
        <v>46220</v>
      </c>
      <c r="B561">
        <v>0</v>
      </c>
      <c r="C561">
        <v>2001</v>
      </c>
      <c r="D561" s="1">
        <v>45973.608877314815</v>
      </c>
      <c r="E561" t="s">
        <v>92</v>
      </c>
      <c r="F561">
        <v>1</v>
      </c>
      <c r="G561">
        <v>3</v>
      </c>
      <c r="H561">
        <v>5</v>
      </c>
      <c r="I561">
        <v>3</v>
      </c>
      <c r="J561">
        <v>4</v>
      </c>
      <c r="K561">
        <v>2</v>
      </c>
      <c r="L561">
        <v>5</v>
      </c>
      <c r="M561">
        <v>1</v>
      </c>
      <c r="N561">
        <v>1</v>
      </c>
      <c r="O561">
        <v>1</v>
      </c>
      <c r="P561">
        <v>1</v>
      </c>
      <c r="Q561">
        <v>1</v>
      </c>
      <c r="R561">
        <v>1</v>
      </c>
      <c r="S561">
        <v>2</v>
      </c>
      <c r="T561">
        <v>1</v>
      </c>
      <c r="U561">
        <v>1</v>
      </c>
      <c r="V561">
        <v>11</v>
      </c>
      <c r="W561">
        <v>7</v>
      </c>
      <c r="X561">
        <v>5</v>
      </c>
      <c r="Y561">
        <v>13</v>
      </c>
      <c r="Z561">
        <v>7</v>
      </c>
      <c r="AA561">
        <v>4</v>
      </c>
      <c r="AB561">
        <v>2</v>
      </c>
      <c r="AC561">
        <v>9</v>
      </c>
      <c r="AD561">
        <v>3</v>
      </c>
      <c r="AE561">
        <v>8</v>
      </c>
      <c r="AF561">
        <v>4</v>
      </c>
      <c r="AG561">
        <v>9</v>
      </c>
      <c r="AH561">
        <v>2</v>
      </c>
      <c r="AI561">
        <v>13</v>
      </c>
      <c r="AJ561">
        <v>4</v>
      </c>
      <c r="AK561">
        <v>5</v>
      </c>
      <c r="AL561">
        <v>57</v>
      </c>
    </row>
    <row r="562" spans="1:38">
      <c r="A562">
        <v>46500</v>
      </c>
      <c r="B562">
        <v>0</v>
      </c>
      <c r="C562">
        <v>2007</v>
      </c>
      <c r="D562" s="1">
        <v>45973.621087962965</v>
      </c>
      <c r="E562" t="s">
        <v>191</v>
      </c>
      <c r="F562">
        <v>1</v>
      </c>
      <c r="G562">
        <v>1</v>
      </c>
      <c r="H562">
        <v>5</v>
      </c>
      <c r="I562">
        <v>2</v>
      </c>
      <c r="J562">
        <v>1</v>
      </c>
      <c r="K562">
        <v>5</v>
      </c>
      <c r="L562">
        <v>5</v>
      </c>
      <c r="M562">
        <v>1</v>
      </c>
      <c r="N562">
        <v>1</v>
      </c>
      <c r="O562">
        <v>1</v>
      </c>
      <c r="P562">
        <v>1</v>
      </c>
      <c r="Q562">
        <v>1</v>
      </c>
      <c r="R562">
        <v>1</v>
      </c>
      <c r="S562">
        <v>1</v>
      </c>
      <c r="T562">
        <v>1</v>
      </c>
      <c r="U562">
        <v>1</v>
      </c>
      <c r="V562">
        <v>13</v>
      </c>
      <c r="W562">
        <v>5</v>
      </c>
      <c r="X562">
        <v>4</v>
      </c>
      <c r="Y562">
        <v>9</v>
      </c>
      <c r="Z562">
        <v>4</v>
      </c>
      <c r="AA562">
        <v>4</v>
      </c>
      <c r="AB562">
        <v>2</v>
      </c>
      <c r="AC562">
        <v>5</v>
      </c>
      <c r="AD562">
        <v>3</v>
      </c>
      <c r="AE562">
        <v>4</v>
      </c>
      <c r="AF562">
        <v>2</v>
      </c>
      <c r="AG562">
        <v>5</v>
      </c>
      <c r="AH562">
        <v>3</v>
      </c>
      <c r="AI562">
        <v>4</v>
      </c>
      <c r="AJ562">
        <v>3</v>
      </c>
      <c r="AK562">
        <v>4</v>
      </c>
      <c r="AL562">
        <v>30</v>
      </c>
    </row>
    <row r="563" spans="1:38">
      <c r="A563">
        <v>46503</v>
      </c>
      <c r="B563">
        <v>0</v>
      </c>
      <c r="C563">
        <v>1982</v>
      </c>
      <c r="D563" s="1">
        <v>45973.646331018521</v>
      </c>
      <c r="E563" t="s">
        <v>82</v>
      </c>
      <c r="F563">
        <v>1</v>
      </c>
      <c r="G563">
        <v>1</v>
      </c>
      <c r="H563">
        <v>5</v>
      </c>
      <c r="I563">
        <v>3</v>
      </c>
      <c r="J563">
        <v>1</v>
      </c>
      <c r="K563">
        <v>2</v>
      </c>
      <c r="L563">
        <v>4</v>
      </c>
      <c r="M563">
        <v>1</v>
      </c>
      <c r="N563">
        <v>1</v>
      </c>
      <c r="O563">
        <v>1</v>
      </c>
      <c r="P563">
        <v>1</v>
      </c>
      <c r="Q563">
        <v>1</v>
      </c>
      <c r="R563">
        <v>1</v>
      </c>
      <c r="S563">
        <v>1</v>
      </c>
      <c r="T563">
        <v>1</v>
      </c>
      <c r="U563">
        <v>1</v>
      </c>
      <c r="V563">
        <v>17</v>
      </c>
      <c r="W563">
        <v>4</v>
      </c>
      <c r="X563">
        <v>5</v>
      </c>
      <c r="Y563">
        <v>4</v>
      </c>
      <c r="Z563">
        <v>6</v>
      </c>
      <c r="AA563">
        <v>6</v>
      </c>
      <c r="AB563">
        <v>5</v>
      </c>
      <c r="AC563">
        <v>4</v>
      </c>
      <c r="AD563">
        <v>3</v>
      </c>
      <c r="AE563">
        <v>4</v>
      </c>
      <c r="AF563">
        <v>2</v>
      </c>
      <c r="AG563">
        <v>4</v>
      </c>
      <c r="AH563">
        <v>3</v>
      </c>
      <c r="AI563">
        <v>3</v>
      </c>
      <c r="AJ563">
        <v>3</v>
      </c>
      <c r="AK563">
        <v>4</v>
      </c>
      <c r="AL563">
        <v>46</v>
      </c>
    </row>
    <row r="564" spans="1:38">
      <c r="A564">
        <v>46512</v>
      </c>
      <c r="B564">
        <v>0</v>
      </c>
      <c r="C564">
        <v>1982</v>
      </c>
      <c r="D564" s="1">
        <v>45973.696226851855</v>
      </c>
      <c r="E564" t="s">
        <v>254</v>
      </c>
      <c r="F564">
        <v>2</v>
      </c>
      <c r="G564">
        <v>1</v>
      </c>
      <c r="H564">
        <v>5</v>
      </c>
      <c r="I564">
        <v>2</v>
      </c>
      <c r="J564">
        <v>4</v>
      </c>
      <c r="K564">
        <v>5</v>
      </c>
      <c r="L564">
        <v>4</v>
      </c>
      <c r="M564">
        <v>1</v>
      </c>
      <c r="N564">
        <v>4</v>
      </c>
      <c r="O564">
        <v>2</v>
      </c>
      <c r="P564">
        <v>5</v>
      </c>
      <c r="Q564">
        <v>4</v>
      </c>
      <c r="R564">
        <v>2</v>
      </c>
      <c r="S564">
        <v>4</v>
      </c>
      <c r="T564">
        <v>4</v>
      </c>
      <c r="U564">
        <v>3</v>
      </c>
      <c r="V564">
        <v>11</v>
      </c>
      <c r="W564">
        <v>6</v>
      </c>
      <c r="X564">
        <v>3</v>
      </c>
      <c r="Y564">
        <v>4</v>
      </c>
      <c r="Z564">
        <v>9</v>
      </c>
      <c r="AA564">
        <v>2</v>
      </c>
      <c r="AB564">
        <v>4</v>
      </c>
      <c r="AC564">
        <v>3</v>
      </c>
      <c r="AD564">
        <v>4</v>
      </c>
      <c r="AE564">
        <v>5</v>
      </c>
      <c r="AF564">
        <v>3</v>
      </c>
      <c r="AG564">
        <v>6</v>
      </c>
      <c r="AH564">
        <v>4</v>
      </c>
      <c r="AI564">
        <v>8</v>
      </c>
      <c r="AJ564">
        <v>4</v>
      </c>
      <c r="AK564">
        <v>5</v>
      </c>
      <c r="AL564">
        <v>83</v>
      </c>
    </row>
    <row r="565" spans="1:38">
      <c r="A565">
        <v>46516</v>
      </c>
      <c r="B565">
        <v>0</v>
      </c>
      <c r="C565">
        <v>1962</v>
      </c>
      <c r="D565" s="1">
        <v>45973.721516203703</v>
      </c>
      <c r="E565" t="s">
        <v>108</v>
      </c>
      <c r="F565">
        <v>1</v>
      </c>
      <c r="G565">
        <v>2</v>
      </c>
      <c r="H565">
        <v>5</v>
      </c>
      <c r="I565">
        <v>2</v>
      </c>
      <c r="J565">
        <v>2</v>
      </c>
      <c r="K565">
        <v>3</v>
      </c>
      <c r="L565">
        <v>5</v>
      </c>
      <c r="M565">
        <v>1</v>
      </c>
      <c r="N565">
        <v>1</v>
      </c>
      <c r="O565">
        <v>1</v>
      </c>
      <c r="P565">
        <v>1</v>
      </c>
      <c r="Q565">
        <v>1</v>
      </c>
      <c r="R565">
        <v>1</v>
      </c>
      <c r="S565">
        <v>1</v>
      </c>
      <c r="T565">
        <v>1</v>
      </c>
      <c r="U565">
        <v>1</v>
      </c>
      <c r="V565">
        <v>7</v>
      </c>
      <c r="W565">
        <v>9</v>
      </c>
      <c r="X565">
        <v>3</v>
      </c>
      <c r="Y565">
        <v>6</v>
      </c>
      <c r="Z565">
        <v>4</v>
      </c>
      <c r="AA565">
        <v>4</v>
      </c>
      <c r="AB565">
        <v>4</v>
      </c>
      <c r="AC565">
        <v>7</v>
      </c>
      <c r="AD565">
        <v>3</v>
      </c>
      <c r="AE565">
        <v>3</v>
      </c>
      <c r="AF565">
        <v>3</v>
      </c>
      <c r="AG565">
        <v>4</v>
      </c>
      <c r="AH565">
        <v>3</v>
      </c>
      <c r="AI565">
        <v>3</v>
      </c>
      <c r="AJ565">
        <v>2</v>
      </c>
      <c r="AK565">
        <v>3</v>
      </c>
      <c r="AL565">
        <v>44</v>
      </c>
    </row>
    <row r="566" spans="1:38">
      <c r="A566">
        <v>46528</v>
      </c>
      <c r="B566">
        <v>0</v>
      </c>
      <c r="C566">
        <v>1982</v>
      </c>
      <c r="D566" s="1">
        <v>45973.869467592594</v>
      </c>
      <c r="E566" t="s">
        <v>85</v>
      </c>
      <c r="F566">
        <v>1</v>
      </c>
      <c r="G566">
        <v>1</v>
      </c>
      <c r="H566">
        <v>5</v>
      </c>
      <c r="I566">
        <v>4</v>
      </c>
      <c r="J566">
        <v>4</v>
      </c>
      <c r="K566">
        <v>4</v>
      </c>
      <c r="L566">
        <v>5</v>
      </c>
      <c r="M566">
        <v>2</v>
      </c>
      <c r="N566">
        <v>1</v>
      </c>
      <c r="O566">
        <v>1</v>
      </c>
      <c r="P566">
        <v>1</v>
      </c>
      <c r="Q566">
        <v>1</v>
      </c>
      <c r="R566">
        <v>1</v>
      </c>
      <c r="S566">
        <v>1</v>
      </c>
      <c r="T566">
        <v>1</v>
      </c>
      <c r="U566">
        <v>1</v>
      </c>
      <c r="V566">
        <v>14</v>
      </c>
      <c r="W566">
        <v>5</v>
      </c>
      <c r="X566">
        <v>7</v>
      </c>
      <c r="Y566">
        <v>5</v>
      </c>
      <c r="Z566">
        <v>8</v>
      </c>
      <c r="AA566">
        <v>5</v>
      </c>
      <c r="AB566">
        <v>11</v>
      </c>
      <c r="AC566">
        <v>13</v>
      </c>
      <c r="AD566">
        <v>3</v>
      </c>
      <c r="AE566">
        <v>9</v>
      </c>
      <c r="AF566">
        <v>7</v>
      </c>
      <c r="AG566">
        <v>5</v>
      </c>
      <c r="AH566">
        <v>4</v>
      </c>
      <c r="AI566">
        <v>4</v>
      </c>
      <c r="AJ566">
        <v>6</v>
      </c>
      <c r="AK566">
        <v>4</v>
      </c>
      <c r="AL566">
        <v>51</v>
      </c>
    </row>
    <row r="567" spans="1:38">
      <c r="A567">
        <v>46537</v>
      </c>
      <c r="B567">
        <v>0</v>
      </c>
      <c r="C567">
        <v>1989</v>
      </c>
      <c r="D567" s="1">
        <v>45973.908368055556</v>
      </c>
      <c r="E567" t="s">
        <v>255</v>
      </c>
      <c r="F567">
        <v>4</v>
      </c>
      <c r="G567">
        <v>2</v>
      </c>
      <c r="H567">
        <v>4</v>
      </c>
      <c r="I567">
        <v>2</v>
      </c>
      <c r="J567">
        <v>2</v>
      </c>
      <c r="K567">
        <v>4</v>
      </c>
      <c r="L567">
        <v>4</v>
      </c>
      <c r="M567">
        <v>2</v>
      </c>
      <c r="N567">
        <v>1</v>
      </c>
      <c r="O567">
        <v>1</v>
      </c>
      <c r="P567">
        <v>1</v>
      </c>
      <c r="Q567">
        <v>2</v>
      </c>
      <c r="R567">
        <v>1</v>
      </c>
      <c r="S567">
        <v>1</v>
      </c>
      <c r="T567">
        <v>1</v>
      </c>
      <c r="U567">
        <v>1</v>
      </c>
      <c r="V567">
        <v>5</v>
      </c>
      <c r="W567">
        <v>4</v>
      </c>
      <c r="X567">
        <v>3</v>
      </c>
      <c r="Y567">
        <v>3</v>
      </c>
      <c r="Z567">
        <v>4</v>
      </c>
      <c r="AA567">
        <v>3</v>
      </c>
      <c r="AB567">
        <v>1</v>
      </c>
      <c r="AC567">
        <v>3</v>
      </c>
      <c r="AD567">
        <v>2</v>
      </c>
      <c r="AE567">
        <v>2</v>
      </c>
      <c r="AF567">
        <v>1</v>
      </c>
      <c r="AG567">
        <v>5</v>
      </c>
      <c r="AH567">
        <v>2</v>
      </c>
      <c r="AI567">
        <v>2</v>
      </c>
      <c r="AJ567">
        <v>4</v>
      </c>
      <c r="AK567">
        <v>4</v>
      </c>
      <c r="AL567">
        <v>59</v>
      </c>
    </row>
    <row r="568" spans="1:38">
      <c r="A568">
        <v>46548</v>
      </c>
      <c r="B568">
        <v>0</v>
      </c>
      <c r="C568">
        <v>1979</v>
      </c>
      <c r="D568" s="1">
        <v>45974.349953703706</v>
      </c>
      <c r="E568" t="s">
        <v>82</v>
      </c>
      <c r="F568">
        <v>1</v>
      </c>
      <c r="G568">
        <v>1</v>
      </c>
      <c r="H568">
        <v>5</v>
      </c>
      <c r="I568">
        <v>4</v>
      </c>
      <c r="J568">
        <v>3</v>
      </c>
      <c r="K568">
        <v>3</v>
      </c>
      <c r="L568">
        <v>3</v>
      </c>
      <c r="M568">
        <v>2</v>
      </c>
      <c r="N568">
        <v>3</v>
      </c>
      <c r="O568">
        <v>2</v>
      </c>
      <c r="P568">
        <v>2</v>
      </c>
      <c r="Q568">
        <v>5</v>
      </c>
      <c r="R568">
        <v>3</v>
      </c>
      <c r="S568">
        <v>3</v>
      </c>
      <c r="T568">
        <v>4</v>
      </c>
      <c r="U568">
        <v>4</v>
      </c>
      <c r="V568">
        <v>6</v>
      </c>
      <c r="W568">
        <v>8</v>
      </c>
      <c r="X568">
        <v>3</v>
      </c>
      <c r="Y568">
        <v>3</v>
      </c>
      <c r="Z568">
        <v>7</v>
      </c>
      <c r="AA568">
        <v>2</v>
      </c>
      <c r="AB568">
        <v>3</v>
      </c>
      <c r="AC568">
        <v>4</v>
      </c>
      <c r="AD568">
        <v>6</v>
      </c>
      <c r="AE568">
        <v>4</v>
      </c>
      <c r="AF568">
        <v>2</v>
      </c>
      <c r="AG568">
        <v>6</v>
      </c>
      <c r="AH568">
        <v>3</v>
      </c>
      <c r="AI568">
        <v>3</v>
      </c>
      <c r="AJ568">
        <v>2</v>
      </c>
      <c r="AK568">
        <v>3</v>
      </c>
      <c r="AL568">
        <v>72</v>
      </c>
    </row>
    <row r="569" spans="1:38">
      <c r="A569">
        <v>46563</v>
      </c>
      <c r="B569">
        <v>0</v>
      </c>
      <c r="C569">
        <v>2003</v>
      </c>
      <c r="D569" s="1">
        <v>45974.52857638889</v>
      </c>
      <c r="E569" t="s">
        <v>93</v>
      </c>
      <c r="F569">
        <v>1</v>
      </c>
      <c r="G569">
        <v>1</v>
      </c>
      <c r="H569">
        <v>5</v>
      </c>
      <c r="I569">
        <v>1</v>
      </c>
      <c r="J569">
        <v>1</v>
      </c>
      <c r="K569">
        <v>5</v>
      </c>
      <c r="L569">
        <v>5</v>
      </c>
      <c r="M569">
        <v>1</v>
      </c>
      <c r="N569">
        <v>1</v>
      </c>
      <c r="O569">
        <v>1</v>
      </c>
      <c r="P569">
        <v>1</v>
      </c>
      <c r="Q569">
        <v>1</v>
      </c>
      <c r="R569">
        <v>1</v>
      </c>
      <c r="S569">
        <v>1</v>
      </c>
      <c r="T569">
        <v>1</v>
      </c>
      <c r="U569">
        <v>1</v>
      </c>
      <c r="V569">
        <v>7</v>
      </c>
      <c r="W569">
        <v>4</v>
      </c>
      <c r="X569">
        <v>2</v>
      </c>
      <c r="Y569">
        <v>3</v>
      </c>
      <c r="Z569">
        <v>3</v>
      </c>
      <c r="AA569">
        <v>2</v>
      </c>
      <c r="AB569">
        <v>2</v>
      </c>
      <c r="AC569">
        <v>3</v>
      </c>
      <c r="AD569">
        <v>2</v>
      </c>
      <c r="AE569">
        <v>2</v>
      </c>
      <c r="AF569">
        <v>2</v>
      </c>
      <c r="AG569">
        <v>3</v>
      </c>
      <c r="AH569">
        <v>3</v>
      </c>
      <c r="AI569">
        <v>2</v>
      </c>
      <c r="AJ569">
        <v>2</v>
      </c>
      <c r="AK569">
        <v>3</v>
      </c>
      <c r="AL569">
        <v>28</v>
      </c>
    </row>
    <row r="570" spans="1:38">
      <c r="A570">
        <v>45069</v>
      </c>
      <c r="B570">
        <v>1</v>
      </c>
      <c r="C570">
        <v>1986</v>
      </c>
      <c r="D570" s="1">
        <v>45974.630162037036</v>
      </c>
      <c r="E570" t="s">
        <v>93</v>
      </c>
      <c r="F570">
        <v>2</v>
      </c>
      <c r="G570">
        <v>1</v>
      </c>
      <c r="H570">
        <v>5</v>
      </c>
      <c r="I570">
        <v>3</v>
      </c>
      <c r="J570">
        <v>2</v>
      </c>
      <c r="K570">
        <v>5</v>
      </c>
      <c r="L570">
        <v>5</v>
      </c>
      <c r="M570">
        <v>1</v>
      </c>
      <c r="N570">
        <v>1</v>
      </c>
      <c r="O570">
        <v>1</v>
      </c>
      <c r="P570">
        <v>1</v>
      </c>
      <c r="Q570">
        <v>1</v>
      </c>
      <c r="R570">
        <v>1</v>
      </c>
      <c r="S570">
        <v>1</v>
      </c>
      <c r="T570">
        <v>1</v>
      </c>
      <c r="U570">
        <v>1</v>
      </c>
      <c r="V570">
        <v>11</v>
      </c>
      <c r="W570">
        <v>7</v>
      </c>
      <c r="X570">
        <v>3</v>
      </c>
      <c r="Y570">
        <v>6</v>
      </c>
      <c r="Z570">
        <v>27</v>
      </c>
      <c r="AA570">
        <v>3</v>
      </c>
      <c r="AB570">
        <v>2</v>
      </c>
      <c r="AC570">
        <v>3</v>
      </c>
      <c r="AD570">
        <v>1</v>
      </c>
      <c r="AE570">
        <v>3</v>
      </c>
      <c r="AF570">
        <v>2</v>
      </c>
      <c r="AG570">
        <v>5</v>
      </c>
      <c r="AH570">
        <v>2</v>
      </c>
      <c r="AI570">
        <v>3</v>
      </c>
      <c r="AJ570">
        <v>6</v>
      </c>
      <c r="AK570">
        <v>5</v>
      </c>
      <c r="AL570">
        <v>40</v>
      </c>
    </row>
    <row r="571" spans="1:38">
      <c r="A571">
        <v>41717</v>
      </c>
      <c r="B571">
        <v>0</v>
      </c>
      <c r="C571">
        <v>2003</v>
      </c>
      <c r="D571" s="1">
        <v>45974.6328125</v>
      </c>
      <c r="E571" t="s">
        <v>84</v>
      </c>
      <c r="F571">
        <v>1</v>
      </c>
      <c r="G571">
        <v>1</v>
      </c>
      <c r="H571">
        <v>5</v>
      </c>
      <c r="I571">
        <v>2</v>
      </c>
      <c r="J571">
        <v>1</v>
      </c>
      <c r="K571">
        <v>3</v>
      </c>
      <c r="L571">
        <v>5</v>
      </c>
      <c r="M571">
        <v>1</v>
      </c>
      <c r="N571">
        <v>1</v>
      </c>
      <c r="O571">
        <v>1</v>
      </c>
      <c r="P571">
        <v>1</v>
      </c>
      <c r="Q571">
        <v>1</v>
      </c>
      <c r="R571">
        <v>1</v>
      </c>
      <c r="S571">
        <v>2</v>
      </c>
      <c r="T571">
        <v>1</v>
      </c>
      <c r="U571">
        <v>1</v>
      </c>
      <c r="V571">
        <v>16</v>
      </c>
      <c r="W571">
        <v>9</v>
      </c>
      <c r="X571">
        <v>9</v>
      </c>
      <c r="Y571">
        <v>10</v>
      </c>
      <c r="Z571">
        <v>7</v>
      </c>
      <c r="AA571">
        <v>9</v>
      </c>
      <c r="AB571">
        <v>8</v>
      </c>
      <c r="AC571">
        <v>6</v>
      </c>
      <c r="AD571">
        <v>3</v>
      </c>
      <c r="AE571">
        <v>4</v>
      </c>
      <c r="AF571">
        <v>3</v>
      </c>
      <c r="AG571">
        <v>6</v>
      </c>
      <c r="AH571">
        <v>4</v>
      </c>
      <c r="AI571">
        <v>9</v>
      </c>
      <c r="AJ571">
        <v>6</v>
      </c>
      <c r="AK571">
        <v>5</v>
      </c>
      <c r="AL571">
        <v>41</v>
      </c>
    </row>
    <row r="572" spans="1:38">
      <c r="A572">
        <v>46589</v>
      </c>
      <c r="B572">
        <v>0</v>
      </c>
      <c r="C572">
        <v>1974</v>
      </c>
      <c r="D572" s="1">
        <v>45974.795219907406</v>
      </c>
      <c r="E572" t="s">
        <v>93</v>
      </c>
      <c r="F572">
        <v>1</v>
      </c>
      <c r="G572">
        <v>1</v>
      </c>
      <c r="H572">
        <v>5</v>
      </c>
      <c r="I572">
        <v>3</v>
      </c>
      <c r="J572">
        <v>2</v>
      </c>
      <c r="K572">
        <v>1</v>
      </c>
      <c r="L572">
        <v>5</v>
      </c>
      <c r="M572">
        <v>1</v>
      </c>
      <c r="N572">
        <v>1</v>
      </c>
      <c r="O572">
        <v>1</v>
      </c>
      <c r="P572">
        <v>1</v>
      </c>
      <c r="Q572">
        <v>1</v>
      </c>
      <c r="R572">
        <v>1</v>
      </c>
      <c r="S572">
        <v>1</v>
      </c>
      <c r="T572">
        <v>1</v>
      </c>
      <c r="U572">
        <v>1</v>
      </c>
      <c r="V572">
        <v>12</v>
      </c>
      <c r="W572">
        <v>6</v>
      </c>
      <c r="X572">
        <v>4</v>
      </c>
      <c r="Y572">
        <v>9</v>
      </c>
      <c r="Z572">
        <v>13</v>
      </c>
      <c r="AA572">
        <v>15</v>
      </c>
      <c r="AB572">
        <v>4</v>
      </c>
      <c r="AC572">
        <v>7</v>
      </c>
      <c r="AD572">
        <v>3</v>
      </c>
      <c r="AE572">
        <v>7</v>
      </c>
      <c r="AF572">
        <v>3</v>
      </c>
      <c r="AG572">
        <v>5</v>
      </c>
      <c r="AH572">
        <v>5</v>
      </c>
      <c r="AI572">
        <v>5</v>
      </c>
      <c r="AJ572">
        <v>9</v>
      </c>
      <c r="AK572">
        <v>9</v>
      </c>
      <c r="AL572">
        <v>52</v>
      </c>
    </row>
    <row r="573" spans="1:38">
      <c r="A573">
        <v>46599</v>
      </c>
      <c r="B573">
        <v>0</v>
      </c>
      <c r="C573">
        <v>2003</v>
      </c>
      <c r="D573" s="1">
        <v>45974.883310185185</v>
      </c>
      <c r="E573" t="s">
        <v>256</v>
      </c>
      <c r="F573">
        <v>1</v>
      </c>
      <c r="G573">
        <v>1</v>
      </c>
      <c r="H573">
        <v>5</v>
      </c>
      <c r="I573">
        <v>1</v>
      </c>
      <c r="J573">
        <v>2</v>
      </c>
      <c r="K573">
        <v>4</v>
      </c>
      <c r="L573">
        <v>5</v>
      </c>
      <c r="M573">
        <v>1</v>
      </c>
      <c r="N573">
        <v>1</v>
      </c>
      <c r="O573">
        <v>1</v>
      </c>
      <c r="P573">
        <v>1</v>
      </c>
      <c r="Q573">
        <v>1</v>
      </c>
      <c r="R573">
        <v>2</v>
      </c>
      <c r="S573">
        <v>3</v>
      </c>
      <c r="T573">
        <v>1</v>
      </c>
      <c r="U573">
        <v>1</v>
      </c>
      <c r="V573">
        <v>7</v>
      </c>
      <c r="W573">
        <v>5</v>
      </c>
      <c r="X573">
        <v>4</v>
      </c>
      <c r="Y573">
        <v>5</v>
      </c>
      <c r="Z573">
        <v>8</v>
      </c>
      <c r="AA573">
        <v>6</v>
      </c>
      <c r="AB573">
        <v>3</v>
      </c>
      <c r="AC573">
        <v>4</v>
      </c>
      <c r="AD573">
        <v>2</v>
      </c>
      <c r="AE573">
        <v>4</v>
      </c>
      <c r="AF573">
        <v>3</v>
      </c>
      <c r="AG573">
        <v>4</v>
      </c>
      <c r="AH573">
        <v>7</v>
      </c>
      <c r="AI573">
        <v>9</v>
      </c>
      <c r="AJ573">
        <v>3</v>
      </c>
      <c r="AK573">
        <v>5</v>
      </c>
      <c r="AL573">
        <v>46</v>
      </c>
    </row>
    <row r="574" spans="1:38">
      <c r="A574">
        <v>46604</v>
      </c>
      <c r="B574">
        <v>0</v>
      </c>
      <c r="C574">
        <v>2000</v>
      </c>
      <c r="D574" s="1">
        <v>45974.913935185185</v>
      </c>
      <c r="E574" t="s">
        <v>257</v>
      </c>
      <c r="F574">
        <v>3</v>
      </c>
      <c r="G574">
        <v>2</v>
      </c>
      <c r="H574">
        <v>2</v>
      </c>
      <c r="I574">
        <v>4</v>
      </c>
      <c r="J574">
        <v>5</v>
      </c>
      <c r="K574">
        <v>2</v>
      </c>
      <c r="L574">
        <v>2</v>
      </c>
      <c r="M574">
        <v>5</v>
      </c>
      <c r="N574">
        <v>4</v>
      </c>
      <c r="O574">
        <v>3</v>
      </c>
      <c r="P574">
        <v>4</v>
      </c>
      <c r="Q574">
        <v>4</v>
      </c>
      <c r="R574">
        <v>3</v>
      </c>
      <c r="S574">
        <v>4</v>
      </c>
      <c r="T574">
        <v>3</v>
      </c>
      <c r="U574">
        <v>3</v>
      </c>
      <c r="V574">
        <v>23</v>
      </c>
      <c r="W574">
        <v>19</v>
      </c>
      <c r="X574">
        <v>23</v>
      </c>
      <c r="Y574">
        <v>15</v>
      </c>
      <c r="Z574">
        <v>17</v>
      </c>
      <c r="AA574">
        <v>9</v>
      </c>
      <c r="AB574">
        <v>11</v>
      </c>
      <c r="AC574">
        <v>195</v>
      </c>
      <c r="AD574">
        <v>12</v>
      </c>
      <c r="AE574">
        <v>18</v>
      </c>
      <c r="AF574">
        <v>7</v>
      </c>
      <c r="AG574">
        <v>18</v>
      </c>
      <c r="AH574">
        <v>18</v>
      </c>
      <c r="AI574">
        <v>18</v>
      </c>
      <c r="AJ574">
        <v>12</v>
      </c>
      <c r="AK574">
        <v>29</v>
      </c>
      <c r="AL574">
        <v>46</v>
      </c>
    </row>
    <row r="575" spans="1:38">
      <c r="A575">
        <v>45038</v>
      </c>
      <c r="B575">
        <v>1</v>
      </c>
      <c r="C575">
        <v>1967</v>
      </c>
      <c r="D575" s="1">
        <v>45975.423217592594</v>
      </c>
      <c r="E575" t="s">
        <v>258</v>
      </c>
      <c r="F575">
        <v>1</v>
      </c>
      <c r="G575">
        <v>3</v>
      </c>
      <c r="H575">
        <v>4</v>
      </c>
      <c r="I575">
        <v>1</v>
      </c>
      <c r="J575">
        <v>3</v>
      </c>
      <c r="K575">
        <v>3</v>
      </c>
      <c r="L575">
        <v>4</v>
      </c>
      <c r="M575">
        <v>2</v>
      </c>
      <c r="N575">
        <v>2</v>
      </c>
      <c r="O575">
        <v>1</v>
      </c>
      <c r="P575">
        <v>1</v>
      </c>
      <c r="Q575">
        <v>1</v>
      </c>
      <c r="R575">
        <v>5</v>
      </c>
      <c r="S575">
        <v>2</v>
      </c>
      <c r="T575">
        <v>1</v>
      </c>
      <c r="U575">
        <v>1</v>
      </c>
      <c r="V575">
        <v>10</v>
      </c>
      <c r="W575">
        <v>5</v>
      </c>
      <c r="X575">
        <v>8</v>
      </c>
      <c r="Y575">
        <v>6</v>
      </c>
      <c r="Z575">
        <v>5</v>
      </c>
      <c r="AA575">
        <v>7</v>
      </c>
      <c r="AB575">
        <v>4</v>
      </c>
      <c r="AC575">
        <v>7</v>
      </c>
      <c r="AD575">
        <v>6</v>
      </c>
      <c r="AE575">
        <v>5</v>
      </c>
      <c r="AF575">
        <v>6</v>
      </c>
      <c r="AG575">
        <v>6</v>
      </c>
      <c r="AH575">
        <v>4</v>
      </c>
      <c r="AI575">
        <v>21</v>
      </c>
      <c r="AJ575">
        <v>9</v>
      </c>
      <c r="AK575">
        <v>6</v>
      </c>
      <c r="AL575">
        <v>81</v>
      </c>
    </row>
    <row r="576" spans="1:38">
      <c r="A576">
        <v>46628</v>
      </c>
      <c r="B576">
        <v>0</v>
      </c>
      <c r="C576">
        <v>1971</v>
      </c>
      <c r="D576" s="1">
        <v>45975.530416666668</v>
      </c>
      <c r="E576" t="s">
        <v>85</v>
      </c>
      <c r="F576">
        <v>1</v>
      </c>
      <c r="G576">
        <v>1</v>
      </c>
      <c r="H576">
        <v>5</v>
      </c>
      <c r="I576">
        <v>3</v>
      </c>
      <c r="J576">
        <v>2</v>
      </c>
      <c r="K576">
        <v>3</v>
      </c>
      <c r="L576">
        <v>5</v>
      </c>
      <c r="M576">
        <v>1</v>
      </c>
      <c r="N576">
        <v>1</v>
      </c>
      <c r="O576">
        <v>1</v>
      </c>
      <c r="P576">
        <v>1</v>
      </c>
      <c r="Q576">
        <v>1</v>
      </c>
      <c r="R576">
        <v>1</v>
      </c>
      <c r="S576">
        <v>1</v>
      </c>
      <c r="T576">
        <v>1</v>
      </c>
      <c r="U576">
        <v>1</v>
      </c>
      <c r="V576">
        <v>32</v>
      </c>
      <c r="W576">
        <v>9</v>
      </c>
      <c r="X576">
        <v>4</v>
      </c>
      <c r="Y576">
        <v>6</v>
      </c>
      <c r="Z576">
        <v>11</v>
      </c>
      <c r="AA576">
        <v>17</v>
      </c>
      <c r="AB576">
        <v>7</v>
      </c>
      <c r="AC576">
        <v>21</v>
      </c>
      <c r="AD576">
        <v>3</v>
      </c>
      <c r="AE576">
        <v>6</v>
      </c>
      <c r="AF576">
        <v>3</v>
      </c>
      <c r="AG576">
        <v>5</v>
      </c>
      <c r="AH576">
        <v>2</v>
      </c>
      <c r="AI576">
        <v>13</v>
      </c>
      <c r="AJ576">
        <v>3</v>
      </c>
      <c r="AK576">
        <v>8</v>
      </c>
      <c r="AL576">
        <v>41</v>
      </c>
    </row>
    <row r="577" spans="1:38">
      <c r="A577">
        <v>46633</v>
      </c>
      <c r="B577">
        <v>0</v>
      </c>
      <c r="C577">
        <v>1988</v>
      </c>
      <c r="D577" s="1">
        <v>45975.584502314814</v>
      </c>
      <c r="E577" t="s">
        <v>85</v>
      </c>
      <c r="F577">
        <v>2</v>
      </c>
      <c r="G577">
        <v>2</v>
      </c>
      <c r="H577">
        <v>4</v>
      </c>
      <c r="I577">
        <v>2</v>
      </c>
      <c r="J577">
        <v>2</v>
      </c>
      <c r="K577">
        <v>4</v>
      </c>
      <c r="L577">
        <v>4</v>
      </c>
      <c r="M577">
        <v>4</v>
      </c>
      <c r="N577">
        <v>2</v>
      </c>
      <c r="O577">
        <v>2</v>
      </c>
      <c r="P577">
        <v>2</v>
      </c>
      <c r="Q577">
        <v>2</v>
      </c>
      <c r="R577">
        <v>1</v>
      </c>
      <c r="S577">
        <v>1</v>
      </c>
      <c r="T577">
        <v>1</v>
      </c>
      <c r="U577">
        <v>1</v>
      </c>
      <c r="V577">
        <v>17</v>
      </c>
      <c r="W577">
        <v>5</v>
      </c>
      <c r="X577">
        <v>2</v>
      </c>
      <c r="Y577">
        <v>4</v>
      </c>
      <c r="Z577">
        <v>8</v>
      </c>
      <c r="AA577">
        <v>4</v>
      </c>
      <c r="AB577">
        <v>1</v>
      </c>
      <c r="AC577">
        <v>5</v>
      </c>
      <c r="AD577">
        <v>2</v>
      </c>
      <c r="AE577">
        <v>4</v>
      </c>
      <c r="AF577">
        <v>2</v>
      </c>
      <c r="AG577">
        <v>6</v>
      </c>
      <c r="AH577">
        <v>3</v>
      </c>
      <c r="AI577">
        <v>5</v>
      </c>
      <c r="AJ577">
        <v>3</v>
      </c>
      <c r="AK577">
        <v>3</v>
      </c>
      <c r="AL577">
        <v>66</v>
      </c>
    </row>
    <row r="578" spans="1:38">
      <c r="A578">
        <v>45411</v>
      </c>
      <c r="B578">
        <v>0</v>
      </c>
      <c r="C578">
        <v>1999</v>
      </c>
      <c r="D578" s="1">
        <v>45975.644293981481</v>
      </c>
      <c r="E578" t="s">
        <v>259</v>
      </c>
      <c r="F578">
        <v>1</v>
      </c>
      <c r="G578">
        <v>1</v>
      </c>
      <c r="H578">
        <v>5</v>
      </c>
      <c r="I578">
        <v>3</v>
      </c>
      <c r="J578">
        <v>2</v>
      </c>
      <c r="K578">
        <v>4</v>
      </c>
      <c r="L578">
        <v>4</v>
      </c>
      <c r="M578">
        <v>2</v>
      </c>
      <c r="N578">
        <v>2</v>
      </c>
      <c r="O578">
        <v>2</v>
      </c>
      <c r="P578">
        <v>2</v>
      </c>
      <c r="Q578">
        <v>1</v>
      </c>
      <c r="R578">
        <v>2</v>
      </c>
      <c r="S578">
        <v>2</v>
      </c>
      <c r="T578">
        <v>2</v>
      </c>
      <c r="U578">
        <v>1</v>
      </c>
      <c r="V578">
        <v>18</v>
      </c>
      <c r="W578">
        <v>5</v>
      </c>
      <c r="X578">
        <v>3</v>
      </c>
      <c r="Y578">
        <v>4</v>
      </c>
      <c r="Z578">
        <v>5</v>
      </c>
      <c r="AA578">
        <v>2</v>
      </c>
      <c r="AB578">
        <v>2</v>
      </c>
      <c r="AC578">
        <v>4</v>
      </c>
      <c r="AD578">
        <v>8</v>
      </c>
      <c r="AE578">
        <v>4</v>
      </c>
      <c r="AF578">
        <v>4</v>
      </c>
      <c r="AG578">
        <v>6</v>
      </c>
      <c r="AH578">
        <v>18</v>
      </c>
      <c r="AI578">
        <v>3</v>
      </c>
      <c r="AJ578">
        <v>4</v>
      </c>
      <c r="AK578">
        <v>4</v>
      </c>
      <c r="AL578">
        <v>56</v>
      </c>
    </row>
    <row r="579" spans="1:38">
      <c r="A579">
        <v>46652</v>
      </c>
      <c r="B579">
        <v>0</v>
      </c>
      <c r="C579">
        <v>2005</v>
      </c>
      <c r="D579" s="1">
        <v>45975.931608796294</v>
      </c>
      <c r="E579" t="s">
        <v>84</v>
      </c>
      <c r="F579">
        <v>1</v>
      </c>
      <c r="G579">
        <v>1</v>
      </c>
      <c r="H579">
        <v>5</v>
      </c>
      <c r="I579">
        <v>3</v>
      </c>
      <c r="J579">
        <v>2</v>
      </c>
      <c r="K579">
        <v>4</v>
      </c>
      <c r="L579">
        <v>4</v>
      </c>
      <c r="M579">
        <v>1</v>
      </c>
      <c r="N579">
        <v>2</v>
      </c>
      <c r="O579">
        <v>1</v>
      </c>
      <c r="P579">
        <v>1</v>
      </c>
      <c r="Q579">
        <v>1</v>
      </c>
      <c r="R579">
        <v>2</v>
      </c>
      <c r="S579">
        <v>3</v>
      </c>
      <c r="T579">
        <v>2</v>
      </c>
      <c r="U579">
        <v>1</v>
      </c>
      <c r="V579">
        <v>22</v>
      </c>
      <c r="W579">
        <v>7</v>
      </c>
      <c r="X579">
        <v>6</v>
      </c>
      <c r="Y579">
        <v>11</v>
      </c>
      <c r="Z579">
        <v>20</v>
      </c>
      <c r="AA579">
        <v>5</v>
      </c>
      <c r="AB579">
        <v>19</v>
      </c>
      <c r="AC579">
        <v>11</v>
      </c>
      <c r="AD579">
        <v>16</v>
      </c>
      <c r="AE579">
        <v>4</v>
      </c>
      <c r="AF579">
        <v>2</v>
      </c>
      <c r="AG579">
        <v>9</v>
      </c>
      <c r="AH579">
        <v>5</v>
      </c>
      <c r="AI579">
        <v>12</v>
      </c>
      <c r="AJ579">
        <v>5</v>
      </c>
      <c r="AK579">
        <v>4</v>
      </c>
      <c r="AL579">
        <v>52</v>
      </c>
    </row>
    <row r="580" spans="1:38">
      <c r="A580">
        <v>46657</v>
      </c>
      <c r="B580">
        <v>0</v>
      </c>
      <c r="C580">
        <v>2001</v>
      </c>
      <c r="D580" s="1">
        <v>45975.948414351849</v>
      </c>
      <c r="E580" t="s">
        <v>92</v>
      </c>
      <c r="F580">
        <v>1</v>
      </c>
      <c r="G580">
        <v>1</v>
      </c>
      <c r="H580">
        <v>5</v>
      </c>
      <c r="I580">
        <v>3</v>
      </c>
      <c r="J580">
        <v>2</v>
      </c>
      <c r="K580">
        <v>5</v>
      </c>
      <c r="L580">
        <v>5</v>
      </c>
      <c r="M580">
        <v>1</v>
      </c>
      <c r="N580">
        <v>1</v>
      </c>
      <c r="O580">
        <v>1</v>
      </c>
      <c r="P580">
        <v>1</v>
      </c>
      <c r="Q580">
        <v>1</v>
      </c>
      <c r="R580">
        <v>1</v>
      </c>
      <c r="S580">
        <v>1</v>
      </c>
      <c r="T580">
        <v>1</v>
      </c>
      <c r="U580">
        <v>1</v>
      </c>
      <c r="V580">
        <v>6</v>
      </c>
      <c r="W580">
        <v>7</v>
      </c>
      <c r="X580">
        <v>4</v>
      </c>
      <c r="Y580">
        <v>5</v>
      </c>
      <c r="Z580">
        <v>6</v>
      </c>
      <c r="AA580">
        <v>3</v>
      </c>
      <c r="AB580">
        <v>2</v>
      </c>
      <c r="AC580">
        <v>5</v>
      </c>
      <c r="AD580">
        <v>2</v>
      </c>
      <c r="AE580">
        <v>5</v>
      </c>
      <c r="AF580">
        <v>2</v>
      </c>
      <c r="AG580">
        <v>5</v>
      </c>
      <c r="AH580">
        <v>2</v>
      </c>
      <c r="AI580">
        <v>6</v>
      </c>
      <c r="AJ580">
        <v>3</v>
      </c>
      <c r="AK580">
        <v>3</v>
      </c>
      <c r="AL580">
        <v>36</v>
      </c>
    </row>
    <row r="581" spans="1:38">
      <c r="A581">
        <v>46668</v>
      </c>
      <c r="B581">
        <v>0</v>
      </c>
      <c r="C581">
        <v>2003</v>
      </c>
      <c r="D581" s="1">
        <v>45976.344247685185</v>
      </c>
      <c r="E581" t="s">
        <v>260</v>
      </c>
      <c r="F581">
        <v>1</v>
      </c>
      <c r="G581">
        <v>1</v>
      </c>
      <c r="H581">
        <v>5</v>
      </c>
      <c r="I581">
        <v>3</v>
      </c>
      <c r="J581">
        <v>1</v>
      </c>
      <c r="K581">
        <v>5</v>
      </c>
      <c r="L581">
        <v>5</v>
      </c>
      <c r="M581">
        <v>1</v>
      </c>
      <c r="N581">
        <v>1</v>
      </c>
      <c r="O581">
        <v>1</v>
      </c>
      <c r="P581">
        <v>1</v>
      </c>
      <c r="Q581">
        <v>1</v>
      </c>
      <c r="R581">
        <v>1</v>
      </c>
      <c r="S581">
        <v>1</v>
      </c>
      <c r="T581">
        <v>1</v>
      </c>
      <c r="U581">
        <v>1</v>
      </c>
      <c r="V581">
        <v>4</v>
      </c>
      <c r="W581">
        <v>3</v>
      </c>
      <c r="X581">
        <v>7</v>
      </c>
      <c r="Y581">
        <v>4</v>
      </c>
      <c r="Z581">
        <v>4</v>
      </c>
      <c r="AA581">
        <v>5</v>
      </c>
      <c r="AB581">
        <v>1</v>
      </c>
      <c r="AC581">
        <v>4</v>
      </c>
      <c r="AD581">
        <v>1</v>
      </c>
      <c r="AE581">
        <v>2</v>
      </c>
      <c r="AF581">
        <v>2</v>
      </c>
      <c r="AG581">
        <v>4</v>
      </c>
      <c r="AH581">
        <v>3</v>
      </c>
      <c r="AI581">
        <v>3</v>
      </c>
      <c r="AJ581">
        <v>3</v>
      </c>
      <c r="AK581">
        <v>3</v>
      </c>
      <c r="AL581">
        <v>33</v>
      </c>
    </row>
    <row r="582" spans="1:38">
      <c r="A582">
        <v>46692</v>
      </c>
      <c r="B582">
        <v>0</v>
      </c>
      <c r="C582">
        <v>2002</v>
      </c>
      <c r="D582" s="1">
        <v>45976.569108796299</v>
      </c>
      <c r="E582" t="s">
        <v>85</v>
      </c>
      <c r="F582">
        <v>4</v>
      </c>
      <c r="G582">
        <v>5</v>
      </c>
      <c r="H582">
        <v>1</v>
      </c>
      <c r="I582">
        <v>4</v>
      </c>
      <c r="J582">
        <v>5</v>
      </c>
      <c r="K582">
        <v>2</v>
      </c>
      <c r="L582">
        <v>4</v>
      </c>
      <c r="M582">
        <v>3</v>
      </c>
      <c r="N582">
        <v>4</v>
      </c>
      <c r="O582">
        <v>3</v>
      </c>
      <c r="P582">
        <v>2</v>
      </c>
      <c r="Q582">
        <v>3</v>
      </c>
      <c r="R582">
        <v>3</v>
      </c>
      <c r="S582">
        <v>4</v>
      </c>
      <c r="T582">
        <v>3</v>
      </c>
      <c r="U582">
        <v>1</v>
      </c>
      <c r="V582">
        <v>17</v>
      </c>
      <c r="W582">
        <v>5</v>
      </c>
      <c r="X582">
        <v>9</v>
      </c>
      <c r="Y582">
        <v>9</v>
      </c>
      <c r="Z582">
        <v>9</v>
      </c>
      <c r="AA582">
        <v>5</v>
      </c>
      <c r="AB582">
        <v>5</v>
      </c>
      <c r="AC582">
        <v>5</v>
      </c>
      <c r="AD582">
        <v>5</v>
      </c>
      <c r="AE582">
        <v>10</v>
      </c>
      <c r="AF582">
        <v>3</v>
      </c>
      <c r="AG582">
        <v>7</v>
      </c>
      <c r="AH582">
        <v>10</v>
      </c>
      <c r="AI582">
        <v>42</v>
      </c>
      <c r="AJ582">
        <v>5</v>
      </c>
      <c r="AK582">
        <v>10</v>
      </c>
      <c r="AL582">
        <v>58</v>
      </c>
    </row>
    <row r="583" spans="1:38">
      <c r="A583">
        <v>46712</v>
      </c>
      <c r="B583">
        <v>0</v>
      </c>
      <c r="C583">
        <v>1978</v>
      </c>
      <c r="D583" s="1">
        <v>45976.77884259259</v>
      </c>
      <c r="E583" t="s">
        <v>104</v>
      </c>
      <c r="F583">
        <v>1</v>
      </c>
      <c r="G583">
        <v>2</v>
      </c>
      <c r="H583">
        <v>5</v>
      </c>
      <c r="I583">
        <v>2</v>
      </c>
      <c r="J583">
        <v>2</v>
      </c>
      <c r="K583">
        <v>4</v>
      </c>
      <c r="L583">
        <v>5</v>
      </c>
      <c r="M583">
        <v>1</v>
      </c>
      <c r="N583">
        <v>1</v>
      </c>
      <c r="O583">
        <v>1</v>
      </c>
      <c r="P583">
        <v>1</v>
      </c>
      <c r="Q583">
        <v>1</v>
      </c>
      <c r="R583">
        <v>1</v>
      </c>
      <c r="S583">
        <v>2</v>
      </c>
      <c r="T583">
        <v>1</v>
      </c>
      <c r="U583">
        <v>1</v>
      </c>
      <c r="V583">
        <v>17</v>
      </c>
      <c r="W583">
        <v>15</v>
      </c>
      <c r="X583">
        <v>7</v>
      </c>
      <c r="Y583">
        <v>7</v>
      </c>
      <c r="Z583">
        <v>6</v>
      </c>
      <c r="AA583">
        <v>7</v>
      </c>
      <c r="AB583">
        <v>5</v>
      </c>
      <c r="AC583">
        <v>6</v>
      </c>
      <c r="AD583">
        <v>4</v>
      </c>
      <c r="AE583">
        <v>3</v>
      </c>
      <c r="AF583">
        <v>2</v>
      </c>
      <c r="AG583">
        <v>7</v>
      </c>
      <c r="AH583">
        <v>4</v>
      </c>
      <c r="AI583">
        <v>8</v>
      </c>
      <c r="AJ583">
        <v>5</v>
      </c>
      <c r="AK583">
        <v>8</v>
      </c>
      <c r="AL583">
        <v>43</v>
      </c>
    </row>
    <row r="584" spans="1:38">
      <c r="A584">
        <v>41396</v>
      </c>
      <c r="B584">
        <v>1</v>
      </c>
      <c r="C584">
        <v>1999</v>
      </c>
      <c r="D584" s="1">
        <v>45976.789444444446</v>
      </c>
      <c r="E584" t="s">
        <v>261</v>
      </c>
      <c r="F584">
        <v>2</v>
      </c>
      <c r="G584">
        <v>1</v>
      </c>
      <c r="H584">
        <v>5</v>
      </c>
      <c r="I584">
        <v>1</v>
      </c>
      <c r="J584">
        <v>2</v>
      </c>
      <c r="K584">
        <v>4</v>
      </c>
      <c r="L584">
        <v>5</v>
      </c>
      <c r="M584">
        <v>1</v>
      </c>
      <c r="N584">
        <v>1</v>
      </c>
      <c r="O584">
        <v>1</v>
      </c>
      <c r="P584">
        <v>1</v>
      </c>
      <c r="Q584">
        <v>1</v>
      </c>
      <c r="R584">
        <v>1</v>
      </c>
      <c r="S584">
        <v>1</v>
      </c>
      <c r="T584">
        <v>1</v>
      </c>
      <c r="U584">
        <v>1</v>
      </c>
      <c r="V584">
        <v>18</v>
      </c>
      <c r="W584">
        <v>5</v>
      </c>
      <c r="X584">
        <v>3</v>
      </c>
      <c r="Y584">
        <v>4</v>
      </c>
      <c r="Z584">
        <v>10</v>
      </c>
      <c r="AA584">
        <v>4</v>
      </c>
      <c r="AB584">
        <v>4</v>
      </c>
      <c r="AC584">
        <v>4</v>
      </c>
      <c r="AD584">
        <v>2</v>
      </c>
      <c r="AE584">
        <v>3</v>
      </c>
      <c r="AF584">
        <v>2</v>
      </c>
      <c r="AG584">
        <v>5</v>
      </c>
      <c r="AH584">
        <v>3</v>
      </c>
      <c r="AI584">
        <v>4</v>
      </c>
      <c r="AJ584">
        <v>2</v>
      </c>
      <c r="AK584">
        <v>3</v>
      </c>
      <c r="AL584">
        <v>39</v>
      </c>
    </row>
    <row r="585" spans="1:38">
      <c r="A585">
        <v>46715</v>
      </c>
      <c r="B585">
        <v>0</v>
      </c>
      <c r="C585">
        <v>1974</v>
      </c>
      <c r="D585" s="1">
        <v>45976.80740740741</v>
      </c>
      <c r="E585" t="s">
        <v>85</v>
      </c>
      <c r="F585">
        <v>1</v>
      </c>
      <c r="G585">
        <v>2</v>
      </c>
      <c r="H585">
        <v>5</v>
      </c>
      <c r="I585">
        <v>5</v>
      </c>
      <c r="J585">
        <v>3</v>
      </c>
      <c r="K585">
        <v>1</v>
      </c>
      <c r="L585">
        <v>4</v>
      </c>
      <c r="M585">
        <v>1</v>
      </c>
      <c r="N585">
        <v>4</v>
      </c>
      <c r="O585">
        <v>2</v>
      </c>
      <c r="P585">
        <v>2</v>
      </c>
      <c r="Q585">
        <v>1</v>
      </c>
      <c r="R585">
        <v>1</v>
      </c>
      <c r="S585">
        <v>1</v>
      </c>
      <c r="T585">
        <v>2</v>
      </c>
      <c r="U585">
        <v>1</v>
      </c>
      <c r="V585">
        <v>26</v>
      </c>
      <c r="W585">
        <v>15</v>
      </c>
      <c r="X585">
        <v>17</v>
      </c>
      <c r="Y585">
        <v>7</v>
      </c>
      <c r="Z585">
        <v>10</v>
      </c>
      <c r="AA585">
        <v>6</v>
      </c>
      <c r="AB585">
        <v>8</v>
      </c>
      <c r="AC585">
        <v>15</v>
      </c>
      <c r="AD585">
        <v>3</v>
      </c>
      <c r="AE585">
        <v>12</v>
      </c>
      <c r="AF585">
        <v>10</v>
      </c>
      <c r="AG585">
        <v>8</v>
      </c>
      <c r="AH585">
        <v>7</v>
      </c>
      <c r="AI585">
        <v>9</v>
      </c>
      <c r="AJ585">
        <v>5</v>
      </c>
      <c r="AK585">
        <v>13</v>
      </c>
      <c r="AL585">
        <v>71</v>
      </c>
    </row>
    <row r="586" spans="1:38">
      <c r="A586">
        <v>46725</v>
      </c>
      <c r="B586">
        <v>0</v>
      </c>
      <c r="C586">
        <v>2006</v>
      </c>
      <c r="D586" s="1">
        <v>45976.829247685186</v>
      </c>
      <c r="E586" t="s">
        <v>85</v>
      </c>
      <c r="F586">
        <v>1</v>
      </c>
      <c r="G586">
        <v>1</v>
      </c>
      <c r="H586">
        <v>4</v>
      </c>
      <c r="I586">
        <v>5</v>
      </c>
      <c r="J586">
        <v>5</v>
      </c>
      <c r="K586">
        <v>1</v>
      </c>
      <c r="L586">
        <v>4</v>
      </c>
      <c r="M586">
        <v>2</v>
      </c>
      <c r="N586">
        <v>1</v>
      </c>
      <c r="O586">
        <v>1</v>
      </c>
      <c r="P586">
        <v>1</v>
      </c>
      <c r="Q586">
        <v>1</v>
      </c>
      <c r="R586">
        <v>1</v>
      </c>
      <c r="S586">
        <v>1</v>
      </c>
      <c r="T586">
        <v>1</v>
      </c>
      <c r="U586">
        <v>1</v>
      </c>
      <c r="V586">
        <v>21</v>
      </c>
      <c r="W586">
        <v>4</v>
      </c>
      <c r="X586">
        <v>9</v>
      </c>
      <c r="Y586">
        <v>3</v>
      </c>
      <c r="Z586">
        <v>3</v>
      </c>
      <c r="AA586">
        <v>4</v>
      </c>
      <c r="AB586">
        <v>3</v>
      </c>
      <c r="AC586">
        <v>4</v>
      </c>
      <c r="AD586">
        <v>3</v>
      </c>
      <c r="AE586">
        <v>3</v>
      </c>
      <c r="AF586">
        <v>2</v>
      </c>
      <c r="AG586">
        <v>4</v>
      </c>
      <c r="AH586">
        <v>1</v>
      </c>
      <c r="AI586">
        <v>4</v>
      </c>
      <c r="AJ586">
        <v>2</v>
      </c>
      <c r="AK586">
        <v>2</v>
      </c>
      <c r="AL586">
        <v>73</v>
      </c>
    </row>
    <row r="587" spans="1:38">
      <c r="A587">
        <v>46724</v>
      </c>
      <c r="B587">
        <v>0</v>
      </c>
      <c r="C587">
        <v>1985</v>
      </c>
      <c r="D587" s="1">
        <v>45976.83902777778</v>
      </c>
      <c r="E587" t="s">
        <v>84</v>
      </c>
      <c r="F587">
        <v>1</v>
      </c>
      <c r="G587">
        <v>3</v>
      </c>
      <c r="H587">
        <v>4</v>
      </c>
      <c r="I587">
        <v>4</v>
      </c>
      <c r="J587">
        <v>3</v>
      </c>
      <c r="K587">
        <v>3</v>
      </c>
      <c r="L587">
        <v>4</v>
      </c>
      <c r="M587">
        <v>2</v>
      </c>
      <c r="N587">
        <v>1</v>
      </c>
      <c r="O587">
        <v>5</v>
      </c>
      <c r="P587">
        <v>2</v>
      </c>
      <c r="Q587">
        <v>2</v>
      </c>
      <c r="R587">
        <v>2</v>
      </c>
      <c r="S587">
        <v>2</v>
      </c>
      <c r="T587">
        <v>2</v>
      </c>
      <c r="U587">
        <v>1</v>
      </c>
      <c r="V587">
        <v>14</v>
      </c>
      <c r="W587">
        <v>7</v>
      </c>
      <c r="X587">
        <v>8</v>
      </c>
      <c r="Y587">
        <v>3</v>
      </c>
      <c r="Z587">
        <v>4</v>
      </c>
      <c r="AA587">
        <v>6</v>
      </c>
      <c r="AB587">
        <v>6</v>
      </c>
      <c r="AC587">
        <v>8</v>
      </c>
      <c r="AD587">
        <v>6</v>
      </c>
      <c r="AE587">
        <v>5</v>
      </c>
      <c r="AF587">
        <v>3</v>
      </c>
      <c r="AG587">
        <v>7</v>
      </c>
      <c r="AH587">
        <v>12</v>
      </c>
      <c r="AI587">
        <v>5</v>
      </c>
      <c r="AJ587">
        <v>5</v>
      </c>
      <c r="AK587">
        <v>5</v>
      </c>
      <c r="AL587">
        <v>66</v>
      </c>
    </row>
    <row r="588" spans="1:38">
      <c r="A588">
        <v>46749</v>
      </c>
      <c r="B588">
        <v>1</v>
      </c>
      <c r="C588">
        <v>1999</v>
      </c>
      <c r="D588" s="1">
        <v>45977.038576388892</v>
      </c>
      <c r="E588" t="s">
        <v>174</v>
      </c>
      <c r="F588">
        <v>2</v>
      </c>
      <c r="G588">
        <v>1</v>
      </c>
      <c r="H588">
        <v>5</v>
      </c>
      <c r="I588">
        <v>2</v>
      </c>
      <c r="J588">
        <v>3</v>
      </c>
      <c r="K588">
        <v>4</v>
      </c>
      <c r="L588">
        <v>2</v>
      </c>
      <c r="M588">
        <v>1</v>
      </c>
      <c r="N588">
        <v>2</v>
      </c>
      <c r="O588">
        <v>2</v>
      </c>
      <c r="P588">
        <v>2</v>
      </c>
      <c r="Q588">
        <v>2</v>
      </c>
      <c r="R588">
        <v>2</v>
      </c>
      <c r="S588">
        <v>2</v>
      </c>
      <c r="T588">
        <v>2</v>
      </c>
      <c r="U588">
        <v>2</v>
      </c>
      <c r="V588">
        <v>12</v>
      </c>
      <c r="W588">
        <v>4</v>
      </c>
      <c r="X588">
        <v>4</v>
      </c>
      <c r="Y588">
        <v>4</v>
      </c>
      <c r="Z588">
        <v>8</v>
      </c>
      <c r="AA588">
        <v>4</v>
      </c>
      <c r="AB588">
        <v>3</v>
      </c>
      <c r="AC588">
        <v>5</v>
      </c>
      <c r="AD588">
        <v>4</v>
      </c>
      <c r="AE588">
        <v>3</v>
      </c>
      <c r="AF588">
        <v>3</v>
      </c>
      <c r="AG588">
        <v>5</v>
      </c>
      <c r="AH588">
        <v>3</v>
      </c>
      <c r="AI588">
        <v>5</v>
      </c>
      <c r="AJ588">
        <v>2</v>
      </c>
      <c r="AK588">
        <v>4</v>
      </c>
      <c r="AL588">
        <v>64</v>
      </c>
    </row>
    <row r="589" spans="1:38">
      <c r="A589">
        <v>46767</v>
      </c>
      <c r="B589">
        <v>0</v>
      </c>
      <c r="C589">
        <v>2003</v>
      </c>
      <c r="D589" s="1">
        <v>45977.570289351854</v>
      </c>
      <c r="E589" t="s">
        <v>96</v>
      </c>
      <c r="F589">
        <v>2</v>
      </c>
      <c r="G589">
        <v>2</v>
      </c>
      <c r="H589">
        <v>4</v>
      </c>
      <c r="I589">
        <v>3</v>
      </c>
      <c r="J589">
        <v>3</v>
      </c>
      <c r="K589">
        <v>5</v>
      </c>
      <c r="L589">
        <v>4</v>
      </c>
      <c r="M589">
        <v>1</v>
      </c>
      <c r="N589">
        <v>1</v>
      </c>
      <c r="O589">
        <v>1</v>
      </c>
      <c r="P589">
        <v>1</v>
      </c>
      <c r="Q589">
        <v>1</v>
      </c>
      <c r="R589">
        <v>1</v>
      </c>
      <c r="S589">
        <v>1</v>
      </c>
      <c r="T589">
        <v>1</v>
      </c>
      <c r="U589">
        <v>1</v>
      </c>
      <c r="V589">
        <v>26</v>
      </c>
      <c r="W589">
        <v>11</v>
      </c>
      <c r="X589">
        <v>8</v>
      </c>
      <c r="Y589">
        <v>5</v>
      </c>
      <c r="Z589">
        <v>13</v>
      </c>
      <c r="AA589">
        <v>4</v>
      </c>
      <c r="AB589">
        <v>5</v>
      </c>
      <c r="AC589">
        <v>9</v>
      </c>
      <c r="AD589">
        <v>3</v>
      </c>
      <c r="AE589">
        <v>6</v>
      </c>
      <c r="AF589">
        <v>4</v>
      </c>
      <c r="AG589">
        <v>9</v>
      </c>
      <c r="AH589">
        <v>4</v>
      </c>
      <c r="AI589">
        <v>8</v>
      </c>
      <c r="AJ589">
        <v>22</v>
      </c>
      <c r="AK589">
        <v>8</v>
      </c>
      <c r="AL589">
        <v>52</v>
      </c>
    </row>
    <row r="590" spans="1:38">
      <c r="A590">
        <v>46768</v>
      </c>
      <c r="B590">
        <v>1</v>
      </c>
      <c r="C590">
        <v>2005</v>
      </c>
      <c r="D590" s="1">
        <v>45977.575706018521</v>
      </c>
      <c r="E590" t="s">
        <v>212</v>
      </c>
      <c r="F590">
        <v>1</v>
      </c>
      <c r="G590">
        <v>1</v>
      </c>
      <c r="H590">
        <v>5</v>
      </c>
      <c r="I590">
        <v>5</v>
      </c>
      <c r="J590">
        <v>5</v>
      </c>
      <c r="K590">
        <v>5</v>
      </c>
      <c r="L590">
        <v>3</v>
      </c>
      <c r="M590">
        <v>2</v>
      </c>
      <c r="N590">
        <v>1</v>
      </c>
      <c r="O590">
        <v>1</v>
      </c>
      <c r="P590">
        <v>1</v>
      </c>
      <c r="Q590">
        <v>1</v>
      </c>
      <c r="R590">
        <v>1</v>
      </c>
      <c r="S590">
        <v>1</v>
      </c>
      <c r="T590">
        <v>1</v>
      </c>
      <c r="U590">
        <v>1</v>
      </c>
      <c r="V590">
        <v>8</v>
      </c>
      <c r="W590">
        <v>3</v>
      </c>
      <c r="X590">
        <v>7</v>
      </c>
      <c r="Y590">
        <v>4</v>
      </c>
      <c r="Z590">
        <v>4</v>
      </c>
      <c r="AA590">
        <v>3</v>
      </c>
      <c r="AB590">
        <v>4</v>
      </c>
      <c r="AC590">
        <v>5</v>
      </c>
      <c r="AD590">
        <v>6</v>
      </c>
      <c r="AE590">
        <v>70</v>
      </c>
      <c r="AF590">
        <v>2</v>
      </c>
      <c r="AG590">
        <v>5</v>
      </c>
      <c r="AH590">
        <v>2</v>
      </c>
      <c r="AI590">
        <v>4</v>
      </c>
      <c r="AJ590">
        <v>8</v>
      </c>
      <c r="AK590">
        <v>3</v>
      </c>
      <c r="AL590">
        <v>64</v>
      </c>
    </row>
    <row r="591" spans="1:38">
      <c r="A591">
        <v>46769</v>
      </c>
      <c r="B591">
        <v>1</v>
      </c>
      <c r="C591">
        <v>2005</v>
      </c>
      <c r="D591" s="1">
        <v>45977.578032407408</v>
      </c>
      <c r="E591" t="s">
        <v>262</v>
      </c>
      <c r="F591">
        <v>1</v>
      </c>
      <c r="G591">
        <v>1</v>
      </c>
      <c r="H591">
        <v>5</v>
      </c>
      <c r="I591">
        <v>2</v>
      </c>
      <c r="J591">
        <v>2</v>
      </c>
      <c r="K591">
        <v>5</v>
      </c>
      <c r="L591">
        <v>5</v>
      </c>
      <c r="M591">
        <v>1</v>
      </c>
      <c r="N591">
        <v>1</v>
      </c>
      <c r="O591">
        <v>1</v>
      </c>
      <c r="P591">
        <v>1</v>
      </c>
      <c r="Q591">
        <v>3</v>
      </c>
      <c r="R591">
        <v>4</v>
      </c>
      <c r="S591">
        <v>3</v>
      </c>
      <c r="T591">
        <v>5</v>
      </c>
      <c r="U591">
        <v>1</v>
      </c>
      <c r="V591">
        <v>17</v>
      </c>
      <c r="W591">
        <v>19</v>
      </c>
      <c r="X591">
        <v>8</v>
      </c>
      <c r="Y591">
        <v>17</v>
      </c>
      <c r="Z591">
        <v>21</v>
      </c>
      <c r="AA591">
        <v>19</v>
      </c>
      <c r="AB591">
        <v>7</v>
      </c>
      <c r="AC591">
        <v>12</v>
      </c>
      <c r="AD591">
        <v>30</v>
      </c>
      <c r="AE591">
        <v>7</v>
      </c>
      <c r="AF591">
        <v>10</v>
      </c>
      <c r="AG591">
        <v>30</v>
      </c>
      <c r="AH591">
        <v>23</v>
      </c>
      <c r="AI591">
        <v>18</v>
      </c>
      <c r="AJ591">
        <v>26</v>
      </c>
      <c r="AK591">
        <v>12</v>
      </c>
      <c r="AL591">
        <v>75</v>
      </c>
    </row>
    <row r="592" spans="1:38">
      <c r="A592">
        <v>46771</v>
      </c>
      <c r="B592">
        <v>0</v>
      </c>
      <c r="C592">
        <v>2004</v>
      </c>
      <c r="D592" s="1">
        <v>45977.597141203703</v>
      </c>
      <c r="E592" t="s">
        <v>263</v>
      </c>
      <c r="F592">
        <v>1</v>
      </c>
      <c r="G592">
        <v>3</v>
      </c>
      <c r="H592">
        <v>5</v>
      </c>
      <c r="I592">
        <v>1</v>
      </c>
      <c r="J592">
        <v>5</v>
      </c>
      <c r="K592">
        <v>3</v>
      </c>
      <c r="L592">
        <v>5</v>
      </c>
      <c r="M592">
        <v>1</v>
      </c>
      <c r="N592">
        <v>1</v>
      </c>
      <c r="O592">
        <v>1</v>
      </c>
      <c r="P592">
        <v>1</v>
      </c>
      <c r="Q592">
        <v>1</v>
      </c>
      <c r="R592">
        <v>1</v>
      </c>
      <c r="S592">
        <v>2</v>
      </c>
      <c r="T592">
        <v>1</v>
      </c>
      <c r="U592">
        <v>1</v>
      </c>
      <c r="V592">
        <v>5</v>
      </c>
      <c r="W592">
        <v>6</v>
      </c>
      <c r="X592">
        <v>1</v>
      </c>
      <c r="Y592">
        <v>3</v>
      </c>
      <c r="Z592">
        <v>5</v>
      </c>
      <c r="AA592">
        <v>3</v>
      </c>
      <c r="AB592">
        <v>1</v>
      </c>
      <c r="AC592">
        <v>7</v>
      </c>
      <c r="AD592">
        <v>2</v>
      </c>
      <c r="AE592">
        <v>2</v>
      </c>
      <c r="AF592">
        <v>1</v>
      </c>
      <c r="AG592">
        <v>4</v>
      </c>
      <c r="AH592">
        <v>2</v>
      </c>
      <c r="AI592">
        <v>5</v>
      </c>
      <c r="AJ592">
        <v>5</v>
      </c>
      <c r="AK592">
        <v>2</v>
      </c>
      <c r="AL592">
        <v>59</v>
      </c>
    </row>
    <row r="593" spans="1:39">
      <c r="A593">
        <v>44159</v>
      </c>
      <c r="B593">
        <v>0</v>
      </c>
      <c r="C593">
        <v>1982</v>
      </c>
      <c r="D593" s="1">
        <v>45977.818402777775</v>
      </c>
      <c r="E593" t="s">
        <v>85</v>
      </c>
      <c r="F593">
        <v>1</v>
      </c>
      <c r="G593">
        <v>1</v>
      </c>
      <c r="H593">
        <v>5</v>
      </c>
      <c r="I593">
        <v>3</v>
      </c>
      <c r="J593">
        <v>3</v>
      </c>
      <c r="K593">
        <v>2</v>
      </c>
      <c r="L593">
        <v>4</v>
      </c>
      <c r="M593">
        <v>3</v>
      </c>
      <c r="N593">
        <v>1</v>
      </c>
      <c r="O593">
        <v>2</v>
      </c>
      <c r="P593">
        <v>2</v>
      </c>
      <c r="Q593">
        <v>2</v>
      </c>
      <c r="R593">
        <v>1</v>
      </c>
      <c r="S593">
        <v>1</v>
      </c>
      <c r="T593">
        <v>1</v>
      </c>
      <c r="U593">
        <v>1</v>
      </c>
      <c r="V593">
        <v>9</v>
      </c>
      <c r="W593">
        <v>48</v>
      </c>
      <c r="X593">
        <v>3</v>
      </c>
      <c r="Y593">
        <v>4</v>
      </c>
      <c r="Z593">
        <v>13</v>
      </c>
      <c r="AA593">
        <v>4</v>
      </c>
      <c r="AB593">
        <v>3</v>
      </c>
      <c r="AC593">
        <v>9</v>
      </c>
      <c r="AD593">
        <v>2</v>
      </c>
      <c r="AE593">
        <v>6</v>
      </c>
      <c r="AF593">
        <v>2</v>
      </c>
      <c r="AG593">
        <v>4</v>
      </c>
      <c r="AH593">
        <v>6</v>
      </c>
      <c r="AI593">
        <v>6</v>
      </c>
      <c r="AJ593">
        <v>4</v>
      </c>
      <c r="AK593">
        <v>2</v>
      </c>
      <c r="AL593">
        <v>63</v>
      </c>
    </row>
    <row r="594" spans="1:39">
      <c r="A594">
        <v>46663</v>
      </c>
      <c r="B594">
        <v>1</v>
      </c>
      <c r="C594">
        <v>2005</v>
      </c>
      <c r="D594" s="1">
        <v>45977.881747685184</v>
      </c>
      <c r="E594" t="s">
        <v>264</v>
      </c>
      <c r="F594">
        <v>4</v>
      </c>
      <c r="G594">
        <v>4</v>
      </c>
      <c r="H594">
        <v>3</v>
      </c>
      <c r="I594">
        <v>5</v>
      </c>
      <c r="J594">
        <v>4</v>
      </c>
      <c r="K594">
        <v>2</v>
      </c>
      <c r="L594">
        <v>4</v>
      </c>
      <c r="M594">
        <v>2</v>
      </c>
      <c r="N594">
        <v>3</v>
      </c>
      <c r="O594">
        <v>2</v>
      </c>
      <c r="P594">
        <v>2</v>
      </c>
      <c r="Q594">
        <v>3</v>
      </c>
      <c r="R594">
        <v>3</v>
      </c>
      <c r="S594">
        <v>2</v>
      </c>
      <c r="T594">
        <v>3</v>
      </c>
      <c r="U594">
        <v>3</v>
      </c>
      <c r="V594">
        <v>13</v>
      </c>
      <c r="W594">
        <v>9</v>
      </c>
      <c r="X594">
        <v>18</v>
      </c>
      <c r="Y594">
        <v>4</v>
      </c>
      <c r="Z594">
        <v>11</v>
      </c>
      <c r="AA594">
        <v>7</v>
      </c>
      <c r="AB594">
        <v>6</v>
      </c>
      <c r="AC594">
        <v>9</v>
      </c>
      <c r="AD594">
        <v>5</v>
      </c>
      <c r="AE594">
        <v>8</v>
      </c>
      <c r="AF594">
        <v>3</v>
      </c>
      <c r="AG594">
        <v>9</v>
      </c>
      <c r="AH594">
        <v>6</v>
      </c>
      <c r="AI594">
        <v>15</v>
      </c>
      <c r="AJ594">
        <v>6</v>
      </c>
      <c r="AK594">
        <v>7</v>
      </c>
      <c r="AL594">
        <v>52</v>
      </c>
    </row>
    <row r="595" spans="1:39">
      <c r="A595">
        <v>46797</v>
      </c>
      <c r="B595">
        <v>0</v>
      </c>
      <c r="C595">
        <v>2004</v>
      </c>
      <c r="D595" s="1">
        <v>45977.892581018517</v>
      </c>
      <c r="E595" t="s">
        <v>104</v>
      </c>
      <c r="F595">
        <v>4</v>
      </c>
      <c r="G595">
        <v>1</v>
      </c>
      <c r="H595">
        <v>5</v>
      </c>
      <c r="I595">
        <v>1</v>
      </c>
      <c r="J595">
        <v>2</v>
      </c>
      <c r="K595">
        <v>5</v>
      </c>
      <c r="L595">
        <v>5</v>
      </c>
      <c r="M595">
        <v>1</v>
      </c>
      <c r="N595">
        <v>1</v>
      </c>
      <c r="O595">
        <v>1</v>
      </c>
      <c r="P595">
        <v>1</v>
      </c>
      <c r="Q595">
        <v>1</v>
      </c>
      <c r="R595">
        <v>1</v>
      </c>
      <c r="S595">
        <v>1</v>
      </c>
      <c r="T595">
        <v>1</v>
      </c>
      <c r="U595">
        <v>1</v>
      </c>
      <c r="V595">
        <v>5</v>
      </c>
      <c r="W595">
        <v>5</v>
      </c>
      <c r="X595">
        <v>2</v>
      </c>
      <c r="Y595">
        <v>5</v>
      </c>
      <c r="Z595">
        <v>2</v>
      </c>
      <c r="AA595">
        <v>2</v>
      </c>
      <c r="AB595">
        <v>2</v>
      </c>
      <c r="AC595">
        <v>4</v>
      </c>
      <c r="AD595">
        <v>1</v>
      </c>
      <c r="AE595">
        <v>3</v>
      </c>
      <c r="AF595">
        <v>2</v>
      </c>
      <c r="AG595">
        <v>1437</v>
      </c>
      <c r="AH595">
        <v>2</v>
      </c>
      <c r="AI595">
        <v>2</v>
      </c>
      <c r="AJ595">
        <v>2</v>
      </c>
      <c r="AK595">
        <v>2</v>
      </c>
      <c r="AL595">
        <v>42</v>
      </c>
    </row>
    <row r="596" spans="1:39">
      <c r="A596">
        <v>46814</v>
      </c>
      <c r="B596">
        <v>0</v>
      </c>
      <c r="C596">
        <v>1984</v>
      </c>
      <c r="D596" s="1">
        <v>45977.984085648146</v>
      </c>
      <c r="E596" t="s">
        <v>265</v>
      </c>
      <c r="F596">
        <v>1</v>
      </c>
      <c r="G596">
        <v>4</v>
      </c>
      <c r="H596">
        <v>3</v>
      </c>
      <c r="I596">
        <v>5</v>
      </c>
      <c r="J596">
        <v>4</v>
      </c>
      <c r="K596">
        <v>4</v>
      </c>
      <c r="L596">
        <v>2</v>
      </c>
      <c r="M596">
        <v>4</v>
      </c>
      <c r="N596">
        <v>3</v>
      </c>
      <c r="O596">
        <v>4</v>
      </c>
      <c r="P596">
        <v>4</v>
      </c>
      <c r="Q596">
        <v>2</v>
      </c>
      <c r="R596">
        <v>3</v>
      </c>
      <c r="S596">
        <v>5</v>
      </c>
      <c r="T596">
        <v>3</v>
      </c>
      <c r="U596">
        <v>2</v>
      </c>
      <c r="V596">
        <v>25</v>
      </c>
      <c r="W596">
        <v>6</v>
      </c>
      <c r="X596">
        <v>69</v>
      </c>
      <c r="Y596">
        <v>6</v>
      </c>
      <c r="Z596">
        <v>6</v>
      </c>
      <c r="AA596">
        <v>9</v>
      </c>
      <c r="AB596">
        <v>5</v>
      </c>
      <c r="AC596">
        <v>11</v>
      </c>
      <c r="AD596">
        <v>5</v>
      </c>
      <c r="AE596">
        <v>13</v>
      </c>
      <c r="AF596">
        <v>6</v>
      </c>
      <c r="AG596">
        <v>9</v>
      </c>
      <c r="AH596">
        <v>9</v>
      </c>
      <c r="AI596">
        <v>12</v>
      </c>
      <c r="AJ596">
        <v>6</v>
      </c>
      <c r="AK596">
        <v>8</v>
      </c>
      <c r="AL596">
        <v>62</v>
      </c>
    </row>
    <row r="598" spans="1:39">
      <c r="A598" t="s">
        <v>42</v>
      </c>
      <c r="B598" t="s">
        <v>43</v>
      </c>
      <c r="C598" t="s">
        <v>44</v>
      </c>
      <c r="D598" t="s">
        <v>266</v>
      </c>
      <c r="E598" t="s">
        <v>267</v>
      </c>
      <c r="F598" t="s">
        <v>268</v>
      </c>
      <c r="G598" t="s">
        <v>269</v>
      </c>
      <c r="H598" t="s">
        <v>270</v>
      </c>
      <c r="I598" t="s">
        <v>271</v>
      </c>
      <c r="J598" t="s">
        <v>272</v>
      </c>
      <c r="K598" t="s">
        <v>273</v>
      </c>
      <c r="L598" t="s">
        <v>274</v>
      </c>
      <c r="M598" t="s">
        <v>275</v>
      </c>
      <c r="N598" t="s">
        <v>276</v>
      </c>
      <c r="O598" t="s">
        <v>277</v>
      </c>
      <c r="P598" t="s">
        <v>278</v>
      </c>
      <c r="Q598" t="s">
        <v>279</v>
      </c>
      <c r="R598" t="s">
        <v>280</v>
      </c>
      <c r="S598" t="s">
        <v>281</v>
      </c>
      <c r="T598" t="s">
        <v>282</v>
      </c>
      <c r="U598" t="s">
        <v>283</v>
      </c>
      <c r="V598" t="s">
        <v>284</v>
      </c>
      <c r="W598" t="s">
        <v>285</v>
      </c>
      <c r="X598" t="s">
        <v>286</v>
      </c>
      <c r="Y598" t="s">
        <v>287</v>
      </c>
      <c r="Z598" t="s">
        <v>288</v>
      </c>
      <c r="AA598" t="s">
        <v>289</v>
      </c>
      <c r="AB598" t="s">
        <v>290</v>
      </c>
      <c r="AC598" t="s">
        <v>291</v>
      </c>
      <c r="AD598" t="s">
        <v>292</v>
      </c>
      <c r="AE598" t="s">
        <v>293</v>
      </c>
      <c r="AF598" t="s">
        <v>294</v>
      </c>
      <c r="AG598" t="s">
        <v>295</v>
      </c>
      <c r="AH598" t="s">
        <v>296</v>
      </c>
      <c r="AI598" t="s">
        <v>297</v>
      </c>
      <c r="AJ598" t="s">
        <v>298</v>
      </c>
      <c r="AK598" t="s">
        <v>299</v>
      </c>
      <c r="AL598" t="s">
        <v>300</v>
      </c>
      <c r="AM598" t="s">
        <v>301</v>
      </c>
    </row>
    <row r="599" spans="1:39">
      <c r="A599">
        <v>40683</v>
      </c>
      <c r="B599">
        <v>0</v>
      </c>
      <c r="C599">
        <v>2003</v>
      </c>
      <c r="D599" s="1">
        <v>45958.335312499999</v>
      </c>
      <c r="E599" s="1">
        <v>45976.426134259258</v>
      </c>
      <c r="F599" t="s">
        <v>80</v>
      </c>
      <c r="G599" t="s">
        <v>80</v>
      </c>
      <c r="H599">
        <v>5</v>
      </c>
      <c r="I599">
        <v>5</v>
      </c>
      <c r="J599">
        <v>1</v>
      </c>
      <c r="K599">
        <v>5</v>
      </c>
      <c r="L599">
        <v>5</v>
      </c>
      <c r="M599">
        <v>1</v>
      </c>
      <c r="N599">
        <v>3</v>
      </c>
      <c r="O599">
        <v>4</v>
      </c>
      <c r="P599">
        <v>4</v>
      </c>
      <c r="Q599">
        <v>3</v>
      </c>
      <c r="R599">
        <v>4</v>
      </c>
      <c r="S599">
        <v>4</v>
      </c>
      <c r="T599">
        <v>4</v>
      </c>
      <c r="U599">
        <v>5</v>
      </c>
      <c r="V599">
        <v>5</v>
      </c>
      <c r="W599">
        <v>5</v>
      </c>
      <c r="X599">
        <v>5</v>
      </c>
      <c r="Y599">
        <v>4</v>
      </c>
      <c r="Z599">
        <v>1</v>
      </c>
      <c r="AA599">
        <v>5</v>
      </c>
      <c r="AB599">
        <v>4</v>
      </c>
      <c r="AC599">
        <v>1</v>
      </c>
      <c r="AD599">
        <v>3</v>
      </c>
      <c r="AE599">
        <v>1</v>
      </c>
      <c r="AF599">
        <v>4</v>
      </c>
      <c r="AG599">
        <v>4</v>
      </c>
      <c r="AH599">
        <v>5</v>
      </c>
      <c r="AI599">
        <v>3</v>
      </c>
      <c r="AJ599">
        <v>3</v>
      </c>
      <c r="AK599">
        <v>5</v>
      </c>
      <c r="AL599">
        <v>5</v>
      </c>
      <c r="AM599">
        <v>5</v>
      </c>
    </row>
    <row r="600" spans="1:39">
      <c r="A600">
        <v>40790</v>
      </c>
      <c r="B600">
        <v>1</v>
      </c>
      <c r="C600">
        <v>2003</v>
      </c>
      <c r="D600" s="1">
        <v>45958.497106481482</v>
      </c>
      <c r="E600" s="1">
        <v>45970.490277777775</v>
      </c>
      <c r="F600" t="s">
        <v>84</v>
      </c>
      <c r="G600" t="s">
        <v>93</v>
      </c>
      <c r="H600">
        <v>1</v>
      </c>
      <c r="I600">
        <v>1</v>
      </c>
      <c r="J600">
        <v>5</v>
      </c>
      <c r="K600">
        <v>1</v>
      </c>
      <c r="L600">
        <v>1</v>
      </c>
      <c r="M600">
        <v>5</v>
      </c>
      <c r="N600">
        <v>5</v>
      </c>
      <c r="O600">
        <v>1</v>
      </c>
      <c r="P600">
        <v>1</v>
      </c>
      <c r="Q600">
        <v>1</v>
      </c>
      <c r="R600">
        <v>1</v>
      </c>
      <c r="S600">
        <v>1</v>
      </c>
      <c r="T600">
        <v>1</v>
      </c>
      <c r="U600">
        <v>1</v>
      </c>
      <c r="V600">
        <v>1</v>
      </c>
      <c r="W600">
        <v>1</v>
      </c>
      <c r="X600">
        <v>1</v>
      </c>
      <c r="Y600">
        <v>1</v>
      </c>
      <c r="Z600">
        <v>5</v>
      </c>
      <c r="AA600">
        <v>1</v>
      </c>
      <c r="AB600">
        <v>1</v>
      </c>
      <c r="AC600">
        <v>5</v>
      </c>
      <c r="AD600">
        <v>5</v>
      </c>
      <c r="AE600">
        <v>1</v>
      </c>
      <c r="AF600">
        <v>1</v>
      </c>
      <c r="AG600">
        <v>1</v>
      </c>
      <c r="AH600">
        <v>1</v>
      </c>
      <c r="AI600">
        <v>1</v>
      </c>
      <c r="AJ600">
        <v>1</v>
      </c>
      <c r="AK600">
        <v>1</v>
      </c>
      <c r="AL600">
        <v>1</v>
      </c>
      <c r="AM600">
        <v>1</v>
      </c>
    </row>
    <row r="601" spans="1:39">
      <c r="A601">
        <v>40822</v>
      </c>
      <c r="B601">
        <v>0</v>
      </c>
      <c r="C601">
        <v>2005</v>
      </c>
      <c r="D601" s="1">
        <v>45958.512349537035</v>
      </c>
      <c r="E601" s="1">
        <v>45966.525358796294</v>
      </c>
      <c r="F601" t="s">
        <v>82</v>
      </c>
      <c r="G601" t="s">
        <v>82</v>
      </c>
      <c r="H601">
        <v>1</v>
      </c>
      <c r="I601">
        <v>2</v>
      </c>
      <c r="J601">
        <v>2</v>
      </c>
      <c r="K601">
        <v>4</v>
      </c>
      <c r="L601">
        <v>4</v>
      </c>
      <c r="M601">
        <v>2</v>
      </c>
      <c r="N601">
        <v>3</v>
      </c>
      <c r="O601">
        <v>2</v>
      </c>
      <c r="P601">
        <v>5</v>
      </c>
      <c r="Q601">
        <v>2</v>
      </c>
      <c r="R601">
        <v>4</v>
      </c>
      <c r="S601">
        <v>2</v>
      </c>
      <c r="T601">
        <v>3</v>
      </c>
      <c r="U601">
        <v>3</v>
      </c>
      <c r="V601">
        <v>2</v>
      </c>
      <c r="W601">
        <v>2</v>
      </c>
      <c r="X601">
        <v>2</v>
      </c>
      <c r="Y601">
        <v>4</v>
      </c>
      <c r="Z601">
        <v>2</v>
      </c>
      <c r="AA601">
        <v>5</v>
      </c>
      <c r="AB601">
        <v>4</v>
      </c>
      <c r="AC601">
        <v>2</v>
      </c>
      <c r="AD601">
        <v>3</v>
      </c>
      <c r="AE601">
        <v>2</v>
      </c>
      <c r="AF601">
        <v>5</v>
      </c>
      <c r="AG601">
        <v>1</v>
      </c>
      <c r="AH601">
        <v>4</v>
      </c>
      <c r="AI601">
        <v>2</v>
      </c>
      <c r="AJ601">
        <v>2</v>
      </c>
      <c r="AK601">
        <v>3</v>
      </c>
      <c r="AL601">
        <v>1</v>
      </c>
      <c r="AM601">
        <v>2</v>
      </c>
    </row>
    <row r="602" spans="1:39">
      <c r="A602">
        <v>41037</v>
      </c>
      <c r="B602">
        <v>0</v>
      </c>
      <c r="C602">
        <v>2000</v>
      </c>
      <c r="D602" s="1">
        <v>45958.844780092593</v>
      </c>
      <c r="E602" s="1">
        <v>45976.54109953704</v>
      </c>
      <c r="F602" t="s">
        <v>95</v>
      </c>
      <c r="G602" t="s">
        <v>95</v>
      </c>
      <c r="H602">
        <v>2</v>
      </c>
      <c r="I602">
        <v>2</v>
      </c>
      <c r="J602">
        <v>5</v>
      </c>
      <c r="K602">
        <v>4</v>
      </c>
      <c r="L602">
        <v>3</v>
      </c>
      <c r="M602">
        <v>4</v>
      </c>
      <c r="N602">
        <v>4</v>
      </c>
      <c r="O602">
        <v>1</v>
      </c>
      <c r="P602">
        <v>2</v>
      </c>
      <c r="Q602">
        <v>1</v>
      </c>
      <c r="R602">
        <v>2</v>
      </c>
      <c r="S602">
        <v>1</v>
      </c>
      <c r="T602">
        <v>1</v>
      </c>
      <c r="U602">
        <v>1</v>
      </c>
      <c r="V602">
        <v>1</v>
      </c>
      <c r="W602">
        <v>2</v>
      </c>
      <c r="X602">
        <v>1</v>
      </c>
      <c r="Y602">
        <v>1</v>
      </c>
      <c r="Z602">
        <v>4</v>
      </c>
      <c r="AA602">
        <v>4</v>
      </c>
      <c r="AB602">
        <v>4</v>
      </c>
      <c r="AC602">
        <v>4</v>
      </c>
      <c r="AD602">
        <v>4</v>
      </c>
      <c r="AE602">
        <v>2</v>
      </c>
      <c r="AF602">
        <v>3</v>
      </c>
      <c r="AG602">
        <v>2</v>
      </c>
      <c r="AH602">
        <v>2</v>
      </c>
      <c r="AI602">
        <v>2</v>
      </c>
      <c r="AJ602">
        <v>1</v>
      </c>
      <c r="AK602">
        <v>2</v>
      </c>
      <c r="AL602">
        <v>1</v>
      </c>
      <c r="AM602">
        <v>1</v>
      </c>
    </row>
    <row r="603" spans="1:39">
      <c r="A603">
        <v>41026</v>
      </c>
      <c r="B603">
        <v>0</v>
      </c>
      <c r="C603">
        <v>1997</v>
      </c>
      <c r="D603" s="1">
        <v>45958.847951388889</v>
      </c>
      <c r="E603" s="1">
        <v>45977.542002314818</v>
      </c>
      <c r="F603" t="s">
        <v>96</v>
      </c>
      <c r="G603" t="s">
        <v>102</v>
      </c>
      <c r="H603">
        <v>2</v>
      </c>
      <c r="I603">
        <v>1</v>
      </c>
      <c r="J603">
        <v>4</v>
      </c>
      <c r="K603">
        <v>2</v>
      </c>
      <c r="L603">
        <v>5</v>
      </c>
      <c r="M603">
        <v>4</v>
      </c>
      <c r="N603">
        <v>3</v>
      </c>
      <c r="O603">
        <v>1</v>
      </c>
      <c r="P603">
        <v>2</v>
      </c>
      <c r="Q603">
        <v>2</v>
      </c>
      <c r="R603">
        <v>2</v>
      </c>
      <c r="S603">
        <v>2</v>
      </c>
      <c r="T603">
        <v>2</v>
      </c>
      <c r="U603">
        <v>2</v>
      </c>
      <c r="V603">
        <v>3</v>
      </c>
      <c r="W603">
        <v>2</v>
      </c>
      <c r="X603">
        <v>2</v>
      </c>
      <c r="Y603">
        <v>2</v>
      </c>
      <c r="Z603">
        <v>4</v>
      </c>
      <c r="AA603">
        <v>4</v>
      </c>
      <c r="AB603">
        <v>5</v>
      </c>
      <c r="AC603">
        <v>4</v>
      </c>
      <c r="AD603">
        <v>3</v>
      </c>
      <c r="AE603">
        <v>1</v>
      </c>
      <c r="AF603">
        <v>3</v>
      </c>
      <c r="AG603">
        <v>3</v>
      </c>
      <c r="AH603">
        <v>4</v>
      </c>
      <c r="AI603">
        <v>3</v>
      </c>
      <c r="AJ603">
        <v>4</v>
      </c>
      <c r="AK603">
        <v>4</v>
      </c>
      <c r="AL603">
        <v>2</v>
      </c>
      <c r="AM603">
        <v>2</v>
      </c>
    </row>
    <row r="604" spans="1:39">
      <c r="A604">
        <v>41061</v>
      </c>
      <c r="B604">
        <v>0</v>
      </c>
      <c r="C604">
        <v>1998</v>
      </c>
      <c r="D604" s="1">
        <v>45958.887708333335</v>
      </c>
      <c r="E604" s="1">
        <v>45973.379166666666</v>
      </c>
      <c r="F604" t="s">
        <v>97</v>
      </c>
      <c r="G604" t="s">
        <v>122</v>
      </c>
      <c r="H604">
        <v>4</v>
      </c>
      <c r="I604">
        <v>5</v>
      </c>
      <c r="J604">
        <v>1</v>
      </c>
      <c r="K604">
        <v>5</v>
      </c>
      <c r="L604">
        <v>5</v>
      </c>
      <c r="M604">
        <v>2</v>
      </c>
      <c r="N604">
        <v>1</v>
      </c>
      <c r="O604">
        <v>5</v>
      </c>
      <c r="P604">
        <v>5</v>
      </c>
      <c r="Q604">
        <v>4</v>
      </c>
      <c r="R604">
        <v>5</v>
      </c>
      <c r="S604">
        <v>5</v>
      </c>
      <c r="T604">
        <v>4</v>
      </c>
      <c r="U604">
        <v>5</v>
      </c>
      <c r="V604">
        <v>4</v>
      </c>
      <c r="W604">
        <v>5</v>
      </c>
      <c r="X604">
        <v>4</v>
      </c>
      <c r="Y604">
        <v>5</v>
      </c>
      <c r="Z604">
        <v>2</v>
      </c>
      <c r="AA604">
        <v>5</v>
      </c>
      <c r="AB604">
        <v>5</v>
      </c>
      <c r="AC604">
        <v>2</v>
      </c>
      <c r="AD604">
        <v>1</v>
      </c>
      <c r="AE604">
        <v>4</v>
      </c>
      <c r="AF604">
        <v>5</v>
      </c>
      <c r="AG604">
        <v>4</v>
      </c>
      <c r="AH604">
        <v>5</v>
      </c>
      <c r="AI604">
        <v>5</v>
      </c>
      <c r="AJ604">
        <v>5</v>
      </c>
      <c r="AK604">
        <v>5</v>
      </c>
      <c r="AL604">
        <v>5</v>
      </c>
      <c r="AM604">
        <v>5</v>
      </c>
    </row>
    <row r="605" spans="1:39">
      <c r="A605">
        <v>41086</v>
      </c>
      <c r="B605">
        <v>0</v>
      </c>
      <c r="C605">
        <v>2004</v>
      </c>
      <c r="D605" s="1">
        <v>45958.953923611109</v>
      </c>
      <c r="E605" s="1">
        <v>45969.794872685183</v>
      </c>
      <c r="F605" t="s">
        <v>99</v>
      </c>
      <c r="G605" t="s">
        <v>85</v>
      </c>
      <c r="H605">
        <v>1</v>
      </c>
      <c r="I605">
        <v>3</v>
      </c>
      <c r="J605">
        <v>5</v>
      </c>
      <c r="K605">
        <v>2</v>
      </c>
      <c r="L605">
        <v>2</v>
      </c>
      <c r="M605">
        <v>5</v>
      </c>
      <c r="N605">
        <v>4</v>
      </c>
      <c r="O605">
        <v>1</v>
      </c>
      <c r="P605">
        <v>1</v>
      </c>
      <c r="Q605">
        <v>1</v>
      </c>
      <c r="R605">
        <v>1</v>
      </c>
      <c r="S605">
        <v>1</v>
      </c>
      <c r="T605">
        <v>1</v>
      </c>
      <c r="U605">
        <v>1</v>
      </c>
      <c r="V605">
        <v>1</v>
      </c>
      <c r="W605">
        <v>1</v>
      </c>
      <c r="X605">
        <v>1</v>
      </c>
      <c r="Y605">
        <v>3</v>
      </c>
      <c r="Z605">
        <v>5</v>
      </c>
      <c r="AA605">
        <v>2</v>
      </c>
      <c r="AB605">
        <v>3</v>
      </c>
      <c r="AC605">
        <v>5</v>
      </c>
      <c r="AD605">
        <v>4</v>
      </c>
      <c r="AE605">
        <v>1</v>
      </c>
      <c r="AF605">
        <v>2</v>
      </c>
      <c r="AG605">
        <v>2</v>
      </c>
      <c r="AH605">
        <v>1</v>
      </c>
      <c r="AI605">
        <v>1</v>
      </c>
      <c r="AJ605">
        <v>3</v>
      </c>
      <c r="AK605">
        <v>2</v>
      </c>
      <c r="AL605">
        <v>2</v>
      </c>
      <c r="AM605">
        <v>1</v>
      </c>
    </row>
    <row r="606" spans="1:39">
      <c r="A606">
        <v>41486</v>
      </c>
      <c r="B606">
        <v>0</v>
      </c>
      <c r="C606">
        <v>1997</v>
      </c>
      <c r="D606" s="1">
        <v>45959.606793981482</v>
      </c>
      <c r="E606" s="1">
        <v>45967.396932870368</v>
      </c>
      <c r="F606" t="s">
        <v>85</v>
      </c>
      <c r="G606" t="s">
        <v>85</v>
      </c>
      <c r="H606">
        <v>5</v>
      </c>
      <c r="I606">
        <v>3</v>
      </c>
      <c r="J606">
        <v>1</v>
      </c>
      <c r="K606">
        <v>5</v>
      </c>
      <c r="L606">
        <v>4</v>
      </c>
      <c r="M606">
        <v>1</v>
      </c>
      <c r="N606">
        <v>4</v>
      </c>
      <c r="O606">
        <v>3</v>
      </c>
      <c r="P606">
        <v>4</v>
      </c>
      <c r="Q606">
        <v>4</v>
      </c>
      <c r="R606">
        <v>5</v>
      </c>
      <c r="S606">
        <v>2</v>
      </c>
      <c r="T606">
        <v>1</v>
      </c>
      <c r="U606">
        <v>5</v>
      </c>
      <c r="V606">
        <v>4</v>
      </c>
      <c r="W606">
        <v>1</v>
      </c>
      <c r="X606">
        <v>4</v>
      </c>
      <c r="Y606">
        <v>2</v>
      </c>
      <c r="Z606">
        <v>1</v>
      </c>
      <c r="AA606">
        <v>4</v>
      </c>
      <c r="AB606">
        <v>3</v>
      </c>
      <c r="AC606">
        <v>1</v>
      </c>
      <c r="AD606">
        <v>3</v>
      </c>
      <c r="AE606">
        <v>2</v>
      </c>
      <c r="AF606">
        <v>2</v>
      </c>
      <c r="AG606">
        <v>3</v>
      </c>
      <c r="AH606">
        <v>4</v>
      </c>
      <c r="AI606">
        <v>3</v>
      </c>
      <c r="AJ606">
        <v>1</v>
      </c>
      <c r="AK606">
        <v>5</v>
      </c>
      <c r="AL606">
        <v>4</v>
      </c>
      <c r="AM606">
        <v>1</v>
      </c>
    </row>
    <row r="607" spans="1:39">
      <c r="A607">
        <v>40754</v>
      </c>
      <c r="B607">
        <v>0</v>
      </c>
      <c r="C607">
        <v>2002</v>
      </c>
      <c r="D607" s="1">
        <v>45959.612071759257</v>
      </c>
      <c r="E607" s="1">
        <v>45971.644849537035</v>
      </c>
      <c r="F607" t="s">
        <v>92</v>
      </c>
      <c r="G607" t="s">
        <v>92</v>
      </c>
      <c r="H607">
        <v>1</v>
      </c>
      <c r="I607">
        <v>2</v>
      </c>
      <c r="J607">
        <v>5</v>
      </c>
      <c r="K607">
        <v>2</v>
      </c>
      <c r="L607">
        <v>1</v>
      </c>
      <c r="M607">
        <v>5</v>
      </c>
      <c r="N607">
        <v>5</v>
      </c>
      <c r="O607">
        <v>1</v>
      </c>
      <c r="P607">
        <v>1</v>
      </c>
      <c r="Q607">
        <v>1</v>
      </c>
      <c r="R607">
        <v>1</v>
      </c>
      <c r="S607">
        <v>1</v>
      </c>
      <c r="T607">
        <v>1</v>
      </c>
      <c r="U607">
        <v>1</v>
      </c>
      <c r="V607">
        <v>1</v>
      </c>
      <c r="W607">
        <v>1</v>
      </c>
      <c r="X607">
        <v>1</v>
      </c>
      <c r="Y607">
        <v>2</v>
      </c>
      <c r="Z607">
        <v>5</v>
      </c>
      <c r="AA607">
        <v>2</v>
      </c>
      <c r="AB607">
        <v>2</v>
      </c>
      <c r="AC607">
        <v>4</v>
      </c>
      <c r="AD607">
        <v>5</v>
      </c>
      <c r="AE607">
        <v>1</v>
      </c>
      <c r="AF607">
        <v>1</v>
      </c>
      <c r="AG607">
        <v>1</v>
      </c>
      <c r="AH607">
        <v>1</v>
      </c>
      <c r="AI607">
        <v>1</v>
      </c>
      <c r="AJ607">
        <v>1</v>
      </c>
      <c r="AK607">
        <v>1</v>
      </c>
      <c r="AL607">
        <v>1</v>
      </c>
      <c r="AM607">
        <v>1</v>
      </c>
    </row>
    <row r="608" spans="1:39">
      <c r="A608">
        <v>41535</v>
      </c>
      <c r="B608">
        <v>0</v>
      </c>
      <c r="C608">
        <v>2008</v>
      </c>
      <c r="D608" s="1">
        <v>45959.62809027778</v>
      </c>
      <c r="E608" s="1">
        <v>45967.419641203705</v>
      </c>
      <c r="F608" t="s">
        <v>108</v>
      </c>
      <c r="G608" t="s">
        <v>84</v>
      </c>
      <c r="H608">
        <v>5</v>
      </c>
      <c r="I608">
        <v>1</v>
      </c>
      <c r="J608">
        <v>4</v>
      </c>
      <c r="K608">
        <v>5</v>
      </c>
      <c r="L608">
        <v>3</v>
      </c>
      <c r="M608">
        <v>3</v>
      </c>
      <c r="N608">
        <v>3</v>
      </c>
      <c r="O608">
        <v>2</v>
      </c>
      <c r="P608">
        <v>3</v>
      </c>
      <c r="Q608">
        <v>1</v>
      </c>
      <c r="R608">
        <v>3</v>
      </c>
      <c r="S608">
        <v>1</v>
      </c>
      <c r="T608">
        <v>3</v>
      </c>
      <c r="U608">
        <v>4</v>
      </c>
      <c r="V608">
        <v>2</v>
      </c>
      <c r="W608">
        <v>4</v>
      </c>
      <c r="X608">
        <v>1</v>
      </c>
      <c r="Y608">
        <v>2</v>
      </c>
      <c r="Z608">
        <v>4</v>
      </c>
      <c r="AA608">
        <v>4</v>
      </c>
      <c r="AB608">
        <v>4</v>
      </c>
      <c r="AC608">
        <v>3</v>
      </c>
      <c r="AD608">
        <v>3</v>
      </c>
      <c r="AE608">
        <v>2</v>
      </c>
      <c r="AF608">
        <v>3</v>
      </c>
      <c r="AG608">
        <v>2</v>
      </c>
      <c r="AH608">
        <v>3</v>
      </c>
      <c r="AI608">
        <v>2</v>
      </c>
      <c r="AJ608">
        <v>3</v>
      </c>
      <c r="AK608">
        <v>2</v>
      </c>
      <c r="AL608">
        <v>1</v>
      </c>
      <c r="AM608">
        <v>4</v>
      </c>
    </row>
    <row r="609" spans="1:39">
      <c r="A609">
        <v>41538</v>
      </c>
      <c r="B609">
        <v>0</v>
      </c>
      <c r="C609">
        <v>2001</v>
      </c>
      <c r="D609" s="1">
        <v>45959.631018518521</v>
      </c>
      <c r="E609" s="1">
        <v>45971.478888888887</v>
      </c>
      <c r="F609" t="s">
        <v>84</v>
      </c>
      <c r="G609" t="s">
        <v>84</v>
      </c>
      <c r="H609">
        <v>1</v>
      </c>
      <c r="I609">
        <v>1</v>
      </c>
      <c r="J609">
        <v>5</v>
      </c>
      <c r="K609">
        <v>2</v>
      </c>
      <c r="L609">
        <v>2</v>
      </c>
      <c r="M609">
        <v>5</v>
      </c>
      <c r="N609">
        <v>5</v>
      </c>
      <c r="O609">
        <v>5</v>
      </c>
      <c r="P609">
        <v>1</v>
      </c>
      <c r="Q609">
        <v>1</v>
      </c>
      <c r="R609">
        <v>1</v>
      </c>
      <c r="S609">
        <v>1</v>
      </c>
      <c r="T609">
        <v>1</v>
      </c>
      <c r="U609">
        <v>2</v>
      </c>
      <c r="V609">
        <v>1</v>
      </c>
      <c r="W609">
        <v>1</v>
      </c>
      <c r="X609">
        <v>1</v>
      </c>
      <c r="Y609">
        <v>1</v>
      </c>
      <c r="Z609">
        <v>5</v>
      </c>
      <c r="AA609">
        <v>2</v>
      </c>
      <c r="AB609">
        <v>2</v>
      </c>
      <c r="AC609">
        <v>5</v>
      </c>
      <c r="AD609">
        <v>5</v>
      </c>
      <c r="AE609">
        <v>1</v>
      </c>
      <c r="AF609">
        <v>1</v>
      </c>
      <c r="AG609">
        <v>1</v>
      </c>
      <c r="AH609">
        <v>1</v>
      </c>
      <c r="AI609">
        <v>1</v>
      </c>
      <c r="AJ609">
        <v>1</v>
      </c>
      <c r="AK609">
        <v>1</v>
      </c>
      <c r="AL609">
        <v>1</v>
      </c>
      <c r="AM609">
        <v>1</v>
      </c>
    </row>
    <row r="610" spans="1:39">
      <c r="A610">
        <v>41692</v>
      </c>
      <c r="B610">
        <v>0</v>
      </c>
      <c r="C610">
        <v>2001</v>
      </c>
      <c r="D610" s="1">
        <v>45959.737488425926</v>
      </c>
      <c r="E610" s="1">
        <v>45971.482800925929</v>
      </c>
      <c r="F610" t="s">
        <v>112</v>
      </c>
      <c r="G610" t="s">
        <v>112</v>
      </c>
      <c r="H610">
        <v>1</v>
      </c>
      <c r="I610">
        <v>1</v>
      </c>
      <c r="J610">
        <v>5</v>
      </c>
      <c r="K610">
        <v>4</v>
      </c>
      <c r="L610">
        <v>1</v>
      </c>
      <c r="M610">
        <v>5</v>
      </c>
      <c r="N610">
        <v>5</v>
      </c>
      <c r="O610">
        <v>1</v>
      </c>
      <c r="P610">
        <v>1</v>
      </c>
      <c r="Q610">
        <v>1</v>
      </c>
      <c r="R610">
        <v>1</v>
      </c>
      <c r="S610">
        <v>1</v>
      </c>
      <c r="T610">
        <v>1</v>
      </c>
      <c r="U610">
        <v>1</v>
      </c>
      <c r="V610">
        <v>1</v>
      </c>
      <c r="W610">
        <v>1</v>
      </c>
      <c r="X610">
        <v>1</v>
      </c>
      <c r="Y610">
        <v>1</v>
      </c>
      <c r="Z610">
        <v>5</v>
      </c>
      <c r="AA610">
        <v>2</v>
      </c>
      <c r="AB610">
        <v>1</v>
      </c>
      <c r="AC610">
        <v>5</v>
      </c>
      <c r="AD610">
        <v>5</v>
      </c>
      <c r="AE610">
        <v>1</v>
      </c>
      <c r="AF610">
        <v>1</v>
      </c>
      <c r="AG610">
        <v>1</v>
      </c>
      <c r="AH610">
        <v>1</v>
      </c>
      <c r="AI610">
        <v>1</v>
      </c>
      <c r="AJ610">
        <v>1</v>
      </c>
      <c r="AK610">
        <v>2</v>
      </c>
      <c r="AL610">
        <v>1</v>
      </c>
      <c r="AM610">
        <v>1</v>
      </c>
    </row>
    <row r="611" spans="1:39">
      <c r="A611">
        <v>41775</v>
      </c>
      <c r="B611">
        <v>0</v>
      </c>
      <c r="C611">
        <v>2005</v>
      </c>
      <c r="D611" s="1">
        <v>45959.774340277778</v>
      </c>
      <c r="E611" s="1">
        <v>45967.926701388889</v>
      </c>
      <c r="F611" t="s">
        <v>93</v>
      </c>
      <c r="G611" t="s">
        <v>93</v>
      </c>
      <c r="H611">
        <v>1</v>
      </c>
      <c r="I611">
        <v>1</v>
      </c>
      <c r="J611">
        <v>5</v>
      </c>
      <c r="K611">
        <v>4</v>
      </c>
      <c r="L611">
        <v>4</v>
      </c>
      <c r="M611">
        <v>5</v>
      </c>
      <c r="N611">
        <v>4</v>
      </c>
      <c r="O611">
        <v>1</v>
      </c>
      <c r="P611">
        <v>1</v>
      </c>
      <c r="Q611">
        <v>1</v>
      </c>
      <c r="R611">
        <v>1</v>
      </c>
      <c r="S611">
        <v>1</v>
      </c>
      <c r="T611">
        <v>1</v>
      </c>
      <c r="U611">
        <v>1</v>
      </c>
      <c r="V611">
        <v>1</v>
      </c>
      <c r="W611">
        <v>1</v>
      </c>
      <c r="X611">
        <v>1</v>
      </c>
      <c r="Y611">
        <v>1</v>
      </c>
      <c r="Z611">
        <v>5</v>
      </c>
      <c r="AA611">
        <v>4</v>
      </c>
      <c r="AB611">
        <v>4</v>
      </c>
      <c r="AC611">
        <v>5</v>
      </c>
      <c r="AD611">
        <v>4</v>
      </c>
      <c r="AE611">
        <v>1</v>
      </c>
      <c r="AF611">
        <v>1</v>
      </c>
      <c r="AG611">
        <v>1</v>
      </c>
      <c r="AH611">
        <v>1</v>
      </c>
      <c r="AI611">
        <v>1</v>
      </c>
      <c r="AJ611">
        <v>1</v>
      </c>
      <c r="AK611">
        <v>1</v>
      </c>
      <c r="AL611">
        <v>1</v>
      </c>
      <c r="AM611">
        <v>1</v>
      </c>
    </row>
    <row r="612" spans="1:39">
      <c r="A612">
        <v>41791</v>
      </c>
      <c r="B612">
        <v>1</v>
      </c>
      <c r="C612">
        <v>1996</v>
      </c>
      <c r="D612" s="1">
        <v>45959.787060185183</v>
      </c>
      <c r="E612" s="1">
        <v>45967.42465277778</v>
      </c>
      <c r="F612" t="s">
        <v>116</v>
      </c>
      <c r="G612" t="s">
        <v>111</v>
      </c>
      <c r="H612">
        <v>5</v>
      </c>
      <c r="I612">
        <v>5</v>
      </c>
      <c r="J612">
        <v>3</v>
      </c>
      <c r="K612">
        <v>5</v>
      </c>
      <c r="L612">
        <v>5</v>
      </c>
      <c r="M612">
        <v>2</v>
      </c>
      <c r="N612">
        <v>3</v>
      </c>
      <c r="O612">
        <v>4</v>
      </c>
      <c r="P612">
        <v>5</v>
      </c>
      <c r="Q612">
        <v>5</v>
      </c>
      <c r="R612">
        <v>5</v>
      </c>
      <c r="S612">
        <v>5</v>
      </c>
      <c r="T612">
        <v>3</v>
      </c>
      <c r="U612">
        <v>5</v>
      </c>
      <c r="V612">
        <v>5</v>
      </c>
      <c r="W612">
        <v>5</v>
      </c>
      <c r="X612">
        <v>5</v>
      </c>
      <c r="Y612">
        <v>5</v>
      </c>
      <c r="Z612">
        <v>3</v>
      </c>
      <c r="AA612">
        <v>5</v>
      </c>
      <c r="AB612">
        <v>5</v>
      </c>
      <c r="AC612">
        <v>2</v>
      </c>
      <c r="AD612">
        <v>3</v>
      </c>
      <c r="AE612">
        <v>3</v>
      </c>
      <c r="AF612">
        <v>4</v>
      </c>
      <c r="AG612">
        <v>4</v>
      </c>
      <c r="AH612">
        <v>5</v>
      </c>
      <c r="AI612">
        <v>3</v>
      </c>
      <c r="AJ612">
        <v>3</v>
      </c>
      <c r="AK612">
        <v>4</v>
      </c>
      <c r="AL612">
        <v>5</v>
      </c>
      <c r="AM612">
        <v>4</v>
      </c>
    </row>
    <row r="613" spans="1:39">
      <c r="A613">
        <v>41702</v>
      </c>
      <c r="B613">
        <v>0</v>
      </c>
      <c r="C613">
        <v>2003</v>
      </c>
      <c r="D613" s="1">
        <v>45959.787881944445</v>
      </c>
      <c r="E613" s="1">
        <v>45977.814259259256</v>
      </c>
      <c r="F613" t="s">
        <v>92</v>
      </c>
      <c r="G613" t="s">
        <v>92</v>
      </c>
      <c r="H613">
        <v>1</v>
      </c>
      <c r="I613">
        <v>3</v>
      </c>
      <c r="J613">
        <v>5</v>
      </c>
      <c r="K613">
        <v>2</v>
      </c>
      <c r="L613">
        <v>2</v>
      </c>
      <c r="M613">
        <v>4</v>
      </c>
      <c r="N613">
        <v>4</v>
      </c>
      <c r="O613">
        <v>1</v>
      </c>
      <c r="P613">
        <v>1</v>
      </c>
      <c r="Q613">
        <v>1</v>
      </c>
      <c r="R613">
        <v>1</v>
      </c>
      <c r="S613">
        <v>1</v>
      </c>
      <c r="T613">
        <v>1</v>
      </c>
      <c r="U613">
        <v>2</v>
      </c>
      <c r="V613">
        <v>1</v>
      </c>
      <c r="W613">
        <v>1</v>
      </c>
      <c r="X613">
        <v>1</v>
      </c>
      <c r="Y613">
        <v>2</v>
      </c>
      <c r="Z613">
        <v>4</v>
      </c>
      <c r="AA613">
        <v>3</v>
      </c>
      <c r="AB613">
        <v>2</v>
      </c>
      <c r="AC613">
        <v>5</v>
      </c>
      <c r="AD613">
        <v>4</v>
      </c>
      <c r="AE613">
        <v>1</v>
      </c>
      <c r="AF613">
        <v>1</v>
      </c>
      <c r="AG613">
        <v>1</v>
      </c>
      <c r="AH613">
        <v>1</v>
      </c>
      <c r="AI613">
        <v>1</v>
      </c>
      <c r="AJ613">
        <v>2</v>
      </c>
      <c r="AK613">
        <v>2</v>
      </c>
      <c r="AL613">
        <v>1</v>
      </c>
      <c r="AM613">
        <v>1</v>
      </c>
    </row>
    <row r="614" spans="1:39">
      <c r="A614">
        <v>41852</v>
      </c>
      <c r="B614">
        <v>1</v>
      </c>
      <c r="C614">
        <v>1993</v>
      </c>
      <c r="D614" s="1">
        <v>45959.824872685182</v>
      </c>
      <c r="E614" s="1">
        <v>45967.604363425926</v>
      </c>
      <c r="F614" t="s">
        <v>118</v>
      </c>
      <c r="G614" t="s">
        <v>302</v>
      </c>
      <c r="H614">
        <v>5</v>
      </c>
      <c r="I614">
        <v>2</v>
      </c>
      <c r="J614">
        <v>4</v>
      </c>
      <c r="K614">
        <v>5</v>
      </c>
      <c r="L614">
        <v>3</v>
      </c>
      <c r="M614">
        <v>1</v>
      </c>
      <c r="N614">
        <v>1</v>
      </c>
      <c r="O614">
        <v>3</v>
      </c>
      <c r="P614">
        <v>5</v>
      </c>
      <c r="Q614">
        <v>3</v>
      </c>
      <c r="R614">
        <v>4</v>
      </c>
      <c r="S614">
        <v>2</v>
      </c>
      <c r="T614">
        <v>1</v>
      </c>
      <c r="U614">
        <v>5</v>
      </c>
      <c r="V614">
        <v>5</v>
      </c>
      <c r="W614">
        <v>3</v>
      </c>
      <c r="X614">
        <v>5</v>
      </c>
      <c r="Y614">
        <v>2</v>
      </c>
      <c r="Z614">
        <v>4</v>
      </c>
      <c r="AA614">
        <v>5</v>
      </c>
      <c r="AB614">
        <v>4</v>
      </c>
      <c r="AC614">
        <v>1</v>
      </c>
      <c r="AD614">
        <v>3</v>
      </c>
      <c r="AE614">
        <v>4</v>
      </c>
      <c r="AF614">
        <v>5</v>
      </c>
      <c r="AG614">
        <v>3</v>
      </c>
      <c r="AH614">
        <v>3</v>
      </c>
      <c r="AI614">
        <v>4</v>
      </c>
      <c r="AJ614">
        <v>2</v>
      </c>
      <c r="AK614">
        <v>5</v>
      </c>
      <c r="AL614">
        <v>5</v>
      </c>
      <c r="AM614">
        <v>3</v>
      </c>
    </row>
    <row r="615" spans="1:39">
      <c r="A615">
        <v>41910</v>
      </c>
      <c r="B615">
        <v>1</v>
      </c>
      <c r="C615">
        <v>2004</v>
      </c>
      <c r="D615" s="1">
        <v>45959.849918981483</v>
      </c>
      <c r="E615" s="1">
        <v>45967.906678240739</v>
      </c>
      <c r="F615" t="s">
        <v>99</v>
      </c>
      <c r="G615" t="s">
        <v>85</v>
      </c>
      <c r="H615">
        <v>1</v>
      </c>
      <c r="I615">
        <v>2</v>
      </c>
      <c r="J615">
        <v>5</v>
      </c>
      <c r="K615">
        <v>4</v>
      </c>
      <c r="L615">
        <v>2</v>
      </c>
      <c r="M615">
        <v>5</v>
      </c>
      <c r="N615">
        <v>5</v>
      </c>
      <c r="O615">
        <v>2</v>
      </c>
      <c r="P615">
        <v>2</v>
      </c>
      <c r="Q615">
        <v>1</v>
      </c>
      <c r="R615">
        <v>1</v>
      </c>
      <c r="S615">
        <v>1</v>
      </c>
      <c r="T615">
        <v>1</v>
      </c>
      <c r="U615">
        <v>2</v>
      </c>
      <c r="V615">
        <v>1</v>
      </c>
      <c r="W615">
        <v>2</v>
      </c>
      <c r="X615">
        <v>1</v>
      </c>
      <c r="Y615">
        <v>2</v>
      </c>
      <c r="Z615">
        <v>5</v>
      </c>
      <c r="AA615">
        <v>4</v>
      </c>
      <c r="AB615">
        <v>3</v>
      </c>
      <c r="AC615">
        <v>5</v>
      </c>
      <c r="AD615">
        <v>5</v>
      </c>
      <c r="AE615">
        <v>1</v>
      </c>
      <c r="AF615">
        <v>2</v>
      </c>
      <c r="AG615">
        <v>1</v>
      </c>
      <c r="AH615">
        <v>1</v>
      </c>
      <c r="AI615">
        <v>2</v>
      </c>
      <c r="AJ615">
        <v>1</v>
      </c>
      <c r="AK615">
        <v>2</v>
      </c>
      <c r="AL615">
        <v>2</v>
      </c>
      <c r="AM615">
        <v>1</v>
      </c>
    </row>
    <row r="616" spans="1:39">
      <c r="A616">
        <v>41952</v>
      </c>
      <c r="B616">
        <v>0</v>
      </c>
      <c r="C616">
        <v>1995</v>
      </c>
      <c r="D616" s="1">
        <v>45959.863067129627</v>
      </c>
      <c r="E616" s="1">
        <v>45967.948136574072</v>
      </c>
      <c r="F616" t="s">
        <v>124</v>
      </c>
      <c r="G616" t="s">
        <v>124</v>
      </c>
      <c r="H616">
        <v>5</v>
      </c>
      <c r="I616">
        <v>4</v>
      </c>
      <c r="J616">
        <v>1</v>
      </c>
      <c r="K616">
        <v>5</v>
      </c>
      <c r="L616">
        <v>5</v>
      </c>
      <c r="M616">
        <v>1</v>
      </c>
      <c r="N616">
        <v>1</v>
      </c>
      <c r="O616">
        <v>5</v>
      </c>
      <c r="P616">
        <v>5</v>
      </c>
      <c r="Q616">
        <v>5</v>
      </c>
      <c r="R616">
        <v>5</v>
      </c>
      <c r="S616">
        <v>5</v>
      </c>
      <c r="T616">
        <v>4</v>
      </c>
      <c r="U616">
        <v>5</v>
      </c>
      <c r="V616">
        <v>5</v>
      </c>
      <c r="W616">
        <v>5</v>
      </c>
      <c r="X616">
        <v>5</v>
      </c>
      <c r="Y616">
        <v>4</v>
      </c>
      <c r="Z616">
        <v>1</v>
      </c>
      <c r="AA616">
        <v>5</v>
      </c>
      <c r="AB616">
        <v>5</v>
      </c>
      <c r="AC616">
        <v>1</v>
      </c>
      <c r="AD616">
        <v>1</v>
      </c>
      <c r="AE616">
        <v>5</v>
      </c>
      <c r="AF616">
        <v>5</v>
      </c>
      <c r="AG616">
        <v>5</v>
      </c>
      <c r="AH616">
        <v>5</v>
      </c>
      <c r="AI616">
        <v>5</v>
      </c>
      <c r="AJ616">
        <v>4</v>
      </c>
      <c r="AK616">
        <v>5</v>
      </c>
      <c r="AL616">
        <v>5</v>
      </c>
      <c r="AM616">
        <v>5</v>
      </c>
    </row>
    <row r="617" spans="1:39">
      <c r="A617">
        <v>41081</v>
      </c>
      <c r="B617">
        <v>0</v>
      </c>
      <c r="C617">
        <v>2004</v>
      </c>
      <c r="D617" s="1">
        <v>45959.882534722223</v>
      </c>
      <c r="E617" s="1">
        <v>45967.941493055558</v>
      </c>
      <c r="F617" t="s">
        <v>125</v>
      </c>
      <c r="G617" t="s">
        <v>303</v>
      </c>
      <c r="H617">
        <v>2</v>
      </c>
      <c r="I617">
        <v>4</v>
      </c>
      <c r="J617">
        <v>4</v>
      </c>
      <c r="K617">
        <v>2</v>
      </c>
      <c r="L617">
        <v>2</v>
      </c>
      <c r="M617">
        <v>4</v>
      </c>
      <c r="N617">
        <v>3</v>
      </c>
      <c r="O617">
        <v>1</v>
      </c>
      <c r="P617">
        <v>1</v>
      </c>
      <c r="Q617">
        <v>2</v>
      </c>
      <c r="R617">
        <v>2</v>
      </c>
      <c r="S617">
        <v>2</v>
      </c>
      <c r="T617">
        <v>2</v>
      </c>
      <c r="U617">
        <v>2</v>
      </c>
      <c r="V617">
        <v>2</v>
      </c>
      <c r="W617">
        <v>1</v>
      </c>
      <c r="X617">
        <v>2</v>
      </c>
      <c r="Y617">
        <v>4</v>
      </c>
      <c r="Z617">
        <v>5</v>
      </c>
      <c r="AA617">
        <v>4</v>
      </c>
      <c r="AB617">
        <v>2</v>
      </c>
      <c r="AC617">
        <v>4</v>
      </c>
      <c r="AD617">
        <v>3</v>
      </c>
      <c r="AE617">
        <v>2</v>
      </c>
      <c r="AF617">
        <v>1</v>
      </c>
      <c r="AG617">
        <v>2</v>
      </c>
      <c r="AH617">
        <v>2</v>
      </c>
      <c r="AI617">
        <v>2</v>
      </c>
      <c r="AJ617">
        <v>4</v>
      </c>
      <c r="AK617">
        <v>2</v>
      </c>
      <c r="AL617">
        <v>2</v>
      </c>
      <c r="AM617">
        <v>2</v>
      </c>
    </row>
    <row r="618" spans="1:39">
      <c r="A618">
        <v>42101</v>
      </c>
      <c r="B618">
        <v>0</v>
      </c>
      <c r="C618">
        <v>1997</v>
      </c>
      <c r="D618" s="1">
        <v>45959.921238425923</v>
      </c>
      <c r="E618" s="1">
        <v>45967.672592592593</v>
      </c>
      <c r="F618" t="s">
        <v>128</v>
      </c>
      <c r="G618" t="s">
        <v>304</v>
      </c>
      <c r="H618">
        <v>5</v>
      </c>
      <c r="I618">
        <v>4</v>
      </c>
      <c r="J618">
        <v>1</v>
      </c>
      <c r="K618">
        <v>5</v>
      </c>
      <c r="L618">
        <v>5</v>
      </c>
      <c r="M618">
        <v>1</v>
      </c>
      <c r="N618">
        <v>3</v>
      </c>
      <c r="O618">
        <v>5</v>
      </c>
      <c r="P618">
        <v>5</v>
      </c>
      <c r="Q618">
        <v>5</v>
      </c>
      <c r="R618">
        <v>5</v>
      </c>
      <c r="S618">
        <v>4</v>
      </c>
      <c r="T618">
        <v>5</v>
      </c>
      <c r="U618">
        <v>5</v>
      </c>
      <c r="V618">
        <v>5</v>
      </c>
      <c r="W618">
        <v>3</v>
      </c>
      <c r="X618">
        <v>5</v>
      </c>
      <c r="Y618">
        <v>4</v>
      </c>
      <c r="Z618">
        <v>1</v>
      </c>
      <c r="AA618">
        <v>5</v>
      </c>
      <c r="AB618">
        <v>5</v>
      </c>
      <c r="AC618">
        <v>1</v>
      </c>
      <c r="AD618">
        <v>3</v>
      </c>
      <c r="AE618">
        <v>5</v>
      </c>
      <c r="AF618">
        <v>5</v>
      </c>
      <c r="AG618">
        <v>5</v>
      </c>
      <c r="AH618">
        <v>3</v>
      </c>
      <c r="AI618">
        <v>5</v>
      </c>
      <c r="AJ618">
        <v>3</v>
      </c>
      <c r="AK618">
        <v>5</v>
      </c>
      <c r="AL618">
        <v>5</v>
      </c>
      <c r="AM618">
        <v>3</v>
      </c>
    </row>
    <row r="619" spans="1:39">
      <c r="A619">
        <v>42210</v>
      </c>
      <c r="B619">
        <v>0</v>
      </c>
      <c r="C619">
        <v>1996</v>
      </c>
      <c r="D619" s="1">
        <v>45960.285011574073</v>
      </c>
      <c r="E619" s="1">
        <v>45967.475335648145</v>
      </c>
      <c r="F619" t="s">
        <v>85</v>
      </c>
      <c r="G619" t="s">
        <v>305</v>
      </c>
      <c r="H619">
        <v>4</v>
      </c>
      <c r="I619">
        <v>2</v>
      </c>
      <c r="J619">
        <v>2</v>
      </c>
      <c r="K619">
        <v>5</v>
      </c>
      <c r="L619">
        <v>4</v>
      </c>
      <c r="M619">
        <v>1</v>
      </c>
      <c r="N619">
        <v>2</v>
      </c>
      <c r="O619">
        <v>4</v>
      </c>
      <c r="P619">
        <v>4</v>
      </c>
      <c r="Q619">
        <v>5</v>
      </c>
      <c r="R619">
        <v>4</v>
      </c>
      <c r="S619">
        <v>4</v>
      </c>
      <c r="T619">
        <v>4</v>
      </c>
      <c r="U619">
        <v>4</v>
      </c>
      <c r="V619">
        <v>4</v>
      </c>
      <c r="W619">
        <v>4</v>
      </c>
      <c r="X619">
        <v>4</v>
      </c>
      <c r="Y619">
        <v>2</v>
      </c>
      <c r="Z619">
        <v>2</v>
      </c>
      <c r="AA619">
        <v>5</v>
      </c>
      <c r="AB619">
        <v>5</v>
      </c>
      <c r="AC619">
        <v>2</v>
      </c>
      <c r="AD619">
        <v>1</v>
      </c>
      <c r="AE619">
        <v>4</v>
      </c>
      <c r="AF619">
        <v>4</v>
      </c>
      <c r="AG619">
        <v>5</v>
      </c>
      <c r="AH619">
        <v>4</v>
      </c>
      <c r="AI619">
        <v>5</v>
      </c>
      <c r="AJ619">
        <v>4</v>
      </c>
      <c r="AK619">
        <v>5</v>
      </c>
      <c r="AL619">
        <v>4</v>
      </c>
      <c r="AM619">
        <v>4</v>
      </c>
    </row>
    <row r="620" spans="1:39">
      <c r="A620">
        <v>42242</v>
      </c>
      <c r="B620">
        <v>0</v>
      </c>
      <c r="C620">
        <v>2002</v>
      </c>
      <c r="D620" s="1">
        <v>45960.332013888888</v>
      </c>
      <c r="E620" s="1">
        <v>45975.330196759256</v>
      </c>
      <c r="F620" t="s">
        <v>84</v>
      </c>
      <c r="G620" t="s">
        <v>85</v>
      </c>
      <c r="H620">
        <v>1</v>
      </c>
      <c r="I620">
        <v>3</v>
      </c>
      <c r="J620">
        <v>5</v>
      </c>
      <c r="K620">
        <v>3</v>
      </c>
      <c r="L620">
        <v>4</v>
      </c>
      <c r="M620">
        <v>4</v>
      </c>
      <c r="N620">
        <v>4</v>
      </c>
      <c r="O620">
        <v>2</v>
      </c>
      <c r="P620">
        <v>2</v>
      </c>
      <c r="Q620">
        <v>2</v>
      </c>
      <c r="R620">
        <v>2</v>
      </c>
      <c r="S620">
        <v>3</v>
      </c>
      <c r="T620">
        <v>2</v>
      </c>
      <c r="U620">
        <v>2</v>
      </c>
      <c r="V620">
        <v>2</v>
      </c>
      <c r="W620">
        <v>2</v>
      </c>
      <c r="X620">
        <v>1</v>
      </c>
      <c r="Y620">
        <v>2</v>
      </c>
      <c r="Z620">
        <v>5</v>
      </c>
      <c r="AA620">
        <v>3</v>
      </c>
      <c r="AB620">
        <v>4</v>
      </c>
      <c r="AC620">
        <v>5</v>
      </c>
      <c r="AD620">
        <v>4</v>
      </c>
      <c r="AE620">
        <v>2</v>
      </c>
      <c r="AF620">
        <v>2</v>
      </c>
      <c r="AG620">
        <v>2</v>
      </c>
      <c r="AH620">
        <v>2</v>
      </c>
      <c r="AI620">
        <v>2</v>
      </c>
      <c r="AJ620">
        <v>2</v>
      </c>
      <c r="AK620">
        <v>2</v>
      </c>
      <c r="AL620">
        <v>2</v>
      </c>
      <c r="AM620">
        <v>1</v>
      </c>
    </row>
    <row r="621" spans="1:39">
      <c r="A621">
        <v>40826</v>
      </c>
      <c r="B621">
        <v>0</v>
      </c>
      <c r="C621">
        <v>2004</v>
      </c>
      <c r="D621" s="1">
        <v>45960.342523148145</v>
      </c>
      <c r="E621" s="1">
        <v>45968.602303240739</v>
      </c>
      <c r="F621" t="s">
        <v>93</v>
      </c>
      <c r="G621" t="s">
        <v>93</v>
      </c>
      <c r="H621">
        <v>2</v>
      </c>
      <c r="I621">
        <v>2</v>
      </c>
      <c r="J621">
        <v>5</v>
      </c>
      <c r="K621">
        <v>3</v>
      </c>
      <c r="L621">
        <v>2</v>
      </c>
      <c r="M621">
        <v>4</v>
      </c>
      <c r="N621">
        <v>4</v>
      </c>
      <c r="O621">
        <v>1</v>
      </c>
      <c r="P621">
        <v>1</v>
      </c>
      <c r="Q621">
        <v>1</v>
      </c>
      <c r="R621">
        <v>1</v>
      </c>
      <c r="S621">
        <v>1</v>
      </c>
      <c r="T621">
        <v>2</v>
      </c>
      <c r="U621">
        <v>1</v>
      </c>
      <c r="V621">
        <v>1</v>
      </c>
      <c r="W621">
        <v>1</v>
      </c>
      <c r="X621">
        <v>2</v>
      </c>
      <c r="Y621">
        <v>2</v>
      </c>
      <c r="Z621">
        <v>5</v>
      </c>
      <c r="AA621">
        <v>3</v>
      </c>
      <c r="AB621">
        <v>2</v>
      </c>
      <c r="AC621">
        <v>4</v>
      </c>
      <c r="AD621">
        <v>4</v>
      </c>
      <c r="AE621">
        <v>1</v>
      </c>
      <c r="AF621">
        <v>1</v>
      </c>
      <c r="AG621">
        <v>1</v>
      </c>
      <c r="AH621">
        <v>1</v>
      </c>
      <c r="AI621">
        <v>1</v>
      </c>
      <c r="AJ621">
        <v>2</v>
      </c>
      <c r="AK621">
        <v>2</v>
      </c>
      <c r="AL621">
        <v>1</v>
      </c>
      <c r="AM621">
        <v>1</v>
      </c>
    </row>
    <row r="622" spans="1:39">
      <c r="A622">
        <v>42401</v>
      </c>
      <c r="B622">
        <v>1</v>
      </c>
      <c r="C622">
        <v>2000</v>
      </c>
      <c r="D622" s="1">
        <v>45960.505358796298</v>
      </c>
      <c r="E622" s="1">
        <v>45967.596192129633</v>
      </c>
      <c r="F622" t="s">
        <v>135</v>
      </c>
      <c r="G622" t="s">
        <v>306</v>
      </c>
      <c r="H622">
        <v>5</v>
      </c>
      <c r="I622">
        <v>5</v>
      </c>
      <c r="J622">
        <v>1</v>
      </c>
      <c r="K622">
        <v>3</v>
      </c>
      <c r="L622">
        <v>5</v>
      </c>
      <c r="M622">
        <v>1</v>
      </c>
      <c r="N622">
        <v>1</v>
      </c>
      <c r="O622">
        <v>5</v>
      </c>
      <c r="P622">
        <v>5</v>
      </c>
      <c r="Q622">
        <v>5</v>
      </c>
      <c r="R622">
        <v>5</v>
      </c>
      <c r="S622">
        <v>5</v>
      </c>
      <c r="T622">
        <v>5</v>
      </c>
      <c r="U622">
        <v>5</v>
      </c>
      <c r="V622">
        <v>5</v>
      </c>
      <c r="W622">
        <v>4</v>
      </c>
      <c r="X622">
        <v>5</v>
      </c>
      <c r="Y622">
        <v>5</v>
      </c>
      <c r="Z622">
        <v>1</v>
      </c>
      <c r="AA622">
        <v>5</v>
      </c>
      <c r="AB622">
        <v>5</v>
      </c>
      <c r="AC622">
        <v>1</v>
      </c>
      <c r="AD622">
        <v>1</v>
      </c>
      <c r="AE622">
        <v>5</v>
      </c>
      <c r="AF622">
        <v>5</v>
      </c>
      <c r="AG622">
        <v>5</v>
      </c>
      <c r="AH622">
        <v>5</v>
      </c>
      <c r="AI622">
        <v>5</v>
      </c>
      <c r="AJ622">
        <v>3</v>
      </c>
      <c r="AK622">
        <v>5</v>
      </c>
      <c r="AL622">
        <v>5</v>
      </c>
      <c r="AM622">
        <v>4</v>
      </c>
    </row>
    <row r="623" spans="1:39">
      <c r="A623">
        <v>42414</v>
      </c>
      <c r="B623">
        <v>0</v>
      </c>
      <c r="C623">
        <v>2002</v>
      </c>
      <c r="D623" s="1">
        <v>45960.517430555556</v>
      </c>
      <c r="E623" s="1">
        <v>45967.587025462963</v>
      </c>
      <c r="F623" t="s">
        <v>103</v>
      </c>
      <c r="G623" t="s">
        <v>103</v>
      </c>
      <c r="H623">
        <v>5</v>
      </c>
      <c r="I623">
        <v>1</v>
      </c>
      <c r="J623">
        <v>4</v>
      </c>
      <c r="K623">
        <v>2</v>
      </c>
      <c r="L623">
        <v>1</v>
      </c>
      <c r="M623">
        <v>4</v>
      </c>
      <c r="N623">
        <v>4</v>
      </c>
      <c r="O623">
        <v>1</v>
      </c>
      <c r="P623">
        <v>1</v>
      </c>
      <c r="Q623">
        <v>1</v>
      </c>
      <c r="R623">
        <v>1</v>
      </c>
      <c r="S623">
        <v>2</v>
      </c>
      <c r="T623">
        <v>1</v>
      </c>
      <c r="U623">
        <v>1</v>
      </c>
      <c r="V623">
        <v>1</v>
      </c>
      <c r="W623">
        <v>1</v>
      </c>
      <c r="X623">
        <v>1</v>
      </c>
      <c r="Y623">
        <v>1</v>
      </c>
      <c r="Z623">
        <v>5</v>
      </c>
      <c r="AA623">
        <v>2</v>
      </c>
      <c r="AB623">
        <v>2</v>
      </c>
      <c r="AC623">
        <v>4</v>
      </c>
      <c r="AD623">
        <v>4</v>
      </c>
      <c r="AE623">
        <v>1</v>
      </c>
      <c r="AF623">
        <v>1</v>
      </c>
      <c r="AG623">
        <v>1</v>
      </c>
      <c r="AH623">
        <v>1</v>
      </c>
      <c r="AI623">
        <v>2</v>
      </c>
      <c r="AJ623">
        <v>1</v>
      </c>
      <c r="AK623">
        <v>1</v>
      </c>
      <c r="AL623">
        <v>2</v>
      </c>
      <c r="AM623">
        <v>1</v>
      </c>
    </row>
    <row r="624" spans="1:39">
      <c r="A624">
        <v>42560</v>
      </c>
      <c r="B624">
        <v>1</v>
      </c>
      <c r="C624">
        <v>2002</v>
      </c>
      <c r="D624" s="1">
        <v>45960.660717592589</v>
      </c>
      <c r="E624" s="1">
        <v>45970.659351851849</v>
      </c>
      <c r="F624" t="s">
        <v>105</v>
      </c>
      <c r="G624" t="s">
        <v>92</v>
      </c>
      <c r="H624">
        <v>1</v>
      </c>
      <c r="I624">
        <v>1</v>
      </c>
      <c r="J624">
        <v>5</v>
      </c>
      <c r="K624">
        <v>1</v>
      </c>
      <c r="L624">
        <v>4</v>
      </c>
      <c r="M624">
        <v>5</v>
      </c>
      <c r="N624">
        <v>5</v>
      </c>
      <c r="O624">
        <v>1</v>
      </c>
      <c r="P624">
        <v>1</v>
      </c>
      <c r="Q624">
        <v>1</v>
      </c>
      <c r="R624">
        <v>1</v>
      </c>
      <c r="S624">
        <v>1</v>
      </c>
      <c r="T624">
        <v>1</v>
      </c>
      <c r="U624">
        <v>1</v>
      </c>
      <c r="V624">
        <v>4</v>
      </c>
      <c r="W624">
        <v>1</v>
      </c>
      <c r="X624">
        <v>1</v>
      </c>
      <c r="Y624">
        <v>1</v>
      </c>
      <c r="Z624">
        <v>5</v>
      </c>
      <c r="AA624">
        <v>4</v>
      </c>
      <c r="AB624">
        <v>4</v>
      </c>
      <c r="AC624">
        <v>5</v>
      </c>
      <c r="AD624">
        <v>5</v>
      </c>
      <c r="AE624">
        <v>1</v>
      </c>
      <c r="AF624">
        <v>1</v>
      </c>
      <c r="AG624">
        <v>1</v>
      </c>
      <c r="AH624">
        <v>1</v>
      </c>
      <c r="AI624">
        <v>1</v>
      </c>
      <c r="AJ624">
        <v>1</v>
      </c>
      <c r="AK624">
        <v>2</v>
      </c>
      <c r="AL624">
        <v>4</v>
      </c>
      <c r="AM624">
        <v>1</v>
      </c>
    </row>
    <row r="625" spans="1:39">
      <c r="A625">
        <v>42582</v>
      </c>
      <c r="B625">
        <v>0</v>
      </c>
      <c r="C625">
        <v>2003</v>
      </c>
      <c r="D625" s="1">
        <v>45960.696111111109</v>
      </c>
      <c r="E625" s="1">
        <v>45971.475347222222</v>
      </c>
      <c r="F625" t="s">
        <v>85</v>
      </c>
      <c r="G625" t="s">
        <v>93</v>
      </c>
      <c r="H625">
        <v>1</v>
      </c>
      <c r="I625">
        <v>2</v>
      </c>
      <c r="J625">
        <v>5</v>
      </c>
      <c r="K625">
        <v>4</v>
      </c>
      <c r="L625">
        <v>2</v>
      </c>
      <c r="M625">
        <v>3</v>
      </c>
      <c r="N625">
        <v>4</v>
      </c>
      <c r="O625">
        <v>1</v>
      </c>
      <c r="P625">
        <v>3</v>
      </c>
      <c r="Q625">
        <v>1</v>
      </c>
      <c r="R625">
        <v>1</v>
      </c>
      <c r="S625">
        <v>2</v>
      </c>
      <c r="T625">
        <v>2</v>
      </c>
      <c r="U625">
        <v>3</v>
      </c>
      <c r="V625">
        <v>1</v>
      </c>
      <c r="W625">
        <v>2</v>
      </c>
      <c r="X625">
        <v>2</v>
      </c>
      <c r="Y625">
        <v>2</v>
      </c>
      <c r="Z625">
        <v>4</v>
      </c>
      <c r="AA625">
        <v>3</v>
      </c>
      <c r="AB625">
        <v>2</v>
      </c>
      <c r="AC625">
        <v>4</v>
      </c>
      <c r="AD625">
        <v>4</v>
      </c>
      <c r="AE625">
        <v>1</v>
      </c>
      <c r="AF625">
        <v>3</v>
      </c>
      <c r="AG625">
        <v>1</v>
      </c>
      <c r="AH625">
        <v>2</v>
      </c>
      <c r="AI625">
        <v>2</v>
      </c>
      <c r="AJ625">
        <v>3</v>
      </c>
      <c r="AK625">
        <v>2</v>
      </c>
      <c r="AL625">
        <v>3</v>
      </c>
      <c r="AM625">
        <v>1</v>
      </c>
    </row>
    <row r="626" spans="1:39">
      <c r="A626">
        <v>42584</v>
      </c>
      <c r="B626">
        <v>1</v>
      </c>
      <c r="C626">
        <v>2005</v>
      </c>
      <c r="D626" s="1">
        <v>45960.698217592595</v>
      </c>
      <c r="E626" s="1">
        <v>45967.805844907409</v>
      </c>
      <c r="F626" t="s">
        <v>80</v>
      </c>
      <c r="G626" t="s">
        <v>85</v>
      </c>
      <c r="H626">
        <v>4</v>
      </c>
      <c r="I626">
        <v>4</v>
      </c>
      <c r="J626">
        <v>2</v>
      </c>
      <c r="K626">
        <v>3</v>
      </c>
      <c r="L626">
        <v>5</v>
      </c>
      <c r="M626">
        <v>2</v>
      </c>
      <c r="N626">
        <v>3</v>
      </c>
      <c r="O626">
        <v>2</v>
      </c>
      <c r="P626">
        <v>4</v>
      </c>
      <c r="Q626">
        <v>2</v>
      </c>
      <c r="R626">
        <v>2</v>
      </c>
      <c r="S626">
        <v>2</v>
      </c>
      <c r="T626">
        <v>2</v>
      </c>
      <c r="U626">
        <v>5</v>
      </c>
      <c r="V626">
        <v>2</v>
      </c>
      <c r="W626">
        <v>3</v>
      </c>
      <c r="X626">
        <v>4</v>
      </c>
      <c r="Y626">
        <v>4</v>
      </c>
      <c r="Z626">
        <v>4</v>
      </c>
      <c r="AA626">
        <v>5</v>
      </c>
      <c r="AB626">
        <v>4</v>
      </c>
      <c r="AC626">
        <v>3</v>
      </c>
      <c r="AD626">
        <v>2</v>
      </c>
      <c r="AE626">
        <v>2</v>
      </c>
      <c r="AF626">
        <v>4</v>
      </c>
      <c r="AG626">
        <v>5</v>
      </c>
      <c r="AH626">
        <v>4</v>
      </c>
      <c r="AI626">
        <v>4</v>
      </c>
      <c r="AJ626">
        <v>3</v>
      </c>
      <c r="AK626">
        <v>5</v>
      </c>
      <c r="AL626">
        <v>3</v>
      </c>
      <c r="AM626">
        <v>4</v>
      </c>
    </row>
    <row r="627" spans="1:39">
      <c r="A627">
        <v>42586</v>
      </c>
      <c r="B627">
        <v>0</v>
      </c>
      <c r="C627">
        <v>2005</v>
      </c>
      <c r="D627" s="1">
        <v>45960.70417824074</v>
      </c>
      <c r="E627" s="1">
        <v>45968.760381944441</v>
      </c>
      <c r="F627" t="s">
        <v>80</v>
      </c>
      <c r="G627" t="s">
        <v>80</v>
      </c>
      <c r="H627">
        <v>5</v>
      </c>
      <c r="I627">
        <v>3</v>
      </c>
      <c r="J627">
        <v>5</v>
      </c>
      <c r="K627">
        <v>4</v>
      </c>
      <c r="L627">
        <v>5</v>
      </c>
      <c r="M627">
        <v>1</v>
      </c>
      <c r="N627">
        <v>1</v>
      </c>
      <c r="O627">
        <v>5</v>
      </c>
      <c r="P627">
        <v>4</v>
      </c>
      <c r="Q627">
        <v>5</v>
      </c>
      <c r="R627">
        <v>5</v>
      </c>
      <c r="S627">
        <v>5</v>
      </c>
      <c r="T627">
        <v>4</v>
      </c>
      <c r="U627">
        <v>5</v>
      </c>
      <c r="V627">
        <v>5</v>
      </c>
      <c r="W627">
        <v>5</v>
      </c>
      <c r="X627">
        <v>5</v>
      </c>
      <c r="Y627">
        <v>3</v>
      </c>
      <c r="Z627">
        <v>1</v>
      </c>
      <c r="AA627">
        <v>4</v>
      </c>
      <c r="AB627">
        <v>5</v>
      </c>
      <c r="AC627">
        <v>1</v>
      </c>
      <c r="AD627">
        <v>1</v>
      </c>
      <c r="AE627">
        <v>5</v>
      </c>
      <c r="AF627">
        <v>4</v>
      </c>
      <c r="AG627">
        <v>5</v>
      </c>
      <c r="AH627">
        <v>5</v>
      </c>
      <c r="AI627">
        <v>5</v>
      </c>
      <c r="AJ627">
        <v>4</v>
      </c>
      <c r="AK627">
        <v>5</v>
      </c>
      <c r="AL627">
        <v>5</v>
      </c>
      <c r="AM627">
        <v>5</v>
      </c>
    </row>
    <row r="628" spans="1:39">
      <c r="A628">
        <v>42692</v>
      </c>
      <c r="B628">
        <v>0</v>
      </c>
      <c r="C628">
        <v>2005</v>
      </c>
      <c r="D628" s="1">
        <v>45960.883761574078</v>
      </c>
      <c r="E628" s="1">
        <v>45971.595567129632</v>
      </c>
      <c r="F628" t="s">
        <v>155</v>
      </c>
      <c r="G628" t="s">
        <v>96</v>
      </c>
      <c r="H628">
        <v>2</v>
      </c>
      <c r="I628">
        <v>2</v>
      </c>
      <c r="J628">
        <v>5</v>
      </c>
      <c r="K628">
        <v>1</v>
      </c>
      <c r="L628">
        <v>2</v>
      </c>
      <c r="M628">
        <v>5</v>
      </c>
      <c r="N628">
        <v>5</v>
      </c>
      <c r="O628">
        <v>2</v>
      </c>
      <c r="P628">
        <v>1</v>
      </c>
      <c r="Q628">
        <v>2</v>
      </c>
      <c r="R628">
        <v>2</v>
      </c>
      <c r="S628">
        <v>2</v>
      </c>
      <c r="T628">
        <v>1</v>
      </c>
      <c r="U628">
        <v>2</v>
      </c>
      <c r="V628">
        <v>1</v>
      </c>
      <c r="W628">
        <v>1</v>
      </c>
      <c r="X628">
        <v>2</v>
      </c>
      <c r="Y628">
        <v>1</v>
      </c>
      <c r="Z628">
        <v>5</v>
      </c>
      <c r="AA628">
        <v>1</v>
      </c>
      <c r="AB628">
        <v>2</v>
      </c>
      <c r="AC628">
        <v>5</v>
      </c>
      <c r="AD628">
        <v>5</v>
      </c>
      <c r="AE628">
        <v>1</v>
      </c>
      <c r="AF628">
        <v>1</v>
      </c>
      <c r="AG628">
        <v>1</v>
      </c>
      <c r="AH628">
        <v>1</v>
      </c>
      <c r="AI628">
        <v>1</v>
      </c>
      <c r="AJ628">
        <v>1</v>
      </c>
      <c r="AK628">
        <v>1</v>
      </c>
      <c r="AL628">
        <v>1</v>
      </c>
      <c r="AM628">
        <v>1</v>
      </c>
    </row>
    <row r="629" spans="1:39">
      <c r="A629">
        <v>42718</v>
      </c>
      <c r="B629">
        <v>0</v>
      </c>
      <c r="C629">
        <v>2004</v>
      </c>
      <c r="D629" s="1">
        <v>45960.990219907406</v>
      </c>
      <c r="E629" s="1">
        <v>45971.595439814817</v>
      </c>
      <c r="F629" t="s">
        <v>158</v>
      </c>
      <c r="G629" t="s">
        <v>158</v>
      </c>
      <c r="H629">
        <v>4</v>
      </c>
      <c r="I629">
        <v>1</v>
      </c>
      <c r="J629">
        <v>5</v>
      </c>
      <c r="K629">
        <v>2</v>
      </c>
      <c r="L629">
        <v>4</v>
      </c>
      <c r="M629">
        <v>4</v>
      </c>
      <c r="N629">
        <v>3</v>
      </c>
      <c r="O629">
        <v>2</v>
      </c>
      <c r="P629">
        <v>2</v>
      </c>
      <c r="Q629">
        <v>2</v>
      </c>
      <c r="R629">
        <v>3</v>
      </c>
      <c r="S629">
        <v>2</v>
      </c>
      <c r="T629">
        <v>3</v>
      </c>
      <c r="U629">
        <v>2</v>
      </c>
      <c r="V629">
        <v>1</v>
      </c>
      <c r="W629">
        <v>3</v>
      </c>
      <c r="X629">
        <v>4</v>
      </c>
      <c r="Y629">
        <v>1</v>
      </c>
      <c r="Z629">
        <v>4</v>
      </c>
      <c r="AA629">
        <v>1</v>
      </c>
      <c r="AB629">
        <v>2</v>
      </c>
      <c r="AC629">
        <v>5</v>
      </c>
      <c r="AD629">
        <v>4</v>
      </c>
      <c r="AE629">
        <v>2</v>
      </c>
      <c r="AF629">
        <v>2</v>
      </c>
      <c r="AG629">
        <v>4</v>
      </c>
      <c r="AH629">
        <v>2</v>
      </c>
      <c r="AI629">
        <v>4</v>
      </c>
      <c r="AJ629">
        <v>2</v>
      </c>
      <c r="AK629">
        <v>4</v>
      </c>
      <c r="AL629">
        <v>4</v>
      </c>
      <c r="AM629">
        <v>2</v>
      </c>
    </row>
    <row r="630" spans="1:39">
      <c r="A630">
        <v>42780</v>
      </c>
      <c r="B630">
        <v>0</v>
      </c>
      <c r="C630">
        <v>2002</v>
      </c>
      <c r="D630" s="1">
        <v>45961.413298611114</v>
      </c>
      <c r="E630" s="1">
        <v>45970.535277777781</v>
      </c>
      <c r="F630" t="s">
        <v>162</v>
      </c>
      <c r="G630" t="s">
        <v>307</v>
      </c>
      <c r="H630">
        <v>4</v>
      </c>
      <c r="I630">
        <v>4</v>
      </c>
      <c r="J630">
        <v>4</v>
      </c>
      <c r="K630">
        <v>5</v>
      </c>
      <c r="L630">
        <v>5</v>
      </c>
      <c r="M630">
        <v>3</v>
      </c>
      <c r="N630">
        <v>3</v>
      </c>
      <c r="O630">
        <v>2</v>
      </c>
      <c r="P630">
        <v>4</v>
      </c>
      <c r="Q630">
        <v>3</v>
      </c>
      <c r="R630">
        <v>4</v>
      </c>
      <c r="S630">
        <v>4</v>
      </c>
      <c r="T630">
        <v>1</v>
      </c>
      <c r="U630">
        <v>2</v>
      </c>
      <c r="V630">
        <v>2</v>
      </c>
      <c r="W630">
        <v>4</v>
      </c>
      <c r="X630">
        <v>4</v>
      </c>
      <c r="Y630">
        <v>4</v>
      </c>
      <c r="Z630">
        <v>4</v>
      </c>
      <c r="AA630">
        <v>5</v>
      </c>
      <c r="AB630">
        <v>5</v>
      </c>
      <c r="AC630">
        <v>3</v>
      </c>
      <c r="AD630">
        <v>3</v>
      </c>
      <c r="AE630">
        <v>2</v>
      </c>
      <c r="AF630">
        <v>3</v>
      </c>
      <c r="AG630">
        <v>3</v>
      </c>
      <c r="AH630">
        <v>2</v>
      </c>
      <c r="AI630">
        <v>2</v>
      </c>
      <c r="AJ630">
        <v>1</v>
      </c>
      <c r="AK630">
        <v>3</v>
      </c>
      <c r="AL630">
        <v>2</v>
      </c>
      <c r="AM630">
        <v>4</v>
      </c>
    </row>
    <row r="631" spans="1:39">
      <c r="A631">
        <v>42815</v>
      </c>
      <c r="B631">
        <v>1</v>
      </c>
      <c r="C631">
        <v>2001</v>
      </c>
      <c r="D631" s="1">
        <v>45961.503136574072</v>
      </c>
      <c r="E631" s="1">
        <v>45968.541967592595</v>
      </c>
      <c r="F631" t="s">
        <v>124</v>
      </c>
      <c r="G631" t="s">
        <v>308</v>
      </c>
      <c r="H631">
        <v>5</v>
      </c>
      <c r="I631">
        <v>4</v>
      </c>
      <c r="J631">
        <v>1</v>
      </c>
      <c r="K631">
        <v>5</v>
      </c>
      <c r="L631">
        <v>5</v>
      </c>
      <c r="M631">
        <v>2</v>
      </c>
      <c r="N631">
        <v>3</v>
      </c>
      <c r="O631">
        <v>3</v>
      </c>
      <c r="P631">
        <v>4</v>
      </c>
      <c r="Q631">
        <v>3</v>
      </c>
      <c r="R631">
        <v>3</v>
      </c>
      <c r="S631">
        <v>4</v>
      </c>
      <c r="T631">
        <v>3</v>
      </c>
      <c r="U631">
        <v>2</v>
      </c>
      <c r="V631">
        <v>4</v>
      </c>
      <c r="W631">
        <v>3</v>
      </c>
      <c r="X631">
        <v>5</v>
      </c>
      <c r="Y631">
        <v>4</v>
      </c>
      <c r="Z631">
        <v>3</v>
      </c>
      <c r="AA631">
        <v>4</v>
      </c>
      <c r="AB631">
        <v>4</v>
      </c>
      <c r="AC631">
        <v>3</v>
      </c>
      <c r="AD631">
        <v>3</v>
      </c>
      <c r="AE631">
        <v>2</v>
      </c>
      <c r="AF631">
        <v>2</v>
      </c>
      <c r="AG631">
        <v>3</v>
      </c>
      <c r="AH631">
        <v>2</v>
      </c>
      <c r="AI631">
        <v>3</v>
      </c>
      <c r="AJ631">
        <v>1</v>
      </c>
      <c r="AK631">
        <v>1</v>
      </c>
      <c r="AL631">
        <v>3</v>
      </c>
      <c r="AM631">
        <v>3</v>
      </c>
    </row>
    <row r="632" spans="1:39">
      <c r="A632">
        <v>43150</v>
      </c>
      <c r="B632">
        <v>1</v>
      </c>
      <c r="C632">
        <v>1996</v>
      </c>
      <c r="D632" s="1">
        <v>45961.88653935185</v>
      </c>
      <c r="E632" s="1">
        <v>45968.888657407406</v>
      </c>
      <c r="F632" t="s">
        <v>85</v>
      </c>
      <c r="G632" t="s">
        <v>309</v>
      </c>
      <c r="H632">
        <v>3</v>
      </c>
      <c r="I632">
        <v>2</v>
      </c>
      <c r="J632">
        <v>3</v>
      </c>
      <c r="K632">
        <v>4</v>
      </c>
      <c r="L632">
        <v>4</v>
      </c>
      <c r="M632">
        <v>4</v>
      </c>
      <c r="N632">
        <v>3</v>
      </c>
      <c r="O632">
        <v>2</v>
      </c>
      <c r="P632">
        <v>2</v>
      </c>
      <c r="Q632">
        <v>3</v>
      </c>
      <c r="R632">
        <v>3</v>
      </c>
      <c r="S632">
        <v>3</v>
      </c>
      <c r="T632">
        <v>2</v>
      </c>
      <c r="U632">
        <v>3</v>
      </c>
      <c r="V632">
        <v>3</v>
      </c>
      <c r="W632">
        <v>2</v>
      </c>
      <c r="X632">
        <v>3</v>
      </c>
      <c r="Y632">
        <v>2</v>
      </c>
      <c r="Z632">
        <v>4</v>
      </c>
      <c r="AA632">
        <v>4</v>
      </c>
      <c r="AB632">
        <v>4</v>
      </c>
      <c r="AC632">
        <v>4</v>
      </c>
      <c r="AD632">
        <v>4</v>
      </c>
      <c r="AE632">
        <v>2</v>
      </c>
      <c r="AF632">
        <v>2</v>
      </c>
      <c r="AG632">
        <v>3</v>
      </c>
      <c r="AH632">
        <v>3</v>
      </c>
      <c r="AI632">
        <v>2</v>
      </c>
      <c r="AJ632">
        <v>2</v>
      </c>
      <c r="AK632">
        <v>2</v>
      </c>
      <c r="AL632">
        <v>2</v>
      </c>
      <c r="AM632">
        <v>3</v>
      </c>
    </row>
    <row r="633" spans="1:39">
      <c r="A633">
        <v>43159</v>
      </c>
      <c r="B633">
        <v>1</v>
      </c>
      <c r="C633">
        <v>2002</v>
      </c>
      <c r="D633" s="1">
        <v>45961.900590277779</v>
      </c>
      <c r="E633" s="1">
        <v>45970.665416666663</v>
      </c>
      <c r="F633" t="s">
        <v>84</v>
      </c>
      <c r="G633" t="s">
        <v>84</v>
      </c>
      <c r="H633">
        <v>1</v>
      </c>
      <c r="I633">
        <v>1</v>
      </c>
      <c r="J633">
        <v>5</v>
      </c>
      <c r="K633">
        <v>4</v>
      </c>
      <c r="L633">
        <v>4</v>
      </c>
      <c r="M633">
        <v>5</v>
      </c>
      <c r="N633">
        <v>5</v>
      </c>
      <c r="O633">
        <v>1</v>
      </c>
      <c r="P633">
        <v>1</v>
      </c>
      <c r="Q633">
        <v>1</v>
      </c>
      <c r="R633">
        <v>1</v>
      </c>
      <c r="S633">
        <v>1</v>
      </c>
      <c r="T633">
        <v>1</v>
      </c>
      <c r="U633">
        <v>1</v>
      </c>
      <c r="V633">
        <v>4</v>
      </c>
      <c r="W633">
        <v>1</v>
      </c>
      <c r="X633">
        <v>1</v>
      </c>
      <c r="Y633">
        <v>1</v>
      </c>
      <c r="Z633">
        <v>5</v>
      </c>
      <c r="AA633">
        <v>4</v>
      </c>
      <c r="AB633">
        <v>4</v>
      </c>
      <c r="AC633">
        <v>5</v>
      </c>
      <c r="AD633">
        <v>5</v>
      </c>
      <c r="AE633">
        <v>1</v>
      </c>
      <c r="AF633">
        <v>1</v>
      </c>
      <c r="AG633">
        <v>1</v>
      </c>
      <c r="AH633">
        <v>1</v>
      </c>
      <c r="AI633">
        <v>2</v>
      </c>
      <c r="AJ633">
        <v>1</v>
      </c>
      <c r="AK633">
        <v>2</v>
      </c>
      <c r="AL633">
        <v>4</v>
      </c>
      <c r="AM633">
        <v>1</v>
      </c>
    </row>
    <row r="634" spans="1:39">
      <c r="A634">
        <v>40854</v>
      </c>
      <c r="B634">
        <v>0</v>
      </c>
      <c r="C634">
        <v>1983</v>
      </c>
      <c r="D634" s="1">
        <v>45962.747673611113</v>
      </c>
      <c r="E634" s="1">
        <v>45970.82230324074</v>
      </c>
      <c r="F634" t="s">
        <v>92</v>
      </c>
      <c r="G634" t="s">
        <v>92</v>
      </c>
      <c r="H634">
        <v>1</v>
      </c>
      <c r="I634">
        <v>1</v>
      </c>
      <c r="J634">
        <v>5</v>
      </c>
      <c r="K634">
        <v>3</v>
      </c>
      <c r="L634">
        <v>2</v>
      </c>
      <c r="M634">
        <v>4</v>
      </c>
      <c r="N634">
        <v>4</v>
      </c>
      <c r="O634">
        <v>1</v>
      </c>
      <c r="P634">
        <v>1</v>
      </c>
      <c r="Q634">
        <v>1</v>
      </c>
      <c r="R634">
        <v>1</v>
      </c>
      <c r="S634">
        <v>1</v>
      </c>
      <c r="T634">
        <v>1</v>
      </c>
      <c r="U634">
        <v>1</v>
      </c>
      <c r="V634">
        <v>1</v>
      </c>
      <c r="W634">
        <v>1</v>
      </c>
      <c r="X634">
        <v>1</v>
      </c>
      <c r="Y634">
        <v>1</v>
      </c>
      <c r="Z634">
        <v>5</v>
      </c>
      <c r="AA634">
        <v>1</v>
      </c>
      <c r="AB634">
        <v>1</v>
      </c>
      <c r="AC634">
        <v>5</v>
      </c>
      <c r="AD634">
        <v>5</v>
      </c>
      <c r="AE634">
        <v>1</v>
      </c>
      <c r="AF634">
        <v>1</v>
      </c>
      <c r="AG634">
        <v>1</v>
      </c>
      <c r="AH634">
        <v>1</v>
      </c>
      <c r="AI634">
        <v>1</v>
      </c>
      <c r="AJ634">
        <v>1</v>
      </c>
      <c r="AK634">
        <v>1</v>
      </c>
      <c r="AL634">
        <v>1</v>
      </c>
      <c r="AM634">
        <v>1</v>
      </c>
    </row>
    <row r="635" spans="1:39">
      <c r="A635">
        <v>43451</v>
      </c>
      <c r="B635">
        <v>0</v>
      </c>
      <c r="C635">
        <v>2001</v>
      </c>
      <c r="D635" s="1">
        <v>45962.88989583333</v>
      </c>
      <c r="E635" s="1">
        <v>45970.793576388889</v>
      </c>
      <c r="F635" t="s">
        <v>102</v>
      </c>
      <c r="G635" t="s">
        <v>102</v>
      </c>
      <c r="H635">
        <v>1</v>
      </c>
      <c r="I635">
        <v>1</v>
      </c>
      <c r="J635">
        <v>5</v>
      </c>
      <c r="K635">
        <v>4</v>
      </c>
      <c r="L635">
        <v>4</v>
      </c>
      <c r="M635">
        <v>4</v>
      </c>
      <c r="N635">
        <v>4</v>
      </c>
      <c r="O635">
        <v>2</v>
      </c>
      <c r="P635">
        <v>1</v>
      </c>
      <c r="Q635">
        <v>1</v>
      </c>
      <c r="R635">
        <v>2</v>
      </c>
      <c r="S635">
        <v>1</v>
      </c>
      <c r="T635">
        <v>1</v>
      </c>
      <c r="U635">
        <v>1</v>
      </c>
      <c r="V635">
        <v>3</v>
      </c>
      <c r="W635">
        <v>1</v>
      </c>
      <c r="X635">
        <v>2</v>
      </c>
      <c r="Y635">
        <v>1</v>
      </c>
      <c r="Z635">
        <v>5</v>
      </c>
      <c r="AA635">
        <v>4</v>
      </c>
      <c r="AB635">
        <v>4</v>
      </c>
      <c r="AC635">
        <v>4</v>
      </c>
      <c r="AD635">
        <v>4</v>
      </c>
      <c r="AE635">
        <v>1</v>
      </c>
      <c r="AF635">
        <v>1</v>
      </c>
      <c r="AG635">
        <v>2</v>
      </c>
      <c r="AH635">
        <v>2</v>
      </c>
      <c r="AI635">
        <v>2</v>
      </c>
      <c r="AJ635">
        <v>1</v>
      </c>
      <c r="AK635">
        <v>2</v>
      </c>
      <c r="AL635">
        <v>3</v>
      </c>
      <c r="AM635">
        <v>1</v>
      </c>
    </row>
    <row r="636" spans="1:39">
      <c r="A636">
        <v>40708</v>
      </c>
      <c r="B636">
        <v>0</v>
      </c>
      <c r="C636">
        <v>2002</v>
      </c>
      <c r="D636" s="1">
        <v>45964.364756944444</v>
      </c>
      <c r="E636" s="1">
        <v>45977.735914351855</v>
      </c>
      <c r="F636" t="s">
        <v>92</v>
      </c>
      <c r="G636" t="s">
        <v>108</v>
      </c>
      <c r="H636">
        <v>1</v>
      </c>
      <c r="I636">
        <v>1</v>
      </c>
      <c r="J636">
        <v>4</v>
      </c>
      <c r="K636">
        <v>4</v>
      </c>
      <c r="L636">
        <v>2</v>
      </c>
      <c r="M636">
        <v>4</v>
      </c>
      <c r="N636">
        <v>4</v>
      </c>
      <c r="O636">
        <v>1</v>
      </c>
      <c r="P636">
        <v>2</v>
      </c>
      <c r="Q636">
        <v>1</v>
      </c>
      <c r="R636">
        <v>1</v>
      </c>
      <c r="S636">
        <v>1</v>
      </c>
      <c r="T636">
        <v>1</v>
      </c>
      <c r="U636">
        <v>1</v>
      </c>
      <c r="V636">
        <v>1</v>
      </c>
      <c r="W636">
        <v>1</v>
      </c>
      <c r="X636">
        <v>1</v>
      </c>
      <c r="Y636">
        <v>1</v>
      </c>
      <c r="Z636">
        <v>4</v>
      </c>
      <c r="AA636">
        <v>4</v>
      </c>
      <c r="AB636">
        <v>2</v>
      </c>
      <c r="AC636">
        <v>4</v>
      </c>
      <c r="AD636">
        <v>4</v>
      </c>
      <c r="AE636">
        <v>1</v>
      </c>
      <c r="AF636">
        <v>2</v>
      </c>
      <c r="AG636">
        <v>1</v>
      </c>
      <c r="AH636">
        <v>1</v>
      </c>
      <c r="AI636">
        <v>1</v>
      </c>
      <c r="AJ636">
        <v>1</v>
      </c>
      <c r="AK636">
        <v>1</v>
      </c>
      <c r="AL636">
        <v>2</v>
      </c>
      <c r="AM636">
        <v>1</v>
      </c>
    </row>
    <row r="637" spans="1:39">
      <c r="A637">
        <v>40964</v>
      </c>
      <c r="B637">
        <v>0</v>
      </c>
      <c r="C637">
        <v>2003</v>
      </c>
      <c r="D637" s="1">
        <v>45964.634375000001</v>
      </c>
      <c r="E637" s="1">
        <v>45977.671168981484</v>
      </c>
      <c r="F637" t="s">
        <v>92</v>
      </c>
      <c r="G637" t="s">
        <v>84</v>
      </c>
      <c r="H637">
        <v>1</v>
      </c>
      <c r="I637">
        <v>1</v>
      </c>
      <c r="J637">
        <v>5</v>
      </c>
      <c r="K637">
        <v>1</v>
      </c>
      <c r="L637">
        <v>1</v>
      </c>
      <c r="M637">
        <v>5</v>
      </c>
      <c r="N637">
        <v>5</v>
      </c>
      <c r="O637">
        <v>1</v>
      </c>
      <c r="P637">
        <v>1</v>
      </c>
      <c r="Q637">
        <v>1</v>
      </c>
      <c r="R637">
        <v>1</v>
      </c>
      <c r="S637">
        <v>1</v>
      </c>
      <c r="T637">
        <v>1</v>
      </c>
      <c r="U637">
        <v>1</v>
      </c>
      <c r="V637">
        <v>1</v>
      </c>
      <c r="W637">
        <v>1</v>
      </c>
      <c r="X637">
        <v>1</v>
      </c>
      <c r="Y637">
        <v>1</v>
      </c>
      <c r="Z637">
        <v>5</v>
      </c>
      <c r="AA637">
        <v>1</v>
      </c>
      <c r="AB637">
        <v>1</v>
      </c>
      <c r="AC637">
        <v>5</v>
      </c>
      <c r="AD637">
        <v>5</v>
      </c>
      <c r="AE637">
        <v>1</v>
      </c>
      <c r="AF637">
        <v>1</v>
      </c>
      <c r="AG637">
        <v>1</v>
      </c>
      <c r="AH637">
        <v>1</v>
      </c>
      <c r="AI637">
        <v>1</v>
      </c>
      <c r="AJ637">
        <v>1</v>
      </c>
      <c r="AK637">
        <v>1</v>
      </c>
      <c r="AL637">
        <v>1</v>
      </c>
      <c r="AM637">
        <v>1</v>
      </c>
    </row>
    <row r="638" spans="1:39">
      <c r="A638">
        <v>44123</v>
      </c>
      <c r="B638">
        <v>0</v>
      </c>
      <c r="C638">
        <v>2003</v>
      </c>
      <c r="D638" s="1">
        <v>45964.849398148152</v>
      </c>
      <c r="E638" s="1">
        <v>45974.876655092594</v>
      </c>
      <c r="F638" t="s">
        <v>105</v>
      </c>
      <c r="G638" t="s">
        <v>91</v>
      </c>
      <c r="H638">
        <v>2</v>
      </c>
      <c r="I638">
        <v>2</v>
      </c>
      <c r="J638">
        <v>1</v>
      </c>
      <c r="K638">
        <v>5</v>
      </c>
      <c r="L638">
        <v>3</v>
      </c>
      <c r="M638">
        <v>2</v>
      </c>
      <c r="N638">
        <v>3</v>
      </c>
      <c r="O638">
        <v>4</v>
      </c>
      <c r="P638">
        <v>5</v>
      </c>
      <c r="Q638">
        <v>1</v>
      </c>
      <c r="R638">
        <v>1</v>
      </c>
      <c r="S638">
        <v>3</v>
      </c>
      <c r="T638">
        <v>2</v>
      </c>
      <c r="U638">
        <v>1</v>
      </c>
      <c r="V638">
        <v>1</v>
      </c>
      <c r="W638">
        <v>4</v>
      </c>
      <c r="X638">
        <v>1</v>
      </c>
      <c r="Y638">
        <v>2</v>
      </c>
      <c r="Z638">
        <v>1</v>
      </c>
      <c r="AA638">
        <v>4</v>
      </c>
      <c r="AB638">
        <v>4</v>
      </c>
      <c r="AC638">
        <v>2</v>
      </c>
      <c r="AD638">
        <v>3</v>
      </c>
      <c r="AE638">
        <v>4</v>
      </c>
      <c r="AF638">
        <v>5</v>
      </c>
      <c r="AG638">
        <v>1</v>
      </c>
      <c r="AH638">
        <v>1</v>
      </c>
      <c r="AI638">
        <v>3</v>
      </c>
      <c r="AJ638">
        <v>2</v>
      </c>
      <c r="AK638">
        <v>3</v>
      </c>
      <c r="AL638">
        <v>3</v>
      </c>
      <c r="AM638">
        <v>4</v>
      </c>
    </row>
    <row r="639" spans="1:39">
      <c r="A639">
        <v>42249</v>
      </c>
      <c r="B639">
        <v>0</v>
      </c>
      <c r="C639">
        <v>1991</v>
      </c>
      <c r="D639" s="1">
        <v>45965.582835648151</v>
      </c>
      <c r="E639" s="1">
        <v>45973.595381944448</v>
      </c>
      <c r="F639" t="s">
        <v>92</v>
      </c>
      <c r="G639" t="s">
        <v>92</v>
      </c>
      <c r="H639">
        <v>1</v>
      </c>
      <c r="I639">
        <v>1</v>
      </c>
      <c r="J639">
        <v>5</v>
      </c>
      <c r="K639">
        <v>2</v>
      </c>
      <c r="L639">
        <v>1</v>
      </c>
      <c r="M639">
        <v>5</v>
      </c>
      <c r="N639">
        <v>5</v>
      </c>
      <c r="O639">
        <v>1</v>
      </c>
      <c r="P639">
        <v>1</v>
      </c>
      <c r="Q639">
        <v>1</v>
      </c>
      <c r="R639">
        <v>1</v>
      </c>
      <c r="S639">
        <v>1</v>
      </c>
      <c r="T639">
        <v>1</v>
      </c>
      <c r="U639">
        <v>1</v>
      </c>
      <c r="V639">
        <v>1</v>
      </c>
      <c r="W639">
        <v>1</v>
      </c>
      <c r="X639">
        <v>1</v>
      </c>
      <c r="Y639">
        <v>1</v>
      </c>
      <c r="Z639">
        <v>5</v>
      </c>
      <c r="AA639">
        <v>2</v>
      </c>
      <c r="AB639">
        <v>1</v>
      </c>
      <c r="AC639">
        <v>5</v>
      </c>
      <c r="AD639">
        <v>5</v>
      </c>
      <c r="AE639">
        <v>1</v>
      </c>
      <c r="AF639">
        <v>1</v>
      </c>
      <c r="AG639">
        <v>1</v>
      </c>
      <c r="AH639">
        <v>1</v>
      </c>
      <c r="AI639">
        <v>1</v>
      </c>
      <c r="AJ639">
        <v>1</v>
      </c>
      <c r="AK639">
        <v>1</v>
      </c>
      <c r="AL639">
        <v>1</v>
      </c>
      <c r="AM639">
        <v>1</v>
      </c>
    </row>
    <row r="640" spans="1:39">
      <c r="A640">
        <v>44473</v>
      </c>
      <c r="B640">
        <v>0</v>
      </c>
      <c r="C640">
        <v>2003</v>
      </c>
      <c r="D640" s="1">
        <v>45965.619872685187</v>
      </c>
      <c r="E640" s="1">
        <v>45975.043275462966</v>
      </c>
      <c r="F640" t="s">
        <v>197</v>
      </c>
      <c r="G640" t="s">
        <v>102</v>
      </c>
      <c r="H640">
        <v>2</v>
      </c>
      <c r="I640">
        <v>3</v>
      </c>
      <c r="J640">
        <v>3</v>
      </c>
      <c r="K640">
        <v>5</v>
      </c>
      <c r="L640">
        <v>4</v>
      </c>
      <c r="M640">
        <v>3</v>
      </c>
      <c r="N640">
        <v>3</v>
      </c>
      <c r="O640">
        <v>1</v>
      </c>
      <c r="P640">
        <v>2</v>
      </c>
      <c r="Q640">
        <v>2</v>
      </c>
      <c r="R640">
        <v>2</v>
      </c>
      <c r="S640">
        <v>3</v>
      </c>
      <c r="T640">
        <v>2</v>
      </c>
      <c r="U640">
        <v>4</v>
      </c>
      <c r="V640">
        <v>3</v>
      </c>
      <c r="W640">
        <v>2</v>
      </c>
      <c r="X640">
        <v>2</v>
      </c>
      <c r="Y640">
        <v>4</v>
      </c>
      <c r="Z640">
        <v>3</v>
      </c>
      <c r="AA640">
        <v>5</v>
      </c>
      <c r="AB640">
        <v>4</v>
      </c>
      <c r="AC640">
        <v>4</v>
      </c>
      <c r="AD640">
        <v>3</v>
      </c>
      <c r="AE640">
        <v>2</v>
      </c>
      <c r="AF640">
        <v>4</v>
      </c>
      <c r="AG640">
        <v>3</v>
      </c>
      <c r="AH640">
        <v>3</v>
      </c>
      <c r="AI640">
        <v>3</v>
      </c>
      <c r="AJ640">
        <v>2</v>
      </c>
      <c r="AK640">
        <v>4</v>
      </c>
      <c r="AL640">
        <v>3</v>
      </c>
      <c r="AM640">
        <v>2</v>
      </c>
    </row>
    <row r="641" spans="1:39">
      <c r="A641">
        <v>44644</v>
      </c>
      <c r="B641">
        <v>0</v>
      </c>
      <c r="C641">
        <v>2003</v>
      </c>
      <c r="D641" s="1">
        <v>45965.809340277781</v>
      </c>
      <c r="E641" s="1">
        <v>45977.809398148151</v>
      </c>
      <c r="F641" t="s">
        <v>201</v>
      </c>
      <c r="G641" t="s">
        <v>85</v>
      </c>
      <c r="H641">
        <v>2</v>
      </c>
      <c r="I641">
        <v>1</v>
      </c>
      <c r="J641">
        <v>5</v>
      </c>
      <c r="K641">
        <v>2</v>
      </c>
      <c r="L641">
        <v>2</v>
      </c>
      <c r="M641">
        <v>3</v>
      </c>
      <c r="N641">
        <v>5</v>
      </c>
      <c r="O641">
        <v>1</v>
      </c>
      <c r="P641">
        <v>1</v>
      </c>
      <c r="Q641">
        <v>1</v>
      </c>
      <c r="R641">
        <v>1</v>
      </c>
      <c r="S641">
        <v>1</v>
      </c>
      <c r="T641">
        <v>1</v>
      </c>
      <c r="U641">
        <v>1</v>
      </c>
      <c r="V641">
        <v>1</v>
      </c>
      <c r="W641">
        <v>1</v>
      </c>
      <c r="X641">
        <v>1</v>
      </c>
      <c r="Y641">
        <v>1</v>
      </c>
      <c r="Z641">
        <v>5</v>
      </c>
      <c r="AA641">
        <v>3</v>
      </c>
      <c r="AB641">
        <v>3</v>
      </c>
      <c r="AC641">
        <v>4</v>
      </c>
      <c r="AD641">
        <v>5</v>
      </c>
      <c r="AE641">
        <v>1</v>
      </c>
      <c r="AF641">
        <v>1</v>
      </c>
      <c r="AG641">
        <v>1</v>
      </c>
      <c r="AH641">
        <v>1</v>
      </c>
      <c r="AI641">
        <v>1</v>
      </c>
      <c r="AJ641">
        <v>1</v>
      </c>
      <c r="AK641">
        <v>1</v>
      </c>
      <c r="AL641">
        <v>1</v>
      </c>
      <c r="AM641">
        <v>1</v>
      </c>
    </row>
    <row r="642" spans="1:39">
      <c r="A642">
        <v>44662</v>
      </c>
      <c r="B642">
        <v>0</v>
      </c>
      <c r="C642">
        <v>2004</v>
      </c>
      <c r="D642" s="1">
        <v>45965.840798611112</v>
      </c>
      <c r="E642" s="1">
        <v>45972.904456018521</v>
      </c>
      <c r="F642" t="s">
        <v>202</v>
      </c>
      <c r="G642" t="s">
        <v>202</v>
      </c>
      <c r="H642">
        <v>5</v>
      </c>
      <c r="I642">
        <v>5</v>
      </c>
      <c r="J642">
        <v>2</v>
      </c>
      <c r="K642">
        <v>5</v>
      </c>
      <c r="L642">
        <v>5</v>
      </c>
      <c r="M642">
        <v>2</v>
      </c>
      <c r="N642">
        <v>4</v>
      </c>
      <c r="O642">
        <v>2</v>
      </c>
      <c r="P642">
        <v>2</v>
      </c>
      <c r="Q642">
        <v>2</v>
      </c>
      <c r="R642">
        <v>2</v>
      </c>
      <c r="S642">
        <v>3</v>
      </c>
      <c r="T642">
        <v>2</v>
      </c>
      <c r="U642">
        <v>4</v>
      </c>
      <c r="V642">
        <v>3</v>
      </c>
      <c r="W642">
        <v>3</v>
      </c>
      <c r="X642">
        <v>5</v>
      </c>
      <c r="Y642">
        <v>4</v>
      </c>
      <c r="Z642">
        <v>3</v>
      </c>
      <c r="AA642">
        <v>5</v>
      </c>
      <c r="AB642">
        <v>5</v>
      </c>
      <c r="AC642">
        <v>3</v>
      </c>
      <c r="AD642">
        <v>4</v>
      </c>
      <c r="AE642">
        <v>2</v>
      </c>
      <c r="AF642">
        <v>2</v>
      </c>
      <c r="AG642">
        <v>3</v>
      </c>
      <c r="AH642">
        <v>3</v>
      </c>
      <c r="AI642">
        <v>3</v>
      </c>
      <c r="AJ642">
        <v>2</v>
      </c>
      <c r="AK642">
        <v>5</v>
      </c>
      <c r="AL642">
        <v>2</v>
      </c>
      <c r="AM642">
        <v>2</v>
      </c>
    </row>
    <row r="643" spans="1:39">
      <c r="A643">
        <v>44549</v>
      </c>
      <c r="B643">
        <v>0</v>
      </c>
      <c r="C643">
        <v>2004</v>
      </c>
      <c r="D643" s="1">
        <v>45966.015011574076</v>
      </c>
      <c r="E643" s="1">
        <v>45977.602986111109</v>
      </c>
      <c r="F643" t="s">
        <v>204</v>
      </c>
      <c r="G643" t="s">
        <v>85</v>
      </c>
      <c r="H643">
        <v>4</v>
      </c>
      <c r="I643">
        <v>4</v>
      </c>
      <c r="J643">
        <v>4</v>
      </c>
      <c r="K643">
        <v>5</v>
      </c>
      <c r="L643">
        <v>4</v>
      </c>
      <c r="M643">
        <v>3</v>
      </c>
      <c r="N643">
        <v>4</v>
      </c>
      <c r="O643">
        <v>2</v>
      </c>
      <c r="P643">
        <v>4</v>
      </c>
      <c r="Q643">
        <v>3</v>
      </c>
      <c r="R643">
        <v>2</v>
      </c>
      <c r="S643">
        <v>2</v>
      </c>
      <c r="T643">
        <v>2</v>
      </c>
      <c r="U643">
        <v>4</v>
      </c>
      <c r="V643">
        <v>3</v>
      </c>
      <c r="W643">
        <v>2</v>
      </c>
      <c r="X643">
        <v>4</v>
      </c>
      <c r="Y643">
        <v>3</v>
      </c>
      <c r="Z643">
        <v>3</v>
      </c>
      <c r="AA643">
        <v>5</v>
      </c>
      <c r="AB643">
        <v>3</v>
      </c>
      <c r="AC643">
        <v>2</v>
      </c>
      <c r="AD643">
        <v>4</v>
      </c>
      <c r="AE643">
        <v>1</v>
      </c>
      <c r="AF643">
        <v>3</v>
      </c>
      <c r="AG643">
        <v>2</v>
      </c>
      <c r="AH643">
        <v>2</v>
      </c>
      <c r="AI643">
        <v>2</v>
      </c>
      <c r="AJ643">
        <v>1</v>
      </c>
      <c r="AK643">
        <v>4</v>
      </c>
      <c r="AL643">
        <v>3</v>
      </c>
      <c r="AM643">
        <v>2</v>
      </c>
    </row>
    <row r="644" spans="1:39">
      <c r="A644">
        <v>45230</v>
      </c>
      <c r="B644">
        <v>0</v>
      </c>
      <c r="C644">
        <v>1980</v>
      </c>
      <c r="D644" s="1">
        <v>45967.820983796293</v>
      </c>
      <c r="E644" s="1">
        <v>45977.706620370373</v>
      </c>
      <c r="F644" t="s">
        <v>112</v>
      </c>
      <c r="G644" t="s">
        <v>112</v>
      </c>
      <c r="H644">
        <v>1</v>
      </c>
      <c r="I644">
        <v>1</v>
      </c>
      <c r="J644">
        <v>1</v>
      </c>
      <c r="K644">
        <v>3</v>
      </c>
      <c r="L644">
        <v>1</v>
      </c>
      <c r="M644">
        <v>3</v>
      </c>
      <c r="N644">
        <v>3</v>
      </c>
      <c r="O644">
        <v>1</v>
      </c>
      <c r="P644">
        <v>1</v>
      </c>
      <c r="Q644">
        <v>1</v>
      </c>
      <c r="R644">
        <v>1</v>
      </c>
      <c r="S644">
        <v>3</v>
      </c>
      <c r="T644">
        <v>1</v>
      </c>
      <c r="U644">
        <v>3</v>
      </c>
      <c r="V644">
        <v>1</v>
      </c>
      <c r="W644">
        <v>1</v>
      </c>
      <c r="X644">
        <v>1</v>
      </c>
      <c r="Y644">
        <v>1</v>
      </c>
      <c r="Z644">
        <v>5</v>
      </c>
      <c r="AA644">
        <v>3</v>
      </c>
      <c r="AB644">
        <v>1</v>
      </c>
      <c r="AC644">
        <v>3</v>
      </c>
      <c r="AD644">
        <v>5</v>
      </c>
      <c r="AE644">
        <v>1</v>
      </c>
      <c r="AF644">
        <v>1</v>
      </c>
      <c r="AG644">
        <v>1</v>
      </c>
      <c r="AH644">
        <v>1</v>
      </c>
      <c r="AI644">
        <v>1</v>
      </c>
      <c r="AJ644">
        <v>1</v>
      </c>
      <c r="AK644">
        <v>1</v>
      </c>
      <c r="AL644">
        <v>1</v>
      </c>
      <c r="AM644">
        <v>1</v>
      </c>
    </row>
    <row r="645" spans="1:39">
      <c r="A645">
        <v>45585</v>
      </c>
      <c r="B645">
        <v>1</v>
      </c>
      <c r="C645">
        <v>2002</v>
      </c>
      <c r="D645" s="1">
        <v>45968.874189814815</v>
      </c>
      <c r="E645" s="1">
        <v>45977.667511574073</v>
      </c>
      <c r="F645" t="s">
        <v>99</v>
      </c>
      <c r="G645" t="s">
        <v>99</v>
      </c>
      <c r="H645">
        <v>1</v>
      </c>
      <c r="I645">
        <v>1</v>
      </c>
      <c r="J645">
        <v>4</v>
      </c>
      <c r="K645">
        <v>3</v>
      </c>
      <c r="L645">
        <v>5</v>
      </c>
      <c r="M645">
        <v>4</v>
      </c>
      <c r="N645">
        <v>5</v>
      </c>
      <c r="O645">
        <v>1</v>
      </c>
      <c r="P645">
        <v>2</v>
      </c>
      <c r="Q645">
        <v>2</v>
      </c>
      <c r="R645">
        <v>1</v>
      </c>
      <c r="S645">
        <v>5</v>
      </c>
      <c r="T645">
        <v>1</v>
      </c>
      <c r="U645">
        <v>2</v>
      </c>
      <c r="V645">
        <v>1</v>
      </c>
      <c r="W645">
        <v>1</v>
      </c>
      <c r="X645">
        <v>1</v>
      </c>
      <c r="Y645">
        <v>1</v>
      </c>
      <c r="Z645">
        <v>5</v>
      </c>
      <c r="AA645">
        <v>3</v>
      </c>
      <c r="AB645">
        <v>2</v>
      </c>
      <c r="AC645">
        <v>4</v>
      </c>
      <c r="AD645">
        <v>5</v>
      </c>
      <c r="AE645">
        <v>1</v>
      </c>
      <c r="AF645">
        <v>2</v>
      </c>
      <c r="AG645">
        <v>2</v>
      </c>
      <c r="AH645">
        <v>1</v>
      </c>
      <c r="AI645">
        <v>1</v>
      </c>
      <c r="AJ645">
        <v>1</v>
      </c>
      <c r="AK645">
        <v>1</v>
      </c>
      <c r="AL645">
        <v>1</v>
      </c>
      <c r="AM645">
        <v>1</v>
      </c>
    </row>
    <row r="646" spans="1:39">
      <c r="A646">
        <v>43450</v>
      </c>
      <c r="B646">
        <v>1</v>
      </c>
      <c r="C646">
        <v>1993</v>
      </c>
      <c r="D646" s="1">
        <v>45968.924212962964</v>
      </c>
      <c r="E646" s="1">
        <v>45977.763715277775</v>
      </c>
      <c r="F646" t="s">
        <v>85</v>
      </c>
      <c r="G646" t="s">
        <v>84</v>
      </c>
      <c r="H646">
        <v>1</v>
      </c>
      <c r="I646">
        <v>1</v>
      </c>
      <c r="J646">
        <v>5</v>
      </c>
      <c r="K646">
        <v>2</v>
      </c>
      <c r="L646">
        <v>2</v>
      </c>
      <c r="M646">
        <v>5</v>
      </c>
      <c r="N646">
        <v>5</v>
      </c>
      <c r="O646">
        <v>1</v>
      </c>
      <c r="P646">
        <v>1</v>
      </c>
      <c r="Q646">
        <v>1</v>
      </c>
      <c r="R646">
        <v>1</v>
      </c>
      <c r="S646">
        <v>1</v>
      </c>
      <c r="T646">
        <v>1</v>
      </c>
      <c r="U646">
        <v>1</v>
      </c>
      <c r="V646">
        <v>1</v>
      </c>
      <c r="W646">
        <v>1</v>
      </c>
      <c r="X646">
        <v>1</v>
      </c>
      <c r="Y646">
        <v>1</v>
      </c>
      <c r="Z646">
        <v>5</v>
      </c>
      <c r="AA646">
        <v>2</v>
      </c>
      <c r="AB646">
        <v>1</v>
      </c>
      <c r="AC646">
        <v>5</v>
      </c>
      <c r="AD646">
        <v>5</v>
      </c>
      <c r="AE646">
        <v>1</v>
      </c>
      <c r="AF646">
        <v>1</v>
      </c>
      <c r="AG646">
        <v>1</v>
      </c>
      <c r="AH646">
        <v>1</v>
      </c>
      <c r="AI646">
        <v>1</v>
      </c>
      <c r="AJ646">
        <v>1</v>
      </c>
      <c r="AK646">
        <v>1</v>
      </c>
      <c r="AL646">
        <v>1</v>
      </c>
      <c r="AM646">
        <v>1</v>
      </c>
    </row>
    <row r="647" spans="1:39">
      <c r="A647">
        <v>45671</v>
      </c>
      <c r="B647">
        <v>1</v>
      </c>
      <c r="C647">
        <v>2002</v>
      </c>
      <c r="D647" s="1">
        <v>45969.45517361111</v>
      </c>
      <c r="E647" s="1">
        <v>45977.710034722222</v>
      </c>
      <c r="F647" t="s">
        <v>84</v>
      </c>
      <c r="G647" t="s">
        <v>84</v>
      </c>
      <c r="H647">
        <v>4</v>
      </c>
      <c r="I647">
        <v>2</v>
      </c>
      <c r="J647">
        <v>5</v>
      </c>
      <c r="K647">
        <v>5</v>
      </c>
      <c r="L647">
        <v>2</v>
      </c>
      <c r="M647">
        <v>5</v>
      </c>
      <c r="N647">
        <v>5</v>
      </c>
      <c r="O647">
        <v>1</v>
      </c>
      <c r="P647">
        <v>1</v>
      </c>
      <c r="Q647">
        <v>1</v>
      </c>
      <c r="R647">
        <v>1</v>
      </c>
      <c r="S647">
        <v>1</v>
      </c>
      <c r="T647">
        <v>1</v>
      </c>
      <c r="U647">
        <v>1</v>
      </c>
      <c r="V647">
        <v>1</v>
      </c>
      <c r="W647">
        <v>1</v>
      </c>
      <c r="X647">
        <v>1</v>
      </c>
      <c r="Y647">
        <v>1</v>
      </c>
      <c r="Z647">
        <v>4</v>
      </c>
      <c r="AA647">
        <v>4</v>
      </c>
      <c r="AB647">
        <v>2</v>
      </c>
      <c r="AC647">
        <v>5</v>
      </c>
      <c r="AD647">
        <v>5</v>
      </c>
      <c r="AE647">
        <v>1</v>
      </c>
      <c r="AF647">
        <v>1</v>
      </c>
      <c r="AG647">
        <v>1</v>
      </c>
      <c r="AH647">
        <v>1</v>
      </c>
      <c r="AI647">
        <v>2</v>
      </c>
      <c r="AJ647">
        <v>1</v>
      </c>
      <c r="AK647">
        <v>2</v>
      </c>
      <c r="AL647">
        <v>1</v>
      </c>
      <c r="AM647">
        <v>1</v>
      </c>
    </row>
    <row r="648" spans="1:39">
      <c r="A648">
        <v>45805</v>
      </c>
      <c r="B648">
        <v>0</v>
      </c>
      <c r="C648">
        <v>2003</v>
      </c>
      <c r="D648" s="1">
        <v>45969.959618055553</v>
      </c>
      <c r="E648" s="1">
        <v>45976.962326388886</v>
      </c>
      <c r="F648" t="s">
        <v>104</v>
      </c>
      <c r="G648" t="s">
        <v>104</v>
      </c>
      <c r="H648">
        <v>1</v>
      </c>
      <c r="I648">
        <v>1</v>
      </c>
      <c r="J648">
        <v>5</v>
      </c>
      <c r="K648">
        <v>4</v>
      </c>
      <c r="L648">
        <v>4</v>
      </c>
      <c r="M648">
        <v>3</v>
      </c>
      <c r="N648">
        <v>4</v>
      </c>
      <c r="O648">
        <v>1</v>
      </c>
      <c r="P648">
        <v>1</v>
      </c>
      <c r="Q648">
        <v>1</v>
      </c>
      <c r="R648">
        <v>1</v>
      </c>
      <c r="S648">
        <v>2</v>
      </c>
      <c r="T648">
        <v>1</v>
      </c>
      <c r="U648">
        <v>2</v>
      </c>
      <c r="V648">
        <v>1</v>
      </c>
      <c r="W648">
        <v>1</v>
      </c>
      <c r="X648">
        <v>1</v>
      </c>
      <c r="Y648">
        <v>1</v>
      </c>
      <c r="Z648">
        <v>5</v>
      </c>
      <c r="AA648">
        <v>4</v>
      </c>
      <c r="AB648">
        <v>3</v>
      </c>
      <c r="AC648">
        <v>4</v>
      </c>
      <c r="AD648">
        <v>4</v>
      </c>
      <c r="AE648">
        <v>1</v>
      </c>
      <c r="AF648">
        <v>2</v>
      </c>
      <c r="AG648">
        <v>2</v>
      </c>
      <c r="AH648">
        <v>1</v>
      </c>
      <c r="AI648">
        <v>3</v>
      </c>
      <c r="AJ648">
        <v>2</v>
      </c>
      <c r="AK648">
        <v>2</v>
      </c>
      <c r="AL648">
        <v>2</v>
      </c>
      <c r="AM648">
        <v>1</v>
      </c>
    </row>
    <row r="649" spans="1:39">
      <c r="A649">
        <v>44919</v>
      </c>
      <c r="B649">
        <v>0</v>
      </c>
      <c r="C649">
        <v>1997</v>
      </c>
      <c r="D649" s="1">
        <v>45970.589050925926</v>
      </c>
      <c r="E649" s="1">
        <v>45977.795532407406</v>
      </c>
      <c r="F649" t="s">
        <v>92</v>
      </c>
      <c r="G649" t="s">
        <v>84</v>
      </c>
      <c r="H649">
        <v>2</v>
      </c>
      <c r="I649">
        <v>1</v>
      </c>
      <c r="J649">
        <v>5</v>
      </c>
      <c r="K649">
        <v>4</v>
      </c>
      <c r="L649">
        <v>4</v>
      </c>
      <c r="M649">
        <v>4</v>
      </c>
      <c r="N649">
        <v>4</v>
      </c>
      <c r="O649">
        <v>2</v>
      </c>
      <c r="P649">
        <v>2</v>
      </c>
      <c r="Q649">
        <v>1</v>
      </c>
      <c r="R649">
        <v>2</v>
      </c>
      <c r="S649">
        <v>2</v>
      </c>
      <c r="T649">
        <v>2</v>
      </c>
      <c r="U649">
        <v>2</v>
      </c>
      <c r="V649">
        <v>2</v>
      </c>
      <c r="W649">
        <v>2</v>
      </c>
      <c r="X649">
        <v>1</v>
      </c>
      <c r="Y649">
        <v>1</v>
      </c>
      <c r="Z649">
        <v>5</v>
      </c>
      <c r="AA649">
        <v>4</v>
      </c>
      <c r="AB649">
        <v>4</v>
      </c>
      <c r="AC649">
        <v>5</v>
      </c>
      <c r="AD649">
        <v>5</v>
      </c>
      <c r="AE649">
        <v>1</v>
      </c>
      <c r="AF649">
        <v>2</v>
      </c>
      <c r="AG649">
        <v>1</v>
      </c>
      <c r="AH649">
        <v>1</v>
      </c>
      <c r="AI649">
        <v>2</v>
      </c>
      <c r="AJ649">
        <v>1</v>
      </c>
      <c r="AK649">
        <v>2</v>
      </c>
      <c r="AL649">
        <v>2</v>
      </c>
      <c r="AM649">
        <v>2</v>
      </c>
    </row>
    <row r="651" spans="1:39">
      <c r="A651" t="s">
        <v>310</v>
      </c>
      <c r="B651" t="s">
        <v>42</v>
      </c>
      <c r="C651" t="s">
        <v>311</v>
      </c>
    </row>
    <row r="652" spans="1:39">
      <c r="A652">
        <v>1</v>
      </c>
      <c r="B652">
        <v>41663</v>
      </c>
      <c r="C652" t="s">
        <v>312</v>
      </c>
    </row>
    <row r="653" spans="1:39">
      <c r="A653">
        <v>2</v>
      </c>
      <c r="B653">
        <v>44916</v>
      </c>
      <c r="C653" t="s">
        <v>313</v>
      </c>
    </row>
    <row r="654" spans="1:39">
      <c r="A654">
        <v>2</v>
      </c>
      <c r="B654">
        <v>45345</v>
      </c>
      <c r="C654" t="s">
        <v>314</v>
      </c>
    </row>
    <row r="655" spans="1:39">
      <c r="A655">
        <v>2</v>
      </c>
      <c r="B655">
        <v>45538</v>
      </c>
      <c r="C655" t="s">
        <v>315</v>
      </c>
    </row>
    <row r="656" spans="1:39">
      <c r="A656">
        <v>3</v>
      </c>
      <c r="B656">
        <v>46814</v>
      </c>
      <c r="C656" t="s">
        <v>316</v>
      </c>
    </row>
    <row r="657" spans="1:3">
      <c r="A657">
        <v>4</v>
      </c>
      <c r="B657">
        <v>41663</v>
      </c>
      <c r="C657" t="s">
        <v>317</v>
      </c>
    </row>
    <row r="658" spans="1:3">
      <c r="A658">
        <v>4</v>
      </c>
      <c r="B658">
        <v>44402</v>
      </c>
      <c r="C658" t="s">
        <v>318</v>
      </c>
    </row>
    <row r="659" spans="1:3">
      <c r="A659">
        <v>4</v>
      </c>
      <c r="B659">
        <v>45533</v>
      </c>
      <c r="C659" t="s">
        <v>319</v>
      </c>
    </row>
    <row r="660" spans="1:3">
      <c r="A660">
        <v>4</v>
      </c>
      <c r="B660">
        <v>46167</v>
      </c>
      <c r="C660" t="s">
        <v>320</v>
      </c>
    </row>
    <row r="661" spans="1:3">
      <c r="A661">
        <v>5</v>
      </c>
      <c r="B661">
        <v>41663</v>
      </c>
      <c r="C661" t="s">
        <v>321</v>
      </c>
    </row>
    <row r="662" spans="1:3">
      <c r="A662">
        <v>5</v>
      </c>
      <c r="B662">
        <v>45533</v>
      </c>
      <c r="C662" t="s">
        <v>322</v>
      </c>
    </row>
    <row r="663" spans="1:3">
      <c r="A663">
        <v>5</v>
      </c>
      <c r="B663">
        <v>45540</v>
      </c>
      <c r="C663" t="s">
        <v>323</v>
      </c>
    </row>
    <row r="664" spans="1:3">
      <c r="A664">
        <v>5</v>
      </c>
      <c r="B664">
        <v>46167</v>
      </c>
      <c r="C664" t="s">
        <v>324</v>
      </c>
    </row>
    <row r="665" spans="1:3">
      <c r="A665">
        <v>6</v>
      </c>
      <c r="B665">
        <v>41663</v>
      </c>
      <c r="C665" t="s">
        <v>325</v>
      </c>
    </row>
    <row r="666" spans="1:3">
      <c r="A666">
        <v>6</v>
      </c>
      <c r="B666">
        <v>42670</v>
      </c>
      <c r="C666" t="s">
        <v>326</v>
      </c>
    </row>
    <row r="667" spans="1:3">
      <c r="A667">
        <v>6</v>
      </c>
      <c r="B667">
        <v>45533</v>
      </c>
      <c r="C667" t="s">
        <v>327</v>
      </c>
    </row>
    <row r="668" spans="1:3">
      <c r="A668">
        <v>7</v>
      </c>
      <c r="B668">
        <v>40822</v>
      </c>
      <c r="C668" t="s">
        <v>328</v>
      </c>
    </row>
    <row r="669" spans="1:3">
      <c r="A669">
        <v>7</v>
      </c>
      <c r="B669">
        <v>42504</v>
      </c>
      <c r="C669" t="s">
        <v>329</v>
      </c>
    </row>
    <row r="670" spans="1:3">
      <c r="A670">
        <v>7</v>
      </c>
      <c r="B670">
        <v>42659</v>
      </c>
      <c r="C670" t="s">
        <v>330</v>
      </c>
    </row>
    <row r="671" spans="1:3">
      <c r="A671">
        <v>7</v>
      </c>
      <c r="B671">
        <v>45533</v>
      </c>
      <c r="C671" t="s">
        <v>331</v>
      </c>
    </row>
    <row r="672" spans="1:3">
      <c r="A672">
        <v>8</v>
      </c>
      <c r="B672">
        <v>40822</v>
      </c>
      <c r="C672" t="s">
        <v>332</v>
      </c>
    </row>
    <row r="673" spans="1:3">
      <c r="A673">
        <v>8</v>
      </c>
      <c r="B673">
        <v>41663</v>
      </c>
      <c r="C673" t="s">
        <v>333</v>
      </c>
    </row>
    <row r="674" spans="1:3">
      <c r="A674">
        <v>8</v>
      </c>
      <c r="B674">
        <v>43701</v>
      </c>
      <c r="C674" t="s">
        <v>334</v>
      </c>
    </row>
    <row r="675" spans="1:3">
      <c r="A675">
        <v>8</v>
      </c>
      <c r="B675">
        <v>44226</v>
      </c>
      <c r="C675" t="s">
        <v>335</v>
      </c>
    </row>
    <row r="676" spans="1:3">
      <c r="A676">
        <v>8</v>
      </c>
      <c r="B676">
        <v>45320</v>
      </c>
      <c r="C676" t="s">
        <v>336</v>
      </c>
    </row>
    <row r="677" spans="1:3">
      <c r="A677">
        <v>9</v>
      </c>
      <c r="B677">
        <v>40822</v>
      </c>
      <c r="C677" t="s">
        <v>337</v>
      </c>
    </row>
    <row r="678" spans="1:3">
      <c r="A678">
        <v>9</v>
      </c>
      <c r="B678">
        <v>40822</v>
      </c>
      <c r="C678" t="s">
        <v>338</v>
      </c>
    </row>
    <row r="679" spans="1:3">
      <c r="A679">
        <v>9</v>
      </c>
      <c r="B679">
        <v>43701</v>
      </c>
      <c r="C679" t="s">
        <v>339</v>
      </c>
    </row>
    <row r="680" spans="1:3">
      <c r="A680">
        <v>9</v>
      </c>
      <c r="B680">
        <v>44402</v>
      </c>
      <c r="C680" t="s">
        <v>340</v>
      </c>
    </row>
    <row r="681" spans="1:3">
      <c r="A681">
        <v>10</v>
      </c>
      <c r="B681">
        <v>41852</v>
      </c>
      <c r="C681" t="s">
        <v>341</v>
      </c>
    </row>
    <row r="682" spans="1:3">
      <c r="A682">
        <v>10</v>
      </c>
      <c r="B682">
        <v>45345</v>
      </c>
      <c r="C682" t="s">
        <v>342</v>
      </c>
    </row>
    <row r="683" spans="1:3">
      <c r="A683">
        <v>11</v>
      </c>
      <c r="B683">
        <v>41852</v>
      </c>
      <c r="C683" t="s">
        <v>343</v>
      </c>
    </row>
    <row r="684" spans="1:3">
      <c r="A684">
        <v>11</v>
      </c>
      <c r="B684">
        <v>42101</v>
      </c>
      <c r="C684" t="s">
        <v>344</v>
      </c>
    </row>
    <row r="685" spans="1:3">
      <c r="A685">
        <v>11</v>
      </c>
      <c r="B685">
        <v>46167</v>
      </c>
      <c r="C685" t="s">
        <v>345</v>
      </c>
    </row>
    <row r="686" spans="1:3">
      <c r="A686">
        <v>12</v>
      </c>
      <c r="B686">
        <v>41663</v>
      </c>
      <c r="C686" t="s">
        <v>346</v>
      </c>
    </row>
    <row r="687" spans="1:3">
      <c r="A687">
        <v>12</v>
      </c>
      <c r="B687">
        <v>41926</v>
      </c>
      <c r="C687" t="s">
        <v>347</v>
      </c>
    </row>
    <row r="688" spans="1:3">
      <c r="A688">
        <v>12</v>
      </c>
      <c r="B688">
        <v>42659</v>
      </c>
      <c r="C688" t="s">
        <v>348</v>
      </c>
    </row>
    <row r="689" spans="1:3">
      <c r="A689">
        <v>12</v>
      </c>
      <c r="B689">
        <v>42790</v>
      </c>
      <c r="C689" t="s">
        <v>349</v>
      </c>
    </row>
    <row r="690" spans="1:3">
      <c r="A690">
        <v>12</v>
      </c>
      <c r="B690">
        <v>44717</v>
      </c>
      <c r="C690" t="s">
        <v>350</v>
      </c>
    </row>
    <row r="691" spans="1:3">
      <c r="A691">
        <v>12</v>
      </c>
      <c r="B691">
        <v>45345</v>
      </c>
      <c r="C691" t="s">
        <v>351</v>
      </c>
    </row>
    <row r="692" spans="1:3">
      <c r="A692">
        <v>13</v>
      </c>
      <c r="B692">
        <v>40822</v>
      </c>
      <c r="C692" t="s">
        <v>352</v>
      </c>
    </row>
    <row r="693" spans="1:3">
      <c r="A693">
        <v>13</v>
      </c>
      <c r="B693">
        <v>42101</v>
      </c>
      <c r="C693" t="s">
        <v>353</v>
      </c>
    </row>
    <row r="694" spans="1:3">
      <c r="A694">
        <v>13</v>
      </c>
      <c r="B694">
        <v>42101</v>
      </c>
      <c r="C694" t="s">
        <v>354</v>
      </c>
    </row>
    <row r="695" spans="1:3">
      <c r="A695">
        <v>13</v>
      </c>
      <c r="B695">
        <v>45450</v>
      </c>
      <c r="C695" t="s">
        <v>355</v>
      </c>
    </row>
    <row r="696" spans="1:3">
      <c r="A696">
        <v>14</v>
      </c>
      <c r="B696">
        <v>40822</v>
      </c>
      <c r="C696" t="s">
        <v>356</v>
      </c>
    </row>
    <row r="697" spans="1:3">
      <c r="A697">
        <v>14</v>
      </c>
      <c r="B697">
        <v>41514</v>
      </c>
      <c r="C697" t="s">
        <v>357</v>
      </c>
    </row>
    <row r="698" spans="1:3">
      <c r="A698">
        <v>14</v>
      </c>
      <c r="B698">
        <v>41663</v>
      </c>
      <c r="C698" t="s">
        <v>358</v>
      </c>
    </row>
    <row r="699" spans="1:3">
      <c r="A699">
        <v>14</v>
      </c>
      <c r="B699">
        <v>41926</v>
      </c>
      <c r="C699" t="s">
        <v>359</v>
      </c>
    </row>
    <row r="700" spans="1:3">
      <c r="A700">
        <v>15</v>
      </c>
      <c r="B700">
        <v>41663</v>
      </c>
      <c r="C700" t="s">
        <v>360</v>
      </c>
    </row>
    <row r="701" spans="1:3">
      <c r="A701">
        <v>15</v>
      </c>
      <c r="B701">
        <v>42659</v>
      </c>
      <c r="C701" t="s">
        <v>361</v>
      </c>
    </row>
    <row r="702" spans="1:3">
      <c r="A702">
        <v>15</v>
      </c>
      <c r="B702">
        <v>45533</v>
      </c>
      <c r="C702" t="s">
        <v>362</v>
      </c>
    </row>
    <row r="703" spans="1:3">
      <c r="A703">
        <v>16</v>
      </c>
      <c r="B703">
        <v>41852</v>
      </c>
      <c r="C703" t="s">
        <v>363</v>
      </c>
    </row>
    <row r="704" spans="1:3">
      <c r="A704">
        <v>16</v>
      </c>
      <c r="B704">
        <v>42101</v>
      </c>
      <c r="C704" t="s">
        <v>364</v>
      </c>
    </row>
    <row r="705" spans="1:3">
      <c r="A705">
        <v>16</v>
      </c>
      <c r="B705">
        <v>43794</v>
      </c>
      <c r="C705" t="s">
        <v>365</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23E6-8D40-423B-A4BE-EE9DCA0DC576}">
  <sheetPr>
    <tabColor theme="6" tint="0.79998168889431442"/>
  </sheetPr>
  <dimension ref="A1:ES95"/>
  <sheetViews>
    <sheetView zoomScale="70" zoomScaleNormal="70" workbookViewId="0">
      <selection activeCell="T12" sqref="T12"/>
    </sheetView>
  </sheetViews>
  <sheetFormatPr defaultRowHeight="15"/>
  <cols>
    <col min="1" max="1" width="8.7109375" style="17"/>
    <col min="2" max="2" width="6.85546875" style="17" customWidth="1"/>
    <col min="3" max="3" width="7" style="17" customWidth="1"/>
    <col min="7" max="7" width="12.42578125" style="20" customWidth="1"/>
    <col min="8" max="9" width="4.5703125" customWidth="1"/>
    <col min="10" max="10" width="4.5703125" style="15" customWidth="1"/>
    <col min="11" max="12" width="4.5703125" customWidth="1"/>
    <col min="13" max="14" width="4.5703125" style="15" customWidth="1"/>
    <col min="15" max="23" width="4.5703125" customWidth="1"/>
    <col min="24" max="24" width="4.42578125" style="22" customWidth="1"/>
    <col min="25" max="25" width="4.42578125" customWidth="1"/>
    <col min="26" max="26" width="4.42578125" style="15" customWidth="1"/>
    <col min="27" max="28" width="4.42578125" customWidth="1"/>
    <col min="29" max="30" width="4.42578125" style="15" customWidth="1"/>
    <col min="31" max="39" width="4.42578125" customWidth="1"/>
    <col min="40" max="41" width="6.85546875" style="5" customWidth="1"/>
  </cols>
  <sheetData>
    <row r="1" spans="1:149">
      <c r="G1"/>
      <c r="J1"/>
      <c r="K1" s="392" t="s">
        <v>12</v>
      </c>
      <c r="L1" s="392"/>
      <c r="M1"/>
      <c r="N1"/>
      <c r="X1"/>
      <c r="Z1"/>
      <c r="AC1"/>
      <c r="AD1"/>
      <c r="AN1"/>
      <c r="AO1"/>
    </row>
    <row r="2" spans="1:149">
      <c r="A2" s="120" t="s">
        <v>578</v>
      </c>
      <c r="B2" s="85">
        <f>COUNT(B10:B60)</f>
        <v>51</v>
      </c>
      <c r="D2" s="120"/>
      <c r="E2" s="120" t="s">
        <v>368</v>
      </c>
      <c r="F2" s="120" t="s">
        <v>579</v>
      </c>
      <c r="G2" s="120" t="s">
        <v>580</v>
      </c>
      <c r="H2" s="123" t="s">
        <v>581</v>
      </c>
      <c r="J2"/>
      <c r="K2" s="16" t="s">
        <v>371</v>
      </c>
      <c r="M2"/>
      <c r="N2"/>
      <c r="X2"/>
      <c r="Z2"/>
      <c r="AC2"/>
      <c r="AD2"/>
      <c r="AN2"/>
      <c r="AO2"/>
    </row>
    <row r="3" spans="1:149">
      <c r="D3" s="120" t="s">
        <v>373</v>
      </c>
      <c r="E3" s="17">
        <f>MAX(C10:C60)</f>
        <v>2008</v>
      </c>
      <c r="F3" s="17">
        <f>MAX(AN10:AN60)</f>
        <v>78</v>
      </c>
      <c r="G3" s="17">
        <f>MAX(AO10:AO60)</f>
        <v>78</v>
      </c>
      <c r="H3" s="17">
        <f>MAX(AP10:AP60)</f>
        <v>14</v>
      </c>
      <c r="J3"/>
      <c r="K3" t="s">
        <v>582</v>
      </c>
      <c r="M3"/>
      <c r="N3"/>
      <c r="X3"/>
      <c r="Z3"/>
      <c r="AC3"/>
      <c r="AD3"/>
      <c r="AN3"/>
      <c r="AO3"/>
    </row>
    <row r="4" spans="1:149">
      <c r="A4" s="120" t="s">
        <v>377</v>
      </c>
      <c r="B4" s="85">
        <f>SUM(B10:B60)</f>
        <v>13</v>
      </c>
      <c r="D4" s="120" t="s">
        <v>375</v>
      </c>
      <c r="E4" s="17">
        <f>MIN(C10:C60)</f>
        <v>1980</v>
      </c>
      <c r="F4" s="17">
        <f>MIN(AN10:AN60)</f>
        <v>16</v>
      </c>
      <c r="G4" s="17">
        <f>MIN(AO10:AO60)</f>
        <v>16</v>
      </c>
      <c r="H4" s="17">
        <f>MIN(AP10:AP60)</f>
        <v>-11</v>
      </c>
      <c r="J4"/>
      <c r="K4" t="s">
        <v>583</v>
      </c>
      <c r="M4"/>
      <c r="N4"/>
      <c r="X4"/>
      <c r="Z4"/>
      <c r="AC4"/>
      <c r="AD4"/>
      <c r="AN4"/>
      <c r="AO4"/>
    </row>
    <row r="5" spans="1:149">
      <c r="A5" s="120" t="s">
        <v>584</v>
      </c>
      <c r="B5" s="85">
        <f>B2-B4</f>
        <v>38</v>
      </c>
      <c r="G5"/>
      <c r="J5"/>
      <c r="K5" t="s">
        <v>585</v>
      </c>
      <c r="M5"/>
      <c r="N5"/>
      <c r="X5"/>
      <c r="Z5"/>
      <c r="AC5"/>
      <c r="AD5"/>
      <c r="AN5"/>
      <c r="AO5"/>
    </row>
    <row r="6" spans="1:149">
      <c r="G6"/>
      <c r="J6"/>
      <c r="M6"/>
      <c r="N6"/>
      <c r="X6"/>
      <c r="Z6"/>
      <c r="AC6"/>
      <c r="AD6"/>
      <c r="AN6"/>
      <c r="AO6"/>
    </row>
    <row r="7" spans="1:149" ht="15.95" customHeight="1">
      <c r="A7" s="385" t="s">
        <v>586</v>
      </c>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7"/>
    </row>
    <row r="8" spans="1:149">
      <c r="A8" s="73"/>
      <c r="B8" s="82"/>
      <c r="C8" s="73"/>
      <c r="D8" s="82"/>
      <c r="E8" s="70"/>
      <c r="F8" s="82"/>
      <c r="G8" s="73"/>
      <c r="H8" s="393" t="s">
        <v>587</v>
      </c>
      <c r="I8" s="394"/>
      <c r="J8" s="394"/>
      <c r="K8" s="394"/>
      <c r="L8" s="394"/>
      <c r="M8" s="394"/>
      <c r="N8" s="394"/>
      <c r="O8" s="394"/>
      <c r="P8" s="394"/>
      <c r="Q8" s="394"/>
      <c r="R8" s="394"/>
      <c r="S8" s="394"/>
      <c r="T8" s="394"/>
      <c r="U8" s="394"/>
      <c r="V8" s="394"/>
      <c r="W8" s="395"/>
      <c r="X8" s="393" t="s">
        <v>588</v>
      </c>
      <c r="Y8" s="394"/>
      <c r="Z8" s="394"/>
      <c r="AA8" s="394"/>
      <c r="AB8" s="394"/>
      <c r="AC8" s="394"/>
      <c r="AD8" s="394"/>
      <c r="AE8" s="394"/>
      <c r="AF8" s="394"/>
      <c r="AG8" s="394"/>
      <c r="AH8" s="394"/>
      <c r="AI8" s="394"/>
      <c r="AJ8" s="394"/>
      <c r="AK8" s="394"/>
      <c r="AL8" s="394"/>
      <c r="AM8" s="395"/>
      <c r="AN8" s="82"/>
      <c r="AO8" s="73"/>
      <c r="AP8" s="117"/>
    </row>
    <row r="9" spans="1:149" s="7" customFormat="1">
      <c r="A9" s="70" t="s">
        <v>589</v>
      </c>
      <c r="B9" s="39" t="s">
        <v>460</v>
      </c>
      <c r="C9" s="39" t="s">
        <v>525</v>
      </c>
      <c r="D9" s="40" t="s">
        <v>590</v>
      </c>
      <c r="E9" s="41" t="s">
        <v>590</v>
      </c>
      <c r="F9" s="40" t="s">
        <v>591</v>
      </c>
      <c r="G9" s="39" t="s">
        <v>592</v>
      </c>
      <c r="H9" s="40" t="s">
        <v>270</v>
      </c>
      <c r="I9" s="39" t="s">
        <v>271</v>
      </c>
      <c r="J9" s="69" t="s">
        <v>593</v>
      </c>
      <c r="K9" s="39" t="s">
        <v>273</v>
      </c>
      <c r="L9" s="39" t="s">
        <v>274</v>
      </c>
      <c r="M9" s="69" t="s">
        <v>594</v>
      </c>
      <c r="N9" s="69" t="s">
        <v>595</v>
      </c>
      <c r="O9" s="39" t="s">
        <v>277</v>
      </c>
      <c r="P9" s="39" t="s">
        <v>278</v>
      </c>
      <c r="Q9" s="39" t="s">
        <v>279</v>
      </c>
      <c r="R9" s="39" t="s">
        <v>280</v>
      </c>
      <c r="S9" s="39" t="s">
        <v>281</v>
      </c>
      <c r="T9" s="39" t="s">
        <v>282</v>
      </c>
      <c r="U9" s="39" t="s">
        <v>283</v>
      </c>
      <c r="V9" s="39" t="s">
        <v>284</v>
      </c>
      <c r="W9" s="39" t="s">
        <v>285</v>
      </c>
      <c r="X9" s="40" t="s">
        <v>286</v>
      </c>
      <c r="Y9" s="39" t="s">
        <v>287</v>
      </c>
      <c r="Z9" s="69" t="s">
        <v>596</v>
      </c>
      <c r="AA9" s="39" t="s">
        <v>289</v>
      </c>
      <c r="AB9" s="39" t="s">
        <v>290</v>
      </c>
      <c r="AC9" s="69" t="s">
        <v>597</v>
      </c>
      <c r="AD9" s="69" t="s">
        <v>598</v>
      </c>
      <c r="AE9" s="39" t="s">
        <v>293</v>
      </c>
      <c r="AF9" s="39" t="s">
        <v>294</v>
      </c>
      <c r="AG9" s="39" t="s">
        <v>295</v>
      </c>
      <c r="AH9" s="39" t="s">
        <v>296</v>
      </c>
      <c r="AI9" s="39" t="s">
        <v>297</v>
      </c>
      <c r="AJ9" s="39" t="s">
        <v>298</v>
      </c>
      <c r="AK9" s="39" t="s">
        <v>299</v>
      </c>
      <c r="AL9" s="39" t="s">
        <v>300</v>
      </c>
      <c r="AM9" s="39" t="s">
        <v>301</v>
      </c>
      <c r="AN9" s="40" t="s">
        <v>579</v>
      </c>
      <c r="AO9" s="39" t="s">
        <v>580</v>
      </c>
      <c r="AP9" s="103" t="s">
        <v>599</v>
      </c>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row>
    <row r="10" spans="1:149">
      <c r="A10" s="117">
        <v>40683</v>
      </c>
      <c r="B10" s="17">
        <v>0</v>
      </c>
      <c r="C10" s="17">
        <v>2003</v>
      </c>
      <c r="D10" s="63">
        <v>45958.334722222222</v>
      </c>
      <c r="E10" s="64">
        <v>45976.425694444442</v>
      </c>
      <c r="F10" s="22" t="s">
        <v>80</v>
      </c>
      <c r="G10" s="20" t="s">
        <v>600</v>
      </c>
      <c r="H10" s="17">
        <v>5</v>
      </c>
      <c r="I10" s="17">
        <v>5</v>
      </c>
      <c r="J10" s="36">
        <v>5</v>
      </c>
      <c r="K10" s="17">
        <v>5</v>
      </c>
      <c r="L10" s="17">
        <v>5</v>
      </c>
      <c r="M10" s="36">
        <v>5</v>
      </c>
      <c r="N10" s="36">
        <v>3</v>
      </c>
      <c r="O10" s="17">
        <v>4</v>
      </c>
      <c r="P10" s="17">
        <v>4</v>
      </c>
      <c r="Q10" s="17">
        <v>3</v>
      </c>
      <c r="R10" s="17">
        <v>4</v>
      </c>
      <c r="S10" s="17">
        <v>4</v>
      </c>
      <c r="T10" s="17">
        <v>4</v>
      </c>
      <c r="U10" s="17">
        <v>5</v>
      </c>
      <c r="V10" s="17">
        <v>5</v>
      </c>
      <c r="W10" s="17">
        <v>5</v>
      </c>
      <c r="X10" s="37">
        <v>5</v>
      </c>
      <c r="Y10" s="17">
        <v>4</v>
      </c>
      <c r="Z10" s="36">
        <v>5</v>
      </c>
      <c r="AA10" s="17">
        <v>5</v>
      </c>
      <c r="AB10" s="17">
        <v>4</v>
      </c>
      <c r="AC10" s="36">
        <v>5</v>
      </c>
      <c r="AD10" s="36">
        <v>3</v>
      </c>
      <c r="AE10" s="17">
        <v>1</v>
      </c>
      <c r="AF10" s="17">
        <v>4</v>
      </c>
      <c r="AG10" s="17">
        <v>4</v>
      </c>
      <c r="AH10" s="17">
        <v>5</v>
      </c>
      <c r="AI10" s="17">
        <v>3</v>
      </c>
      <c r="AJ10" s="17">
        <v>3</v>
      </c>
      <c r="AK10" s="17">
        <v>5</v>
      </c>
      <c r="AL10" s="17">
        <v>5</v>
      </c>
      <c r="AM10" s="17">
        <v>5</v>
      </c>
      <c r="AN10" s="60">
        <f>SUM(H10:W10)</f>
        <v>71</v>
      </c>
      <c r="AO10" s="45">
        <f>SUM(X10:AM10)</f>
        <v>66</v>
      </c>
      <c r="AP10" s="44">
        <f>AN10-AO10</f>
        <v>5</v>
      </c>
    </row>
    <row r="11" spans="1:149">
      <c r="A11" s="117">
        <v>40790</v>
      </c>
      <c r="B11" s="17">
        <v>1</v>
      </c>
      <c r="C11" s="17">
        <v>2003</v>
      </c>
      <c r="D11" s="63">
        <v>45958.496527777781</v>
      </c>
      <c r="E11" s="64">
        <v>45970.490277777775</v>
      </c>
      <c r="F11" s="22" t="s">
        <v>84</v>
      </c>
      <c r="G11" s="20" t="s">
        <v>93</v>
      </c>
      <c r="H11" s="17">
        <v>1</v>
      </c>
      <c r="I11" s="17">
        <v>1</v>
      </c>
      <c r="J11" s="36">
        <v>1</v>
      </c>
      <c r="K11" s="17">
        <v>1</v>
      </c>
      <c r="L11" s="17">
        <v>1</v>
      </c>
      <c r="M11" s="36">
        <v>1</v>
      </c>
      <c r="N11" s="36">
        <v>1</v>
      </c>
      <c r="O11" s="17">
        <v>1</v>
      </c>
      <c r="P11" s="17">
        <v>1</v>
      </c>
      <c r="Q11" s="17">
        <v>1</v>
      </c>
      <c r="R11" s="17">
        <v>1</v>
      </c>
      <c r="S11" s="17">
        <v>1</v>
      </c>
      <c r="T11" s="17">
        <v>1</v>
      </c>
      <c r="U11" s="17">
        <v>1</v>
      </c>
      <c r="V11" s="17">
        <v>1</v>
      </c>
      <c r="W11" s="17">
        <v>1</v>
      </c>
      <c r="X11" s="37">
        <v>1</v>
      </c>
      <c r="Y11" s="17">
        <v>1</v>
      </c>
      <c r="Z11" s="36">
        <v>1</v>
      </c>
      <c r="AA11" s="17">
        <v>1</v>
      </c>
      <c r="AB11" s="17">
        <v>1</v>
      </c>
      <c r="AC11" s="36">
        <v>1</v>
      </c>
      <c r="AD11" s="36">
        <v>1</v>
      </c>
      <c r="AE11" s="17">
        <v>1</v>
      </c>
      <c r="AF11" s="17">
        <v>1</v>
      </c>
      <c r="AG11" s="17">
        <v>1</v>
      </c>
      <c r="AH11" s="17">
        <v>1</v>
      </c>
      <c r="AI11" s="17">
        <v>1</v>
      </c>
      <c r="AJ11" s="17">
        <v>1</v>
      </c>
      <c r="AK11" s="17">
        <v>1</v>
      </c>
      <c r="AL11" s="17">
        <v>1</v>
      </c>
      <c r="AM11" s="17">
        <v>1</v>
      </c>
      <c r="AN11" s="60">
        <f t="shared" ref="AN11:AN60" si="0">SUM(H11:W11)</f>
        <v>16</v>
      </c>
      <c r="AO11" s="45">
        <f t="shared" ref="AO11:AO60" si="1">SUM(X11:AM11)</f>
        <v>16</v>
      </c>
      <c r="AP11" s="44">
        <f t="shared" ref="AP11:AP60" si="2">AN11-AO11</f>
        <v>0</v>
      </c>
    </row>
    <row r="12" spans="1:149">
      <c r="A12" s="117">
        <v>40822</v>
      </c>
      <c r="B12" s="17">
        <v>0</v>
      </c>
      <c r="C12" s="17">
        <v>2005</v>
      </c>
      <c r="D12" s="63">
        <v>45958.511805555558</v>
      </c>
      <c r="E12" s="64">
        <v>45966.525000000001</v>
      </c>
      <c r="F12" s="22" t="s">
        <v>82</v>
      </c>
      <c r="G12" s="20" t="s">
        <v>82</v>
      </c>
      <c r="H12" s="17">
        <v>1</v>
      </c>
      <c r="I12" s="17">
        <v>2</v>
      </c>
      <c r="J12" s="36">
        <v>4</v>
      </c>
      <c r="K12" s="17">
        <v>4</v>
      </c>
      <c r="L12" s="17">
        <v>4</v>
      </c>
      <c r="M12" s="36">
        <v>4</v>
      </c>
      <c r="N12" s="36">
        <v>3</v>
      </c>
      <c r="O12" s="17">
        <v>2</v>
      </c>
      <c r="P12" s="17">
        <v>5</v>
      </c>
      <c r="Q12" s="17">
        <v>2</v>
      </c>
      <c r="R12" s="17">
        <v>4</v>
      </c>
      <c r="S12" s="17">
        <v>2</v>
      </c>
      <c r="T12" s="17">
        <v>3</v>
      </c>
      <c r="U12" s="17">
        <v>3</v>
      </c>
      <c r="V12" s="17">
        <v>2</v>
      </c>
      <c r="W12" s="17">
        <v>2</v>
      </c>
      <c r="X12" s="37">
        <v>2</v>
      </c>
      <c r="Y12" s="17">
        <v>4</v>
      </c>
      <c r="Z12" s="36">
        <v>4</v>
      </c>
      <c r="AA12" s="17">
        <v>5</v>
      </c>
      <c r="AB12" s="17">
        <v>4</v>
      </c>
      <c r="AC12" s="36">
        <v>4</v>
      </c>
      <c r="AD12" s="36">
        <v>3</v>
      </c>
      <c r="AE12" s="17">
        <v>2</v>
      </c>
      <c r="AF12" s="17">
        <v>5</v>
      </c>
      <c r="AG12" s="17">
        <v>1</v>
      </c>
      <c r="AH12" s="17">
        <v>4</v>
      </c>
      <c r="AI12" s="17">
        <v>2</v>
      </c>
      <c r="AJ12" s="17">
        <v>2</v>
      </c>
      <c r="AK12" s="17">
        <v>3</v>
      </c>
      <c r="AL12" s="17">
        <v>1</v>
      </c>
      <c r="AM12" s="17">
        <v>2</v>
      </c>
      <c r="AN12" s="60">
        <f t="shared" si="0"/>
        <v>47</v>
      </c>
      <c r="AO12" s="45">
        <f t="shared" si="1"/>
        <v>48</v>
      </c>
      <c r="AP12" s="44">
        <f t="shared" si="2"/>
        <v>-1</v>
      </c>
    </row>
    <row r="13" spans="1:149">
      <c r="A13" s="117">
        <v>41037</v>
      </c>
      <c r="B13" s="17">
        <v>0</v>
      </c>
      <c r="C13" s="17">
        <v>2000</v>
      </c>
      <c r="D13" s="63">
        <v>45958.844444444447</v>
      </c>
      <c r="E13" s="64">
        <v>45976.540972222225</v>
      </c>
      <c r="F13" s="22" t="s">
        <v>95</v>
      </c>
      <c r="G13" s="20" t="s">
        <v>95</v>
      </c>
      <c r="H13" s="17">
        <v>2</v>
      </c>
      <c r="I13" s="17">
        <v>2</v>
      </c>
      <c r="J13" s="36">
        <v>1</v>
      </c>
      <c r="K13" s="17">
        <v>4</v>
      </c>
      <c r="L13" s="17">
        <v>3</v>
      </c>
      <c r="M13" s="36">
        <v>2</v>
      </c>
      <c r="N13" s="36">
        <v>2</v>
      </c>
      <c r="O13" s="17">
        <v>1</v>
      </c>
      <c r="P13" s="17">
        <v>2</v>
      </c>
      <c r="Q13" s="17">
        <v>1</v>
      </c>
      <c r="R13" s="17">
        <v>2</v>
      </c>
      <c r="S13" s="17">
        <v>1</v>
      </c>
      <c r="T13" s="17">
        <v>1</v>
      </c>
      <c r="U13" s="17">
        <v>1</v>
      </c>
      <c r="V13" s="17">
        <v>1</v>
      </c>
      <c r="W13" s="17">
        <v>2</v>
      </c>
      <c r="X13" s="37">
        <v>1</v>
      </c>
      <c r="Y13" s="17">
        <v>1</v>
      </c>
      <c r="Z13" s="36">
        <v>2</v>
      </c>
      <c r="AA13" s="17">
        <v>4</v>
      </c>
      <c r="AB13" s="17">
        <v>4</v>
      </c>
      <c r="AC13" s="36">
        <v>2</v>
      </c>
      <c r="AD13" s="36">
        <v>2</v>
      </c>
      <c r="AE13" s="17">
        <v>2</v>
      </c>
      <c r="AF13" s="17">
        <v>3</v>
      </c>
      <c r="AG13" s="17">
        <v>2</v>
      </c>
      <c r="AH13" s="17">
        <v>2</v>
      </c>
      <c r="AI13" s="17">
        <v>2</v>
      </c>
      <c r="AJ13" s="17">
        <v>1</v>
      </c>
      <c r="AK13" s="17">
        <v>2</v>
      </c>
      <c r="AL13" s="17">
        <v>1</v>
      </c>
      <c r="AM13" s="17">
        <v>1</v>
      </c>
      <c r="AN13" s="60">
        <f t="shared" si="0"/>
        <v>28</v>
      </c>
      <c r="AO13" s="45">
        <f t="shared" si="1"/>
        <v>32</v>
      </c>
      <c r="AP13" s="44">
        <f t="shared" si="2"/>
        <v>-4</v>
      </c>
    </row>
    <row r="14" spans="1:149">
      <c r="A14" s="117">
        <v>41026</v>
      </c>
      <c r="B14" s="17">
        <v>0</v>
      </c>
      <c r="C14" s="17">
        <v>1997</v>
      </c>
      <c r="D14" s="63">
        <v>45958.847916666666</v>
      </c>
      <c r="E14" s="64">
        <v>45977.541666666664</v>
      </c>
      <c r="F14" s="22" t="s">
        <v>96</v>
      </c>
      <c r="G14" s="20" t="s">
        <v>102</v>
      </c>
      <c r="H14" s="17">
        <v>2</v>
      </c>
      <c r="I14" s="17">
        <v>1</v>
      </c>
      <c r="J14" s="36">
        <v>2</v>
      </c>
      <c r="K14" s="17">
        <v>2</v>
      </c>
      <c r="L14" s="17">
        <v>5</v>
      </c>
      <c r="M14" s="36">
        <v>2</v>
      </c>
      <c r="N14" s="36">
        <v>3</v>
      </c>
      <c r="O14" s="17">
        <v>1</v>
      </c>
      <c r="P14" s="17">
        <v>2</v>
      </c>
      <c r="Q14" s="17">
        <v>2</v>
      </c>
      <c r="R14" s="17">
        <v>2</v>
      </c>
      <c r="S14" s="17">
        <v>2</v>
      </c>
      <c r="T14" s="17">
        <v>2</v>
      </c>
      <c r="U14" s="17">
        <v>2</v>
      </c>
      <c r="V14" s="17">
        <v>3</v>
      </c>
      <c r="W14" s="17">
        <v>2</v>
      </c>
      <c r="X14" s="37">
        <v>2</v>
      </c>
      <c r="Y14" s="17">
        <v>2</v>
      </c>
      <c r="Z14" s="36">
        <v>2</v>
      </c>
      <c r="AA14" s="17">
        <v>4</v>
      </c>
      <c r="AB14" s="17">
        <v>5</v>
      </c>
      <c r="AC14" s="36">
        <v>2</v>
      </c>
      <c r="AD14" s="36">
        <v>3</v>
      </c>
      <c r="AE14" s="17">
        <v>1</v>
      </c>
      <c r="AF14" s="17">
        <v>3</v>
      </c>
      <c r="AG14" s="17">
        <v>3</v>
      </c>
      <c r="AH14" s="17">
        <v>4</v>
      </c>
      <c r="AI14" s="17">
        <v>3</v>
      </c>
      <c r="AJ14" s="17">
        <v>4</v>
      </c>
      <c r="AK14" s="17">
        <v>4</v>
      </c>
      <c r="AL14" s="17">
        <v>2</v>
      </c>
      <c r="AM14" s="17">
        <v>2</v>
      </c>
      <c r="AN14" s="60">
        <f t="shared" si="0"/>
        <v>35</v>
      </c>
      <c r="AO14" s="45">
        <f t="shared" si="1"/>
        <v>46</v>
      </c>
      <c r="AP14" s="44">
        <f t="shared" si="2"/>
        <v>-11</v>
      </c>
    </row>
    <row r="15" spans="1:149">
      <c r="A15" s="117">
        <v>41061</v>
      </c>
      <c r="B15" s="17">
        <v>0</v>
      </c>
      <c r="C15" s="17">
        <v>1998</v>
      </c>
      <c r="D15" s="63">
        <v>45958.887499999997</v>
      </c>
      <c r="E15" s="64">
        <v>45973.379166666666</v>
      </c>
      <c r="F15" s="22" t="s">
        <v>97</v>
      </c>
      <c r="G15" s="20" t="s">
        <v>122</v>
      </c>
      <c r="H15" s="17">
        <v>4</v>
      </c>
      <c r="I15" s="17">
        <v>5</v>
      </c>
      <c r="J15" s="36">
        <v>5</v>
      </c>
      <c r="K15" s="17">
        <v>5</v>
      </c>
      <c r="L15" s="17">
        <v>5</v>
      </c>
      <c r="M15" s="36">
        <v>4</v>
      </c>
      <c r="N15" s="36">
        <v>5</v>
      </c>
      <c r="O15" s="17">
        <v>5</v>
      </c>
      <c r="P15" s="17">
        <v>5</v>
      </c>
      <c r="Q15" s="17">
        <v>4</v>
      </c>
      <c r="R15" s="17">
        <v>5</v>
      </c>
      <c r="S15" s="17">
        <v>5</v>
      </c>
      <c r="T15" s="17">
        <v>4</v>
      </c>
      <c r="U15" s="17">
        <v>5</v>
      </c>
      <c r="V15" s="17">
        <v>4</v>
      </c>
      <c r="W15" s="17">
        <v>5</v>
      </c>
      <c r="X15" s="37">
        <v>4</v>
      </c>
      <c r="Y15" s="17">
        <v>5</v>
      </c>
      <c r="Z15" s="36">
        <v>4</v>
      </c>
      <c r="AA15" s="17">
        <v>5</v>
      </c>
      <c r="AB15" s="17">
        <v>5</v>
      </c>
      <c r="AC15" s="36">
        <v>4</v>
      </c>
      <c r="AD15" s="36">
        <v>5</v>
      </c>
      <c r="AE15" s="17">
        <v>4</v>
      </c>
      <c r="AF15" s="17">
        <v>5</v>
      </c>
      <c r="AG15" s="17">
        <v>4</v>
      </c>
      <c r="AH15" s="17">
        <v>5</v>
      </c>
      <c r="AI15" s="17">
        <v>5</v>
      </c>
      <c r="AJ15" s="17">
        <v>5</v>
      </c>
      <c r="AK15" s="17">
        <v>5</v>
      </c>
      <c r="AL15" s="17">
        <v>5</v>
      </c>
      <c r="AM15" s="17">
        <v>5</v>
      </c>
      <c r="AN15" s="60">
        <f t="shared" si="0"/>
        <v>75</v>
      </c>
      <c r="AO15" s="45">
        <f t="shared" si="1"/>
        <v>75</v>
      </c>
      <c r="AP15" s="44">
        <f t="shared" si="2"/>
        <v>0</v>
      </c>
    </row>
    <row r="16" spans="1:149">
      <c r="A16" s="117">
        <v>41086</v>
      </c>
      <c r="B16" s="17">
        <v>0</v>
      </c>
      <c r="C16" s="17">
        <v>2004</v>
      </c>
      <c r="D16" s="63">
        <v>45958.953472222223</v>
      </c>
      <c r="E16" s="64">
        <v>45969.794444444444</v>
      </c>
      <c r="F16" s="22" t="s">
        <v>99</v>
      </c>
      <c r="G16" s="20" t="s">
        <v>85</v>
      </c>
      <c r="H16" s="17">
        <v>1</v>
      </c>
      <c r="I16" s="17">
        <v>3</v>
      </c>
      <c r="J16" s="36">
        <v>1</v>
      </c>
      <c r="K16" s="17">
        <v>2</v>
      </c>
      <c r="L16" s="17">
        <v>2</v>
      </c>
      <c r="M16" s="36">
        <v>1</v>
      </c>
      <c r="N16" s="36">
        <v>2</v>
      </c>
      <c r="O16" s="17">
        <v>1</v>
      </c>
      <c r="P16" s="17">
        <v>1</v>
      </c>
      <c r="Q16" s="17">
        <v>1</v>
      </c>
      <c r="R16" s="17">
        <v>1</v>
      </c>
      <c r="S16" s="17">
        <v>1</v>
      </c>
      <c r="T16" s="17">
        <v>1</v>
      </c>
      <c r="U16" s="17">
        <v>1</v>
      </c>
      <c r="V16" s="17">
        <v>1</v>
      </c>
      <c r="W16" s="17">
        <v>1</v>
      </c>
      <c r="X16" s="37">
        <v>1</v>
      </c>
      <c r="Y16" s="17">
        <v>3</v>
      </c>
      <c r="Z16" s="36">
        <v>1</v>
      </c>
      <c r="AA16" s="17">
        <v>2</v>
      </c>
      <c r="AB16" s="17">
        <v>3</v>
      </c>
      <c r="AC16" s="36">
        <v>1</v>
      </c>
      <c r="AD16" s="36">
        <v>2</v>
      </c>
      <c r="AE16" s="17">
        <v>1</v>
      </c>
      <c r="AF16" s="17">
        <v>2</v>
      </c>
      <c r="AG16" s="17">
        <v>2</v>
      </c>
      <c r="AH16" s="17">
        <v>1</v>
      </c>
      <c r="AI16" s="17">
        <v>1</v>
      </c>
      <c r="AJ16" s="17">
        <v>3</v>
      </c>
      <c r="AK16" s="17">
        <v>2</v>
      </c>
      <c r="AL16" s="17">
        <v>2</v>
      </c>
      <c r="AM16" s="17">
        <v>1</v>
      </c>
      <c r="AN16" s="60">
        <f t="shared" si="0"/>
        <v>21</v>
      </c>
      <c r="AO16" s="45">
        <f t="shared" si="1"/>
        <v>28</v>
      </c>
      <c r="AP16" s="44">
        <f t="shared" si="2"/>
        <v>-7</v>
      </c>
    </row>
    <row r="17" spans="1:149">
      <c r="A17" s="117">
        <v>41486</v>
      </c>
      <c r="B17" s="17">
        <v>0</v>
      </c>
      <c r="C17" s="17">
        <v>1997</v>
      </c>
      <c r="D17" s="63">
        <v>45959.606249999997</v>
      </c>
      <c r="E17" s="64">
        <v>45967.396527777775</v>
      </c>
      <c r="F17" s="22" t="s">
        <v>85</v>
      </c>
      <c r="G17" s="20" t="s">
        <v>85</v>
      </c>
      <c r="H17" s="17">
        <v>5</v>
      </c>
      <c r="I17" s="17">
        <v>3</v>
      </c>
      <c r="J17" s="36">
        <v>5</v>
      </c>
      <c r="K17" s="17">
        <v>5</v>
      </c>
      <c r="L17" s="17">
        <v>4</v>
      </c>
      <c r="M17" s="36">
        <v>5</v>
      </c>
      <c r="N17" s="36">
        <v>2</v>
      </c>
      <c r="O17" s="17">
        <v>3</v>
      </c>
      <c r="P17" s="17">
        <v>4</v>
      </c>
      <c r="Q17" s="17">
        <v>4</v>
      </c>
      <c r="R17" s="17">
        <v>5</v>
      </c>
      <c r="S17" s="17">
        <v>2</v>
      </c>
      <c r="T17" s="17">
        <v>1</v>
      </c>
      <c r="U17" s="17">
        <v>5</v>
      </c>
      <c r="V17" s="17">
        <v>4</v>
      </c>
      <c r="W17" s="17">
        <v>1</v>
      </c>
      <c r="X17" s="37">
        <v>4</v>
      </c>
      <c r="Y17" s="17">
        <v>2</v>
      </c>
      <c r="Z17" s="36">
        <v>5</v>
      </c>
      <c r="AA17" s="17">
        <v>4</v>
      </c>
      <c r="AB17" s="17">
        <v>3</v>
      </c>
      <c r="AC17" s="36">
        <v>5</v>
      </c>
      <c r="AD17" s="36">
        <v>3</v>
      </c>
      <c r="AE17" s="17">
        <v>2</v>
      </c>
      <c r="AF17" s="17">
        <v>2</v>
      </c>
      <c r="AG17" s="17">
        <v>3</v>
      </c>
      <c r="AH17" s="17">
        <v>4</v>
      </c>
      <c r="AI17" s="17">
        <v>3</v>
      </c>
      <c r="AJ17" s="17">
        <v>1</v>
      </c>
      <c r="AK17" s="17">
        <v>5</v>
      </c>
      <c r="AL17" s="17">
        <v>4</v>
      </c>
      <c r="AM17" s="17">
        <v>1</v>
      </c>
      <c r="AN17" s="60">
        <f t="shared" si="0"/>
        <v>58</v>
      </c>
      <c r="AO17" s="45">
        <f t="shared" si="1"/>
        <v>51</v>
      </c>
      <c r="AP17" s="44">
        <f t="shared" si="2"/>
        <v>7</v>
      </c>
    </row>
    <row r="18" spans="1:149">
      <c r="A18" s="117">
        <v>40754</v>
      </c>
      <c r="B18" s="17">
        <v>0</v>
      </c>
      <c r="C18" s="17">
        <v>2002</v>
      </c>
      <c r="D18" s="63">
        <v>45959.611805555556</v>
      </c>
      <c r="E18" s="64">
        <v>45971.644444444442</v>
      </c>
      <c r="F18" s="22" t="s">
        <v>92</v>
      </c>
      <c r="G18" s="20" t="s">
        <v>92</v>
      </c>
      <c r="H18" s="17">
        <v>1</v>
      </c>
      <c r="I18" s="17">
        <v>2</v>
      </c>
      <c r="J18" s="36">
        <v>1</v>
      </c>
      <c r="K18" s="17">
        <v>2</v>
      </c>
      <c r="L18" s="17">
        <v>1</v>
      </c>
      <c r="M18" s="36">
        <v>1</v>
      </c>
      <c r="N18" s="36">
        <v>1</v>
      </c>
      <c r="O18" s="17">
        <v>1</v>
      </c>
      <c r="P18" s="17">
        <v>1</v>
      </c>
      <c r="Q18" s="17">
        <v>1</v>
      </c>
      <c r="R18" s="17">
        <v>1</v>
      </c>
      <c r="S18" s="17">
        <v>1</v>
      </c>
      <c r="T18" s="17">
        <v>1</v>
      </c>
      <c r="U18" s="17">
        <v>1</v>
      </c>
      <c r="V18" s="17">
        <v>1</v>
      </c>
      <c r="W18" s="17">
        <v>1</v>
      </c>
      <c r="X18" s="37">
        <v>1</v>
      </c>
      <c r="Y18" s="17">
        <v>2</v>
      </c>
      <c r="Z18" s="36">
        <v>1</v>
      </c>
      <c r="AA18" s="17">
        <v>2</v>
      </c>
      <c r="AB18" s="17">
        <v>2</v>
      </c>
      <c r="AC18" s="36">
        <v>2</v>
      </c>
      <c r="AD18" s="36">
        <v>1</v>
      </c>
      <c r="AE18" s="17">
        <v>1</v>
      </c>
      <c r="AF18" s="17">
        <v>1</v>
      </c>
      <c r="AG18" s="17">
        <v>1</v>
      </c>
      <c r="AH18" s="17">
        <v>1</v>
      </c>
      <c r="AI18" s="17">
        <v>1</v>
      </c>
      <c r="AJ18" s="17">
        <v>1</v>
      </c>
      <c r="AK18" s="17">
        <v>1</v>
      </c>
      <c r="AL18" s="17">
        <v>1</v>
      </c>
      <c r="AM18" s="17">
        <v>1</v>
      </c>
      <c r="AN18" s="60">
        <f t="shared" si="0"/>
        <v>18</v>
      </c>
      <c r="AO18" s="45">
        <f t="shared" si="1"/>
        <v>20</v>
      </c>
      <c r="AP18" s="44">
        <f t="shared" si="2"/>
        <v>-2</v>
      </c>
    </row>
    <row r="19" spans="1:149">
      <c r="A19" s="117">
        <v>41535</v>
      </c>
      <c r="B19" s="17">
        <v>0</v>
      </c>
      <c r="C19" s="17">
        <v>2008</v>
      </c>
      <c r="D19" s="63">
        <v>45959.62777777778</v>
      </c>
      <c r="E19" s="64">
        <v>45967.419444444444</v>
      </c>
      <c r="F19" s="22" t="s">
        <v>108</v>
      </c>
      <c r="G19" s="20" t="s">
        <v>84</v>
      </c>
      <c r="H19" s="17">
        <v>5</v>
      </c>
      <c r="I19" s="17">
        <v>1</v>
      </c>
      <c r="J19" s="36">
        <v>2</v>
      </c>
      <c r="K19" s="17">
        <v>5</v>
      </c>
      <c r="L19" s="17">
        <v>3</v>
      </c>
      <c r="M19" s="36">
        <v>3</v>
      </c>
      <c r="N19" s="36">
        <v>3</v>
      </c>
      <c r="O19" s="17">
        <v>2</v>
      </c>
      <c r="P19" s="17">
        <v>3</v>
      </c>
      <c r="Q19" s="17">
        <v>1</v>
      </c>
      <c r="R19" s="17">
        <v>3</v>
      </c>
      <c r="S19" s="17">
        <v>1</v>
      </c>
      <c r="T19" s="17">
        <v>3</v>
      </c>
      <c r="U19" s="17">
        <v>4</v>
      </c>
      <c r="V19" s="17">
        <v>2</v>
      </c>
      <c r="W19" s="17">
        <v>4</v>
      </c>
      <c r="X19" s="37">
        <v>1</v>
      </c>
      <c r="Y19" s="17">
        <v>2</v>
      </c>
      <c r="Z19" s="36">
        <v>2</v>
      </c>
      <c r="AA19" s="17">
        <v>4</v>
      </c>
      <c r="AB19" s="17">
        <v>4</v>
      </c>
      <c r="AC19" s="36">
        <v>3</v>
      </c>
      <c r="AD19" s="36">
        <v>3</v>
      </c>
      <c r="AE19" s="17">
        <v>2</v>
      </c>
      <c r="AF19" s="17">
        <v>3</v>
      </c>
      <c r="AG19" s="17">
        <v>2</v>
      </c>
      <c r="AH19" s="17">
        <v>3</v>
      </c>
      <c r="AI19" s="17">
        <v>2</v>
      </c>
      <c r="AJ19" s="17">
        <v>3</v>
      </c>
      <c r="AK19" s="17">
        <v>2</v>
      </c>
      <c r="AL19" s="17">
        <v>1</v>
      </c>
      <c r="AM19" s="17">
        <v>4</v>
      </c>
      <c r="AN19" s="60">
        <f t="shared" si="0"/>
        <v>45</v>
      </c>
      <c r="AO19" s="45">
        <f t="shared" si="1"/>
        <v>41</v>
      </c>
      <c r="AP19" s="44">
        <f t="shared" si="2"/>
        <v>4</v>
      </c>
    </row>
    <row r="20" spans="1:149">
      <c r="A20" s="117">
        <v>41538</v>
      </c>
      <c r="B20" s="17">
        <v>0</v>
      </c>
      <c r="C20" s="17">
        <v>2001</v>
      </c>
      <c r="D20" s="63">
        <v>45959.630555555559</v>
      </c>
      <c r="E20" s="64">
        <v>45971.478472222225</v>
      </c>
      <c r="F20" s="22" t="s">
        <v>84</v>
      </c>
      <c r="G20" s="20" t="s">
        <v>84</v>
      </c>
      <c r="H20" s="17">
        <v>1</v>
      </c>
      <c r="I20" s="17">
        <v>1</v>
      </c>
      <c r="J20" s="36">
        <v>1</v>
      </c>
      <c r="K20" s="17">
        <v>2</v>
      </c>
      <c r="L20" s="17">
        <v>2</v>
      </c>
      <c r="M20" s="36">
        <v>1</v>
      </c>
      <c r="N20" s="36">
        <v>1</v>
      </c>
      <c r="O20" s="17">
        <v>5</v>
      </c>
      <c r="P20" s="17">
        <v>1</v>
      </c>
      <c r="Q20" s="17">
        <v>1</v>
      </c>
      <c r="R20" s="17">
        <v>1</v>
      </c>
      <c r="S20" s="17">
        <v>1</v>
      </c>
      <c r="T20" s="17">
        <v>1</v>
      </c>
      <c r="U20" s="17">
        <v>2</v>
      </c>
      <c r="V20" s="17">
        <v>1</v>
      </c>
      <c r="W20" s="17">
        <v>1</v>
      </c>
      <c r="X20" s="37">
        <v>1</v>
      </c>
      <c r="Y20" s="17">
        <v>1</v>
      </c>
      <c r="Z20" s="36">
        <v>1</v>
      </c>
      <c r="AA20" s="17">
        <v>2</v>
      </c>
      <c r="AB20" s="17">
        <v>2</v>
      </c>
      <c r="AC20" s="36">
        <v>1</v>
      </c>
      <c r="AD20" s="36">
        <v>1</v>
      </c>
      <c r="AE20" s="17">
        <v>1</v>
      </c>
      <c r="AF20" s="17">
        <v>1</v>
      </c>
      <c r="AG20" s="17">
        <v>1</v>
      </c>
      <c r="AH20" s="17">
        <v>1</v>
      </c>
      <c r="AI20" s="17">
        <v>1</v>
      </c>
      <c r="AJ20" s="17">
        <v>1</v>
      </c>
      <c r="AK20" s="17">
        <v>1</v>
      </c>
      <c r="AL20" s="17">
        <v>1</v>
      </c>
      <c r="AM20" s="17">
        <v>1</v>
      </c>
      <c r="AN20" s="60">
        <f t="shared" si="0"/>
        <v>23</v>
      </c>
      <c r="AO20" s="45">
        <f t="shared" si="1"/>
        <v>18</v>
      </c>
      <c r="AP20" s="44">
        <f t="shared" si="2"/>
        <v>5</v>
      </c>
    </row>
    <row r="21" spans="1:149">
      <c r="A21" s="117">
        <v>41692</v>
      </c>
      <c r="B21" s="17">
        <v>0</v>
      </c>
      <c r="C21" s="17">
        <v>2001</v>
      </c>
      <c r="D21" s="63">
        <v>45959.736805555556</v>
      </c>
      <c r="E21" s="64">
        <v>45971.482638888891</v>
      </c>
      <c r="F21" s="22" t="s">
        <v>112</v>
      </c>
      <c r="G21" s="20" t="s">
        <v>112</v>
      </c>
      <c r="H21" s="17">
        <v>1</v>
      </c>
      <c r="I21" s="17">
        <v>1</v>
      </c>
      <c r="J21" s="36">
        <v>1</v>
      </c>
      <c r="K21" s="17">
        <v>4</v>
      </c>
      <c r="L21" s="17">
        <v>1</v>
      </c>
      <c r="M21" s="36">
        <v>1</v>
      </c>
      <c r="N21" s="36">
        <v>1</v>
      </c>
      <c r="O21" s="17">
        <v>1</v>
      </c>
      <c r="P21" s="17">
        <v>1</v>
      </c>
      <c r="Q21" s="17">
        <v>1</v>
      </c>
      <c r="R21" s="17">
        <v>1</v>
      </c>
      <c r="S21" s="17">
        <v>1</v>
      </c>
      <c r="T21" s="17">
        <v>1</v>
      </c>
      <c r="U21" s="17">
        <v>1</v>
      </c>
      <c r="V21" s="17">
        <v>1</v>
      </c>
      <c r="W21" s="17">
        <v>1</v>
      </c>
      <c r="X21" s="37">
        <v>1</v>
      </c>
      <c r="Y21" s="17">
        <v>1</v>
      </c>
      <c r="Z21" s="36">
        <v>1</v>
      </c>
      <c r="AA21" s="17">
        <v>2</v>
      </c>
      <c r="AB21" s="17">
        <v>1</v>
      </c>
      <c r="AC21" s="36">
        <v>1</v>
      </c>
      <c r="AD21" s="36">
        <v>1</v>
      </c>
      <c r="AE21" s="17">
        <v>1</v>
      </c>
      <c r="AF21" s="17">
        <v>1</v>
      </c>
      <c r="AG21" s="17">
        <v>1</v>
      </c>
      <c r="AH21" s="17">
        <v>1</v>
      </c>
      <c r="AI21" s="17">
        <v>1</v>
      </c>
      <c r="AJ21" s="17">
        <v>1</v>
      </c>
      <c r="AK21" s="17">
        <v>2</v>
      </c>
      <c r="AL21" s="17">
        <v>1</v>
      </c>
      <c r="AM21" s="17">
        <v>1</v>
      </c>
      <c r="AN21" s="60">
        <f t="shared" si="0"/>
        <v>19</v>
      </c>
      <c r="AO21" s="45">
        <f t="shared" si="1"/>
        <v>18</v>
      </c>
      <c r="AP21" s="44">
        <f t="shared" si="2"/>
        <v>1</v>
      </c>
    </row>
    <row r="22" spans="1:149" s="11" customFormat="1">
      <c r="A22" s="117">
        <v>41775</v>
      </c>
      <c r="B22" s="17">
        <v>0</v>
      </c>
      <c r="C22" s="17">
        <v>2005</v>
      </c>
      <c r="D22" s="63">
        <v>45959.774305555555</v>
      </c>
      <c r="E22" s="64">
        <v>45967.926388888889</v>
      </c>
      <c r="F22" s="22" t="s">
        <v>93</v>
      </c>
      <c r="G22" s="20" t="s">
        <v>93</v>
      </c>
      <c r="H22" s="17">
        <v>1</v>
      </c>
      <c r="I22" s="17">
        <v>1</v>
      </c>
      <c r="J22" s="36">
        <v>1</v>
      </c>
      <c r="K22" s="17">
        <v>4</v>
      </c>
      <c r="L22" s="17">
        <v>4</v>
      </c>
      <c r="M22" s="36">
        <v>1</v>
      </c>
      <c r="N22" s="36">
        <v>2</v>
      </c>
      <c r="O22" s="17">
        <v>1</v>
      </c>
      <c r="P22" s="17">
        <v>1</v>
      </c>
      <c r="Q22" s="17">
        <v>1</v>
      </c>
      <c r="R22" s="17">
        <v>1</v>
      </c>
      <c r="S22" s="17">
        <v>1</v>
      </c>
      <c r="T22" s="17">
        <v>1</v>
      </c>
      <c r="U22" s="17">
        <v>1</v>
      </c>
      <c r="V22" s="17">
        <v>1</v>
      </c>
      <c r="W22" s="17">
        <v>1</v>
      </c>
      <c r="X22" s="37">
        <v>1</v>
      </c>
      <c r="Y22" s="17">
        <v>1</v>
      </c>
      <c r="Z22" s="36">
        <v>1</v>
      </c>
      <c r="AA22" s="17">
        <v>4</v>
      </c>
      <c r="AB22" s="17">
        <v>4</v>
      </c>
      <c r="AC22" s="36">
        <v>1</v>
      </c>
      <c r="AD22" s="36">
        <v>2</v>
      </c>
      <c r="AE22" s="17">
        <v>1</v>
      </c>
      <c r="AF22" s="17">
        <v>1</v>
      </c>
      <c r="AG22" s="17">
        <v>1</v>
      </c>
      <c r="AH22" s="17">
        <v>1</v>
      </c>
      <c r="AI22" s="17">
        <v>1</v>
      </c>
      <c r="AJ22" s="17">
        <v>1</v>
      </c>
      <c r="AK22" s="17">
        <v>1</v>
      </c>
      <c r="AL22" s="17">
        <v>1</v>
      </c>
      <c r="AM22" s="17">
        <v>1</v>
      </c>
      <c r="AN22" s="60">
        <f t="shared" si="0"/>
        <v>23</v>
      </c>
      <c r="AO22" s="45">
        <f t="shared" si="1"/>
        <v>23</v>
      </c>
      <c r="AP22" s="44">
        <f t="shared" si="2"/>
        <v>0</v>
      </c>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row>
    <row r="23" spans="1:149">
      <c r="A23" s="117">
        <v>41791</v>
      </c>
      <c r="B23" s="17">
        <v>1</v>
      </c>
      <c r="C23" s="17">
        <v>1996</v>
      </c>
      <c r="D23" s="63">
        <v>45959.786805555559</v>
      </c>
      <c r="E23" s="64">
        <v>45967.424305555556</v>
      </c>
      <c r="F23" s="22" t="s">
        <v>116</v>
      </c>
      <c r="G23" s="20" t="s">
        <v>111</v>
      </c>
      <c r="H23" s="17">
        <v>5</v>
      </c>
      <c r="I23" s="17">
        <v>5</v>
      </c>
      <c r="J23" s="36">
        <v>3</v>
      </c>
      <c r="K23" s="17">
        <v>5</v>
      </c>
      <c r="L23" s="17">
        <v>5</v>
      </c>
      <c r="M23" s="36">
        <v>4</v>
      </c>
      <c r="N23" s="36">
        <v>3</v>
      </c>
      <c r="O23" s="17">
        <v>4</v>
      </c>
      <c r="P23" s="17">
        <v>5</v>
      </c>
      <c r="Q23" s="17">
        <v>5</v>
      </c>
      <c r="R23" s="17">
        <v>5</v>
      </c>
      <c r="S23" s="17">
        <v>5</v>
      </c>
      <c r="T23" s="17">
        <v>3</v>
      </c>
      <c r="U23" s="17">
        <v>5</v>
      </c>
      <c r="V23" s="17">
        <v>5</v>
      </c>
      <c r="W23" s="17">
        <v>5</v>
      </c>
      <c r="X23" s="37">
        <v>5</v>
      </c>
      <c r="Y23" s="17">
        <v>5</v>
      </c>
      <c r="Z23" s="36">
        <v>3</v>
      </c>
      <c r="AA23" s="17">
        <v>5</v>
      </c>
      <c r="AB23" s="17">
        <v>5</v>
      </c>
      <c r="AC23" s="36">
        <v>4</v>
      </c>
      <c r="AD23" s="36">
        <v>3</v>
      </c>
      <c r="AE23" s="17">
        <v>3</v>
      </c>
      <c r="AF23" s="17">
        <v>4</v>
      </c>
      <c r="AG23" s="17">
        <v>4</v>
      </c>
      <c r="AH23" s="17">
        <v>5</v>
      </c>
      <c r="AI23" s="17">
        <v>3</v>
      </c>
      <c r="AJ23" s="17">
        <v>3</v>
      </c>
      <c r="AK23" s="17">
        <v>4</v>
      </c>
      <c r="AL23" s="17">
        <v>5</v>
      </c>
      <c r="AM23" s="17">
        <v>4</v>
      </c>
      <c r="AN23" s="60">
        <f t="shared" si="0"/>
        <v>72</v>
      </c>
      <c r="AO23" s="45">
        <f t="shared" si="1"/>
        <v>65</v>
      </c>
      <c r="AP23" s="44">
        <f t="shared" si="2"/>
        <v>7</v>
      </c>
    </row>
    <row r="24" spans="1:149">
      <c r="A24" s="117">
        <v>41702</v>
      </c>
      <c r="B24" s="17">
        <v>0</v>
      </c>
      <c r="C24" s="17">
        <v>2003</v>
      </c>
      <c r="D24" s="63">
        <v>45959.787499999999</v>
      </c>
      <c r="E24" s="64">
        <v>45977.813888888886</v>
      </c>
      <c r="F24" s="22" t="s">
        <v>92</v>
      </c>
      <c r="G24" s="20" t="s">
        <v>92</v>
      </c>
      <c r="H24" s="17">
        <v>1</v>
      </c>
      <c r="I24" s="17">
        <v>3</v>
      </c>
      <c r="J24" s="36">
        <v>1</v>
      </c>
      <c r="K24" s="17">
        <v>2</v>
      </c>
      <c r="L24" s="17">
        <v>2</v>
      </c>
      <c r="M24" s="36">
        <v>2</v>
      </c>
      <c r="N24" s="36">
        <v>2</v>
      </c>
      <c r="O24" s="17">
        <v>1</v>
      </c>
      <c r="P24" s="17">
        <v>1</v>
      </c>
      <c r="Q24" s="17">
        <v>1</v>
      </c>
      <c r="R24" s="17">
        <v>1</v>
      </c>
      <c r="S24" s="17">
        <v>1</v>
      </c>
      <c r="T24" s="17">
        <v>1</v>
      </c>
      <c r="U24" s="17">
        <v>2</v>
      </c>
      <c r="V24" s="17">
        <v>1</v>
      </c>
      <c r="W24" s="17">
        <v>1</v>
      </c>
      <c r="X24" s="37">
        <v>1</v>
      </c>
      <c r="Y24" s="17">
        <v>2</v>
      </c>
      <c r="Z24" s="36">
        <v>2</v>
      </c>
      <c r="AA24" s="17">
        <v>3</v>
      </c>
      <c r="AB24" s="17">
        <v>2</v>
      </c>
      <c r="AC24" s="36">
        <v>1</v>
      </c>
      <c r="AD24" s="36">
        <v>2</v>
      </c>
      <c r="AE24" s="17">
        <v>1</v>
      </c>
      <c r="AF24" s="17">
        <v>1</v>
      </c>
      <c r="AG24" s="17">
        <v>1</v>
      </c>
      <c r="AH24" s="17">
        <v>1</v>
      </c>
      <c r="AI24" s="17">
        <v>1</v>
      </c>
      <c r="AJ24" s="17">
        <v>2</v>
      </c>
      <c r="AK24" s="17">
        <v>2</v>
      </c>
      <c r="AL24" s="17">
        <v>1</v>
      </c>
      <c r="AM24" s="17">
        <v>1</v>
      </c>
      <c r="AN24" s="60">
        <f t="shared" si="0"/>
        <v>23</v>
      </c>
      <c r="AO24" s="45">
        <f t="shared" si="1"/>
        <v>24</v>
      </c>
      <c r="AP24" s="44">
        <f t="shared" si="2"/>
        <v>-1</v>
      </c>
    </row>
    <row r="25" spans="1:149">
      <c r="A25" s="117">
        <v>41852</v>
      </c>
      <c r="B25" s="17">
        <v>1</v>
      </c>
      <c r="C25" s="17">
        <v>1993</v>
      </c>
      <c r="D25" s="63">
        <v>45959.824305555558</v>
      </c>
      <c r="E25" s="64">
        <v>45967.604166666664</v>
      </c>
      <c r="F25" s="22" t="s">
        <v>118</v>
      </c>
      <c r="G25" s="20" t="s">
        <v>302</v>
      </c>
      <c r="H25" s="17">
        <v>5</v>
      </c>
      <c r="I25" s="17">
        <v>2</v>
      </c>
      <c r="J25" s="36">
        <v>2</v>
      </c>
      <c r="K25" s="17">
        <v>5</v>
      </c>
      <c r="L25" s="17">
        <v>3</v>
      </c>
      <c r="M25" s="36">
        <v>5</v>
      </c>
      <c r="N25" s="36">
        <v>5</v>
      </c>
      <c r="O25" s="17">
        <v>3</v>
      </c>
      <c r="P25" s="17">
        <v>5</v>
      </c>
      <c r="Q25" s="17">
        <v>3</v>
      </c>
      <c r="R25" s="17">
        <v>4</v>
      </c>
      <c r="S25" s="17">
        <v>2</v>
      </c>
      <c r="T25" s="17">
        <v>1</v>
      </c>
      <c r="U25" s="17">
        <v>5</v>
      </c>
      <c r="V25" s="17">
        <v>5</v>
      </c>
      <c r="W25" s="17">
        <v>3</v>
      </c>
      <c r="X25" s="37">
        <v>5</v>
      </c>
      <c r="Y25" s="17">
        <v>2</v>
      </c>
      <c r="Z25" s="36">
        <v>2</v>
      </c>
      <c r="AA25" s="17">
        <v>5</v>
      </c>
      <c r="AB25" s="17">
        <v>4</v>
      </c>
      <c r="AC25" s="36">
        <v>5</v>
      </c>
      <c r="AD25" s="36">
        <v>3</v>
      </c>
      <c r="AE25" s="17">
        <v>4</v>
      </c>
      <c r="AF25" s="17">
        <v>5</v>
      </c>
      <c r="AG25" s="17">
        <v>3</v>
      </c>
      <c r="AH25" s="17">
        <v>3</v>
      </c>
      <c r="AI25" s="17">
        <v>4</v>
      </c>
      <c r="AJ25" s="17">
        <v>2</v>
      </c>
      <c r="AK25" s="17">
        <v>5</v>
      </c>
      <c r="AL25" s="17">
        <v>5</v>
      </c>
      <c r="AM25" s="17">
        <v>3</v>
      </c>
      <c r="AN25" s="60">
        <f t="shared" si="0"/>
        <v>58</v>
      </c>
      <c r="AO25" s="45">
        <f t="shared" si="1"/>
        <v>60</v>
      </c>
      <c r="AP25" s="44">
        <f t="shared" si="2"/>
        <v>-2</v>
      </c>
    </row>
    <row r="26" spans="1:149">
      <c r="A26" s="117">
        <v>41910</v>
      </c>
      <c r="B26" s="17">
        <v>1</v>
      </c>
      <c r="C26" s="17">
        <v>2004</v>
      </c>
      <c r="D26" s="63">
        <v>45959.849305555559</v>
      </c>
      <c r="E26" s="64">
        <v>45967.90625</v>
      </c>
      <c r="F26" s="22" t="s">
        <v>99</v>
      </c>
      <c r="G26" s="20" t="s">
        <v>85</v>
      </c>
      <c r="H26" s="17">
        <v>1</v>
      </c>
      <c r="I26" s="17">
        <v>2</v>
      </c>
      <c r="J26" s="36">
        <v>1</v>
      </c>
      <c r="K26" s="17">
        <v>4</v>
      </c>
      <c r="L26" s="17">
        <v>2</v>
      </c>
      <c r="M26" s="36">
        <v>1</v>
      </c>
      <c r="N26" s="36">
        <v>1</v>
      </c>
      <c r="O26" s="17">
        <v>2</v>
      </c>
      <c r="P26" s="17">
        <v>2</v>
      </c>
      <c r="Q26" s="17">
        <v>1</v>
      </c>
      <c r="R26" s="17">
        <v>1</v>
      </c>
      <c r="S26" s="17">
        <v>1</v>
      </c>
      <c r="T26" s="17">
        <v>1</v>
      </c>
      <c r="U26" s="17">
        <v>2</v>
      </c>
      <c r="V26" s="17">
        <v>1</v>
      </c>
      <c r="W26" s="17">
        <v>2</v>
      </c>
      <c r="X26" s="37">
        <v>1</v>
      </c>
      <c r="Y26" s="17">
        <v>2</v>
      </c>
      <c r="Z26" s="36">
        <v>1</v>
      </c>
      <c r="AA26" s="17">
        <v>4</v>
      </c>
      <c r="AB26" s="17">
        <v>3</v>
      </c>
      <c r="AC26" s="36">
        <v>1</v>
      </c>
      <c r="AD26" s="36">
        <v>1</v>
      </c>
      <c r="AE26" s="17">
        <v>1</v>
      </c>
      <c r="AF26" s="17">
        <v>2</v>
      </c>
      <c r="AG26" s="17">
        <v>1</v>
      </c>
      <c r="AH26" s="17">
        <v>1</v>
      </c>
      <c r="AI26" s="17">
        <v>2</v>
      </c>
      <c r="AJ26" s="17">
        <v>1</v>
      </c>
      <c r="AK26" s="17">
        <v>2</v>
      </c>
      <c r="AL26" s="17">
        <v>2</v>
      </c>
      <c r="AM26" s="17">
        <v>1</v>
      </c>
      <c r="AN26" s="60">
        <f t="shared" si="0"/>
        <v>25</v>
      </c>
      <c r="AO26" s="45">
        <f t="shared" si="1"/>
        <v>26</v>
      </c>
      <c r="AP26" s="44">
        <f t="shared" si="2"/>
        <v>-1</v>
      </c>
    </row>
    <row r="27" spans="1:149">
      <c r="A27" s="117">
        <v>41952</v>
      </c>
      <c r="B27" s="17">
        <v>0</v>
      </c>
      <c r="C27" s="17">
        <v>1995</v>
      </c>
      <c r="D27" s="63">
        <v>45959.862500000003</v>
      </c>
      <c r="E27" s="64">
        <v>45967.947916666664</v>
      </c>
      <c r="F27" s="22" t="s">
        <v>124</v>
      </c>
      <c r="G27" s="20" t="s">
        <v>124</v>
      </c>
      <c r="H27" s="17">
        <v>5</v>
      </c>
      <c r="I27" s="17">
        <v>4</v>
      </c>
      <c r="J27" s="36">
        <v>5</v>
      </c>
      <c r="K27" s="17">
        <v>5</v>
      </c>
      <c r="L27" s="17">
        <v>5</v>
      </c>
      <c r="M27" s="36">
        <v>5</v>
      </c>
      <c r="N27" s="36">
        <v>5</v>
      </c>
      <c r="O27" s="17">
        <v>5</v>
      </c>
      <c r="P27" s="17">
        <v>5</v>
      </c>
      <c r="Q27" s="17">
        <v>5</v>
      </c>
      <c r="R27" s="17">
        <v>5</v>
      </c>
      <c r="S27" s="17">
        <v>5</v>
      </c>
      <c r="T27" s="17">
        <v>4</v>
      </c>
      <c r="U27" s="17">
        <v>5</v>
      </c>
      <c r="V27" s="17">
        <v>5</v>
      </c>
      <c r="W27" s="17">
        <v>5</v>
      </c>
      <c r="X27" s="37">
        <v>5</v>
      </c>
      <c r="Y27" s="17">
        <v>4</v>
      </c>
      <c r="Z27" s="36">
        <v>5</v>
      </c>
      <c r="AA27" s="17">
        <v>5</v>
      </c>
      <c r="AB27" s="17">
        <v>5</v>
      </c>
      <c r="AC27" s="36">
        <v>5</v>
      </c>
      <c r="AD27" s="36">
        <v>5</v>
      </c>
      <c r="AE27" s="17">
        <v>5</v>
      </c>
      <c r="AF27" s="17">
        <v>5</v>
      </c>
      <c r="AG27" s="17">
        <v>5</v>
      </c>
      <c r="AH27" s="17">
        <v>5</v>
      </c>
      <c r="AI27" s="17">
        <v>5</v>
      </c>
      <c r="AJ27" s="17">
        <v>4</v>
      </c>
      <c r="AK27" s="17">
        <v>5</v>
      </c>
      <c r="AL27" s="17">
        <v>5</v>
      </c>
      <c r="AM27" s="17">
        <v>5</v>
      </c>
      <c r="AN27" s="60">
        <f t="shared" si="0"/>
        <v>78</v>
      </c>
      <c r="AO27" s="45">
        <f t="shared" si="1"/>
        <v>78</v>
      </c>
      <c r="AP27" s="44">
        <f t="shared" si="2"/>
        <v>0</v>
      </c>
    </row>
    <row r="28" spans="1:149" s="11" customFormat="1">
      <c r="A28" s="117">
        <v>41081</v>
      </c>
      <c r="B28" s="17">
        <v>0</v>
      </c>
      <c r="C28" s="17">
        <v>2004</v>
      </c>
      <c r="D28" s="63">
        <v>45959.881944444445</v>
      </c>
      <c r="E28" s="64">
        <v>45967.940972222219</v>
      </c>
      <c r="F28" s="22" t="s">
        <v>125</v>
      </c>
      <c r="G28" s="20" t="s">
        <v>303</v>
      </c>
      <c r="H28" s="17">
        <v>2</v>
      </c>
      <c r="I28" s="17">
        <v>4</v>
      </c>
      <c r="J28" s="36">
        <v>2</v>
      </c>
      <c r="K28" s="17">
        <v>2</v>
      </c>
      <c r="L28" s="17">
        <v>2</v>
      </c>
      <c r="M28" s="36">
        <v>2</v>
      </c>
      <c r="N28" s="36">
        <v>3</v>
      </c>
      <c r="O28" s="17">
        <v>1</v>
      </c>
      <c r="P28" s="17">
        <v>1</v>
      </c>
      <c r="Q28" s="17">
        <v>2</v>
      </c>
      <c r="R28" s="17">
        <v>2</v>
      </c>
      <c r="S28" s="17">
        <v>2</v>
      </c>
      <c r="T28" s="17">
        <v>2</v>
      </c>
      <c r="U28" s="17">
        <v>2</v>
      </c>
      <c r="V28" s="17">
        <v>2</v>
      </c>
      <c r="W28" s="17">
        <v>1</v>
      </c>
      <c r="X28" s="37">
        <v>2</v>
      </c>
      <c r="Y28" s="17">
        <v>4</v>
      </c>
      <c r="Z28" s="36">
        <v>1</v>
      </c>
      <c r="AA28" s="17">
        <v>4</v>
      </c>
      <c r="AB28" s="17">
        <v>2</v>
      </c>
      <c r="AC28" s="36">
        <v>2</v>
      </c>
      <c r="AD28" s="36">
        <v>3</v>
      </c>
      <c r="AE28" s="17">
        <v>2</v>
      </c>
      <c r="AF28" s="17">
        <v>1</v>
      </c>
      <c r="AG28" s="17">
        <v>2</v>
      </c>
      <c r="AH28" s="17">
        <v>2</v>
      </c>
      <c r="AI28" s="17">
        <v>2</v>
      </c>
      <c r="AJ28" s="17">
        <v>4</v>
      </c>
      <c r="AK28" s="17">
        <v>2</v>
      </c>
      <c r="AL28" s="17">
        <v>2</v>
      </c>
      <c r="AM28" s="17">
        <v>2</v>
      </c>
      <c r="AN28" s="60">
        <f t="shared" si="0"/>
        <v>32</v>
      </c>
      <c r="AO28" s="45">
        <f t="shared" si="1"/>
        <v>37</v>
      </c>
      <c r="AP28" s="44">
        <f t="shared" si="2"/>
        <v>-5</v>
      </c>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row>
    <row r="29" spans="1:149">
      <c r="A29" s="117">
        <v>42101</v>
      </c>
      <c r="B29" s="17">
        <v>0</v>
      </c>
      <c r="C29" s="17">
        <v>1997</v>
      </c>
      <c r="D29" s="63">
        <v>45959.92083333333</v>
      </c>
      <c r="E29" s="64">
        <v>45967.672222222223</v>
      </c>
      <c r="F29" s="22" t="s">
        <v>128</v>
      </c>
      <c r="G29" s="20" t="s">
        <v>304</v>
      </c>
      <c r="H29" s="17">
        <v>5</v>
      </c>
      <c r="I29" s="17">
        <v>4</v>
      </c>
      <c r="J29" s="36">
        <v>5</v>
      </c>
      <c r="K29" s="17">
        <v>5</v>
      </c>
      <c r="L29" s="17">
        <v>5</v>
      </c>
      <c r="M29" s="36">
        <v>5</v>
      </c>
      <c r="N29" s="36">
        <v>3</v>
      </c>
      <c r="O29" s="17">
        <v>5</v>
      </c>
      <c r="P29" s="17">
        <v>5</v>
      </c>
      <c r="Q29" s="17">
        <v>5</v>
      </c>
      <c r="R29" s="17">
        <v>5</v>
      </c>
      <c r="S29" s="17">
        <v>4</v>
      </c>
      <c r="T29" s="17">
        <v>5</v>
      </c>
      <c r="U29" s="17">
        <v>5</v>
      </c>
      <c r="V29" s="17">
        <v>5</v>
      </c>
      <c r="W29" s="17">
        <v>3</v>
      </c>
      <c r="X29" s="37">
        <v>5</v>
      </c>
      <c r="Y29" s="17">
        <v>4</v>
      </c>
      <c r="Z29" s="36">
        <v>5</v>
      </c>
      <c r="AA29" s="17">
        <v>5</v>
      </c>
      <c r="AB29" s="17">
        <v>5</v>
      </c>
      <c r="AC29" s="36">
        <v>5</v>
      </c>
      <c r="AD29" s="36">
        <v>3</v>
      </c>
      <c r="AE29" s="17">
        <v>5</v>
      </c>
      <c r="AF29" s="17">
        <v>5</v>
      </c>
      <c r="AG29" s="17">
        <v>5</v>
      </c>
      <c r="AH29" s="17">
        <v>3</v>
      </c>
      <c r="AI29" s="17">
        <v>5</v>
      </c>
      <c r="AJ29" s="17">
        <v>3</v>
      </c>
      <c r="AK29" s="17">
        <v>5</v>
      </c>
      <c r="AL29" s="17">
        <v>5</v>
      </c>
      <c r="AM29" s="17">
        <v>3</v>
      </c>
      <c r="AN29" s="60">
        <f t="shared" si="0"/>
        <v>74</v>
      </c>
      <c r="AO29" s="45">
        <f t="shared" si="1"/>
        <v>71</v>
      </c>
      <c r="AP29" s="44">
        <f t="shared" si="2"/>
        <v>3</v>
      </c>
    </row>
    <row r="30" spans="1:149">
      <c r="A30" s="117">
        <v>42210</v>
      </c>
      <c r="B30" s="50">
        <v>0</v>
      </c>
      <c r="C30" s="50">
        <v>1996</v>
      </c>
      <c r="D30" s="65">
        <v>45960.284722222219</v>
      </c>
      <c r="E30" s="66">
        <v>45967.474999999999</v>
      </c>
      <c r="F30" s="26" t="s">
        <v>85</v>
      </c>
      <c r="G30" s="32" t="s">
        <v>305</v>
      </c>
      <c r="H30" s="50">
        <v>4</v>
      </c>
      <c r="I30" s="50">
        <v>2</v>
      </c>
      <c r="J30" s="36">
        <v>4</v>
      </c>
      <c r="K30" s="50">
        <v>5</v>
      </c>
      <c r="L30" s="50">
        <v>4</v>
      </c>
      <c r="M30" s="36">
        <v>5</v>
      </c>
      <c r="N30" s="36">
        <v>4</v>
      </c>
      <c r="O30" s="50">
        <v>4</v>
      </c>
      <c r="P30" s="50">
        <v>4</v>
      </c>
      <c r="Q30" s="50">
        <v>5</v>
      </c>
      <c r="R30" s="50">
        <v>4</v>
      </c>
      <c r="S30" s="50">
        <v>4</v>
      </c>
      <c r="T30" s="50">
        <v>4</v>
      </c>
      <c r="U30" s="50">
        <v>4</v>
      </c>
      <c r="V30" s="50">
        <v>4</v>
      </c>
      <c r="W30" s="50">
        <v>4</v>
      </c>
      <c r="X30" s="52">
        <v>4</v>
      </c>
      <c r="Y30" s="50">
        <v>2</v>
      </c>
      <c r="Z30" s="36">
        <v>4</v>
      </c>
      <c r="AA30" s="50">
        <v>5</v>
      </c>
      <c r="AB30" s="50">
        <v>5</v>
      </c>
      <c r="AC30" s="36">
        <v>4</v>
      </c>
      <c r="AD30" s="36">
        <v>5</v>
      </c>
      <c r="AE30" s="50">
        <v>4</v>
      </c>
      <c r="AF30" s="50">
        <v>4</v>
      </c>
      <c r="AG30" s="50">
        <v>5</v>
      </c>
      <c r="AH30" s="50">
        <v>4</v>
      </c>
      <c r="AI30" s="50">
        <v>5</v>
      </c>
      <c r="AJ30" s="50">
        <v>4</v>
      </c>
      <c r="AK30" s="50">
        <v>5</v>
      </c>
      <c r="AL30" s="50">
        <v>4</v>
      </c>
      <c r="AM30" s="50">
        <v>4</v>
      </c>
      <c r="AN30" s="60">
        <f t="shared" si="0"/>
        <v>65</v>
      </c>
      <c r="AO30" s="45">
        <f t="shared" si="1"/>
        <v>68</v>
      </c>
      <c r="AP30" s="44">
        <f t="shared" si="2"/>
        <v>-3</v>
      </c>
    </row>
    <row r="31" spans="1:149">
      <c r="A31" s="117">
        <v>42242</v>
      </c>
      <c r="B31" s="17">
        <v>0</v>
      </c>
      <c r="C31" s="17">
        <v>2002</v>
      </c>
      <c r="D31" s="63">
        <v>45960.331944444442</v>
      </c>
      <c r="E31" s="64">
        <v>45975.329861111109</v>
      </c>
      <c r="F31" s="22" t="s">
        <v>84</v>
      </c>
      <c r="G31" s="20" t="s">
        <v>85</v>
      </c>
      <c r="H31" s="17">
        <v>1</v>
      </c>
      <c r="I31" s="17">
        <v>3</v>
      </c>
      <c r="J31" s="36">
        <v>1</v>
      </c>
      <c r="K31" s="17">
        <v>3</v>
      </c>
      <c r="L31" s="17">
        <v>4</v>
      </c>
      <c r="M31" s="36">
        <v>2</v>
      </c>
      <c r="N31" s="36">
        <v>2</v>
      </c>
      <c r="O31" s="17">
        <v>2</v>
      </c>
      <c r="P31" s="17">
        <v>2</v>
      </c>
      <c r="Q31" s="17">
        <v>2</v>
      </c>
      <c r="R31" s="17">
        <v>2</v>
      </c>
      <c r="S31" s="17">
        <v>3</v>
      </c>
      <c r="T31" s="17">
        <v>2</v>
      </c>
      <c r="U31" s="17">
        <v>2</v>
      </c>
      <c r="V31" s="17">
        <v>2</v>
      </c>
      <c r="W31" s="17">
        <v>2</v>
      </c>
      <c r="X31" s="37">
        <v>1</v>
      </c>
      <c r="Y31" s="17">
        <v>2</v>
      </c>
      <c r="Z31" s="36">
        <v>1</v>
      </c>
      <c r="AA31" s="17">
        <v>3</v>
      </c>
      <c r="AB31" s="17">
        <v>4</v>
      </c>
      <c r="AC31" s="36">
        <v>1</v>
      </c>
      <c r="AD31" s="36">
        <v>2</v>
      </c>
      <c r="AE31" s="17">
        <v>2</v>
      </c>
      <c r="AF31" s="17">
        <v>2</v>
      </c>
      <c r="AG31" s="17">
        <v>2</v>
      </c>
      <c r="AH31" s="17">
        <v>2</v>
      </c>
      <c r="AI31" s="17">
        <v>2</v>
      </c>
      <c r="AJ31" s="17">
        <v>2</v>
      </c>
      <c r="AK31" s="17">
        <v>2</v>
      </c>
      <c r="AL31" s="17">
        <v>2</v>
      </c>
      <c r="AM31" s="17">
        <v>1</v>
      </c>
      <c r="AN31" s="60">
        <f t="shared" si="0"/>
        <v>35</v>
      </c>
      <c r="AO31" s="45">
        <f t="shared" si="1"/>
        <v>31</v>
      </c>
      <c r="AP31" s="44">
        <f t="shared" si="2"/>
        <v>4</v>
      </c>
    </row>
    <row r="32" spans="1:149">
      <c r="A32" s="117">
        <v>40826</v>
      </c>
      <c r="B32" s="17">
        <v>0</v>
      </c>
      <c r="C32" s="17">
        <v>2004</v>
      </c>
      <c r="D32" s="63">
        <v>45960.342361111114</v>
      </c>
      <c r="E32" s="64">
        <v>45968.602083333331</v>
      </c>
      <c r="F32" s="22" t="s">
        <v>93</v>
      </c>
      <c r="G32" s="20" t="s">
        <v>93</v>
      </c>
      <c r="H32" s="17">
        <v>2</v>
      </c>
      <c r="I32" s="17">
        <v>2</v>
      </c>
      <c r="J32" s="36">
        <v>1</v>
      </c>
      <c r="K32" s="17">
        <v>3</v>
      </c>
      <c r="L32" s="17">
        <v>2</v>
      </c>
      <c r="M32" s="36">
        <v>2</v>
      </c>
      <c r="N32" s="36">
        <v>2</v>
      </c>
      <c r="O32" s="17">
        <v>1</v>
      </c>
      <c r="P32" s="17">
        <v>1</v>
      </c>
      <c r="Q32" s="17">
        <v>1</v>
      </c>
      <c r="R32" s="17">
        <v>1</v>
      </c>
      <c r="S32" s="17">
        <v>1</v>
      </c>
      <c r="T32" s="17">
        <v>2</v>
      </c>
      <c r="U32" s="17">
        <v>1</v>
      </c>
      <c r="V32" s="17">
        <v>1</v>
      </c>
      <c r="W32" s="17">
        <v>1</v>
      </c>
      <c r="X32" s="37">
        <v>2</v>
      </c>
      <c r="Y32" s="17">
        <v>2</v>
      </c>
      <c r="Z32" s="36">
        <v>1</v>
      </c>
      <c r="AA32" s="17">
        <v>3</v>
      </c>
      <c r="AB32" s="17">
        <v>2</v>
      </c>
      <c r="AC32" s="36">
        <v>2</v>
      </c>
      <c r="AD32" s="36">
        <v>2</v>
      </c>
      <c r="AE32" s="17">
        <v>1</v>
      </c>
      <c r="AF32" s="17">
        <v>1</v>
      </c>
      <c r="AG32" s="17">
        <v>1</v>
      </c>
      <c r="AH32" s="17">
        <v>1</v>
      </c>
      <c r="AI32" s="17">
        <v>1</v>
      </c>
      <c r="AJ32" s="17">
        <v>2</v>
      </c>
      <c r="AK32" s="17">
        <v>2</v>
      </c>
      <c r="AL32" s="17">
        <v>1</v>
      </c>
      <c r="AM32" s="17">
        <v>1</v>
      </c>
      <c r="AN32" s="60">
        <f t="shared" si="0"/>
        <v>24</v>
      </c>
      <c r="AO32" s="45">
        <f t="shared" si="1"/>
        <v>25</v>
      </c>
      <c r="AP32" s="44">
        <f t="shared" si="2"/>
        <v>-1</v>
      </c>
    </row>
    <row r="33" spans="1:149">
      <c r="A33" s="117">
        <v>42401</v>
      </c>
      <c r="B33" s="17">
        <v>1</v>
      </c>
      <c r="C33" s="17">
        <v>2000</v>
      </c>
      <c r="D33" s="63">
        <v>45960.504861111112</v>
      </c>
      <c r="E33" s="64">
        <v>45967.595833333333</v>
      </c>
      <c r="F33" s="22" t="s">
        <v>135</v>
      </c>
      <c r="G33" s="20" t="s">
        <v>306</v>
      </c>
      <c r="H33" s="17">
        <v>5</v>
      </c>
      <c r="I33" s="17">
        <v>5</v>
      </c>
      <c r="J33" s="36">
        <v>5</v>
      </c>
      <c r="K33" s="17">
        <v>3</v>
      </c>
      <c r="L33" s="17">
        <v>5</v>
      </c>
      <c r="M33" s="36">
        <v>5</v>
      </c>
      <c r="N33" s="36">
        <v>5</v>
      </c>
      <c r="O33" s="17">
        <v>5</v>
      </c>
      <c r="P33" s="17">
        <v>5</v>
      </c>
      <c r="Q33" s="17">
        <v>5</v>
      </c>
      <c r="R33" s="17">
        <v>5</v>
      </c>
      <c r="S33" s="17">
        <v>5</v>
      </c>
      <c r="T33" s="17">
        <v>5</v>
      </c>
      <c r="U33" s="17">
        <v>5</v>
      </c>
      <c r="V33" s="17">
        <v>5</v>
      </c>
      <c r="W33" s="17">
        <v>4</v>
      </c>
      <c r="X33" s="37">
        <v>5</v>
      </c>
      <c r="Y33" s="17">
        <v>5</v>
      </c>
      <c r="Z33" s="36">
        <v>5</v>
      </c>
      <c r="AA33" s="17">
        <v>5</v>
      </c>
      <c r="AB33" s="17">
        <v>5</v>
      </c>
      <c r="AC33" s="36">
        <v>5</v>
      </c>
      <c r="AD33" s="36">
        <v>5</v>
      </c>
      <c r="AE33" s="17">
        <v>5</v>
      </c>
      <c r="AF33" s="17">
        <v>5</v>
      </c>
      <c r="AG33" s="17">
        <v>5</v>
      </c>
      <c r="AH33" s="17">
        <v>5</v>
      </c>
      <c r="AI33" s="17">
        <v>5</v>
      </c>
      <c r="AJ33" s="17">
        <v>3</v>
      </c>
      <c r="AK33" s="17">
        <v>5</v>
      </c>
      <c r="AL33" s="17">
        <v>5</v>
      </c>
      <c r="AM33" s="17">
        <v>4</v>
      </c>
      <c r="AN33" s="60">
        <f t="shared" si="0"/>
        <v>77</v>
      </c>
      <c r="AO33" s="45">
        <f t="shared" si="1"/>
        <v>77</v>
      </c>
      <c r="AP33" s="44">
        <f t="shared" si="2"/>
        <v>0</v>
      </c>
    </row>
    <row r="34" spans="1:149">
      <c r="A34" s="117">
        <v>42414</v>
      </c>
      <c r="B34" s="17">
        <v>0</v>
      </c>
      <c r="C34" s="17">
        <v>2002</v>
      </c>
      <c r="D34" s="63">
        <v>45960.517361111109</v>
      </c>
      <c r="E34" s="64">
        <v>45967.586805555555</v>
      </c>
      <c r="F34" s="22" t="s">
        <v>103</v>
      </c>
      <c r="G34" s="20" t="s">
        <v>103</v>
      </c>
      <c r="H34" s="17">
        <v>5</v>
      </c>
      <c r="I34" s="17">
        <v>1</v>
      </c>
      <c r="J34" s="36">
        <v>2</v>
      </c>
      <c r="K34" s="17">
        <v>2</v>
      </c>
      <c r="L34" s="17">
        <v>1</v>
      </c>
      <c r="M34" s="36">
        <v>2</v>
      </c>
      <c r="N34" s="36">
        <v>2</v>
      </c>
      <c r="O34" s="17">
        <v>1</v>
      </c>
      <c r="P34" s="17">
        <v>1</v>
      </c>
      <c r="Q34" s="17">
        <v>1</v>
      </c>
      <c r="R34" s="17">
        <v>1</v>
      </c>
      <c r="S34" s="17">
        <v>2</v>
      </c>
      <c r="T34" s="17">
        <v>1</v>
      </c>
      <c r="U34" s="17">
        <v>1</v>
      </c>
      <c r="V34" s="17">
        <v>1</v>
      </c>
      <c r="W34" s="17">
        <v>1</v>
      </c>
      <c r="X34" s="37">
        <v>1</v>
      </c>
      <c r="Y34" s="17">
        <v>1</v>
      </c>
      <c r="Z34" s="36">
        <v>1</v>
      </c>
      <c r="AA34" s="17">
        <v>2</v>
      </c>
      <c r="AB34" s="17">
        <v>2</v>
      </c>
      <c r="AC34" s="36">
        <v>2</v>
      </c>
      <c r="AD34" s="36">
        <v>2</v>
      </c>
      <c r="AE34" s="17">
        <v>1</v>
      </c>
      <c r="AF34" s="17">
        <v>1</v>
      </c>
      <c r="AG34" s="17">
        <v>1</v>
      </c>
      <c r="AH34" s="17">
        <v>1</v>
      </c>
      <c r="AI34" s="17">
        <v>2</v>
      </c>
      <c r="AJ34" s="17">
        <v>1</v>
      </c>
      <c r="AK34" s="17">
        <v>1</v>
      </c>
      <c r="AL34" s="17">
        <v>2</v>
      </c>
      <c r="AM34" s="17">
        <v>1</v>
      </c>
      <c r="AN34" s="60">
        <f t="shared" si="0"/>
        <v>25</v>
      </c>
      <c r="AO34" s="45">
        <f t="shared" si="1"/>
        <v>22</v>
      </c>
      <c r="AP34" s="44">
        <f t="shared" si="2"/>
        <v>3</v>
      </c>
    </row>
    <row r="35" spans="1:149" s="11" customFormat="1">
      <c r="A35" s="117">
        <v>42560</v>
      </c>
      <c r="B35" s="17">
        <v>1</v>
      </c>
      <c r="C35" s="17">
        <v>2002</v>
      </c>
      <c r="D35" s="63">
        <v>45960.660416666666</v>
      </c>
      <c r="E35" s="64">
        <v>45970.65902777778</v>
      </c>
      <c r="F35" s="22" t="s">
        <v>105</v>
      </c>
      <c r="G35" s="20" t="s">
        <v>92</v>
      </c>
      <c r="H35" s="17">
        <v>1</v>
      </c>
      <c r="I35" s="17">
        <v>1</v>
      </c>
      <c r="J35" s="36">
        <v>1</v>
      </c>
      <c r="K35" s="17">
        <v>1</v>
      </c>
      <c r="L35" s="17">
        <v>4</v>
      </c>
      <c r="M35" s="36">
        <v>1</v>
      </c>
      <c r="N35" s="36">
        <v>1</v>
      </c>
      <c r="O35" s="17">
        <v>1</v>
      </c>
      <c r="P35" s="17">
        <v>1</v>
      </c>
      <c r="Q35" s="17">
        <v>1</v>
      </c>
      <c r="R35" s="17">
        <v>1</v>
      </c>
      <c r="S35" s="17">
        <v>1</v>
      </c>
      <c r="T35" s="17">
        <v>1</v>
      </c>
      <c r="U35" s="17">
        <v>1</v>
      </c>
      <c r="V35" s="17">
        <v>4</v>
      </c>
      <c r="W35" s="17">
        <v>1</v>
      </c>
      <c r="X35" s="37">
        <v>1</v>
      </c>
      <c r="Y35" s="17">
        <v>1</v>
      </c>
      <c r="Z35" s="36">
        <v>1</v>
      </c>
      <c r="AA35" s="17">
        <v>4</v>
      </c>
      <c r="AB35" s="17">
        <v>4</v>
      </c>
      <c r="AC35" s="36">
        <v>1</v>
      </c>
      <c r="AD35" s="36">
        <v>1</v>
      </c>
      <c r="AE35" s="17">
        <v>1</v>
      </c>
      <c r="AF35" s="17">
        <v>1</v>
      </c>
      <c r="AG35" s="17">
        <v>1</v>
      </c>
      <c r="AH35" s="17">
        <v>1</v>
      </c>
      <c r="AI35" s="17">
        <v>1</v>
      </c>
      <c r="AJ35" s="17">
        <v>1</v>
      </c>
      <c r="AK35" s="17">
        <v>2</v>
      </c>
      <c r="AL35" s="17">
        <v>4</v>
      </c>
      <c r="AM35" s="17">
        <v>1</v>
      </c>
      <c r="AN35" s="60">
        <f t="shared" si="0"/>
        <v>22</v>
      </c>
      <c r="AO35" s="45">
        <f t="shared" si="1"/>
        <v>26</v>
      </c>
      <c r="AP35" s="44">
        <f t="shared" si="2"/>
        <v>-4</v>
      </c>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row>
    <row r="36" spans="1:149">
      <c r="A36" s="117">
        <v>42582</v>
      </c>
      <c r="B36" s="50">
        <v>0</v>
      </c>
      <c r="C36" s="50">
        <v>2003</v>
      </c>
      <c r="D36" s="65">
        <v>45960.695833333331</v>
      </c>
      <c r="E36" s="66">
        <v>45971.474999999999</v>
      </c>
      <c r="F36" s="26" t="s">
        <v>85</v>
      </c>
      <c r="G36" s="32" t="s">
        <v>93</v>
      </c>
      <c r="H36" s="50">
        <v>1</v>
      </c>
      <c r="I36" s="50">
        <v>2</v>
      </c>
      <c r="J36" s="36">
        <v>1</v>
      </c>
      <c r="K36" s="50">
        <v>4</v>
      </c>
      <c r="L36" s="50">
        <v>2</v>
      </c>
      <c r="M36" s="36">
        <v>3</v>
      </c>
      <c r="N36" s="36">
        <v>2</v>
      </c>
      <c r="O36" s="50">
        <v>1</v>
      </c>
      <c r="P36" s="50">
        <v>3</v>
      </c>
      <c r="Q36" s="50">
        <v>1</v>
      </c>
      <c r="R36" s="50">
        <v>1</v>
      </c>
      <c r="S36" s="50">
        <v>2</v>
      </c>
      <c r="T36" s="50">
        <v>2</v>
      </c>
      <c r="U36" s="50">
        <v>3</v>
      </c>
      <c r="V36" s="50">
        <v>1</v>
      </c>
      <c r="W36" s="50">
        <v>2</v>
      </c>
      <c r="X36" s="52">
        <v>2</v>
      </c>
      <c r="Y36" s="50">
        <v>2</v>
      </c>
      <c r="Z36" s="36">
        <v>2</v>
      </c>
      <c r="AA36" s="50">
        <v>3</v>
      </c>
      <c r="AB36" s="50">
        <v>2</v>
      </c>
      <c r="AC36" s="36">
        <v>2</v>
      </c>
      <c r="AD36" s="36">
        <v>2</v>
      </c>
      <c r="AE36" s="50">
        <v>1</v>
      </c>
      <c r="AF36" s="50">
        <v>3</v>
      </c>
      <c r="AG36" s="50">
        <v>1</v>
      </c>
      <c r="AH36" s="50">
        <v>2</v>
      </c>
      <c r="AI36" s="50">
        <v>2</v>
      </c>
      <c r="AJ36" s="50">
        <v>3</v>
      </c>
      <c r="AK36" s="50">
        <v>2</v>
      </c>
      <c r="AL36" s="50">
        <v>3</v>
      </c>
      <c r="AM36" s="50">
        <v>1</v>
      </c>
      <c r="AN36" s="60">
        <f t="shared" si="0"/>
        <v>31</v>
      </c>
      <c r="AO36" s="45">
        <f t="shared" si="1"/>
        <v>33</v>
      </c>
      <c r="AP36" s="44">
        <f t="shared" si="2"/>
        <v>-2</v>
      </c>
    </row>
    <row r="37" spans="1:149">
      <c r="A37" s="117">
        <v>42584</v>
      </c>
      <c r="B37" s="17">
        <v>1</v>
      </c>
      <c r="C37" s="17">
        <v>2005</v>
      </c>
      <c r="D37" s="63">
        <v>45960.697916666664</v>
      </c>
      <c r="E37" s="64">
        <v>45967.805555555555</v>
      </c>
      <c r="F37" s="22" t="s">
        <v>80</v>
      </c>
      <c r="G37" s="20" t="s">
        <v>85</v>
      </c>
      <c r="H37" s="17">
        <v>4</v>
      </c>
      <c r="I37" s="17">
        <v>4</v>
      </c>
      <c r="J37" s="36">
        <v>4</v>
      </c>
      <c r="K37" s="17">
        <v>3</v>
      </c>
      <c r="L37" s="17">
        <v>5</v>
      </c>
      <c r="M37" s="36">
        <v>4</v>
      </c>
      <c r="N37" s="36">
        <v>3</v>
      </c>
      <c r="O37" s="17">
        <v>2</v>
      </c>
      <c r="P37" s="17">
        <v>4</v>
      </c>
      <c r="Q37" s="17">
        <v>2</v>
      </c>
      <c r="R37" s="17">
        <v>2</v>
      </c>
      <c r="S37" s="17">
        <v>2</v>
      </c>
      <c r="T37" s="17">
        <v>2</v>
      </c>
      <c r="U37" s="17">
        <v>5</v>
      </c>
      <c r="V37" s="17">
        <v>2</v>
      </c>
      <c r="W37" s="17">
        <v>3</v>
      </c>
      <c r="X37" s="37">
        <v>4</v>
      </c>
      <c r="Y37" s="17">
        <v>4</v>
      </c>
      <c r="Z37" s="36">
        <v>2</v>
      </c>
      <c r="AA37" s="17">
        <v>5</v>
      </c>
      <c r="AB37" s="17">
        <v>4</v>
      </c>
      <c r="AC37" s="36">
        <v>3</v>
      </c>
      <c r="AD37" s="36">
        <v>4</v>
      </c>
      <c r="AE37" s="17">
        <v>2</v>
      </c>
      <c r="AF37" s="17">
        <v>4</v>
      </c>
      <c r="AG37" s="17">
        <v>5</v>
      </c>
      <c r="AH37" s="17">
        <v>4</v>
      </c>
      <c r="AI37" s="17">
        <v>4</v>
      </c>
      <c r="AJ37" s="17">
        <v>3</v>
      </c>
      <c r="AK37" s="17">
        <v>5</v>
      </c>
      <c r="AL37" s="17">
        <v>3</v>
      </c>
      <c r="AM37" s="17">
        <v>4</v>
      </c>
      <c r="AN37" s="60">
        <f t="shared" si="0"/>
        <v>51</v>
      </c>
      <c r="AO37" s="45">
        <f t="shared" si="1"/>
        <v>60</v>
      </c>
      <c r="AP37" s="44">
        <f t="shared" si="2"/>
        <v>-9</v>
      </c>
    </row>
    <row r="38" spans="1:149">
      <c r="A38" s="117">
        <v>42586</v>
      </c>
      <c r="B38" s="17">
        <v>0</v>
      </c>
      <c r="C38" s="17">
        <v>2005</v>
      </c>
      <c r="D38" s="63">
        <v>45960.70416666667</v>
      </c>
      <c r="E38" s="64">
        <v>45968.759722222225</v>
      </c>
      <c r="F38" s="22" t="s">
        <v>80</v>
      </c>
      <c r="G38" s="20" t="s">
        <v>80</v>
      </c>
      <c r="H38" s="17">
        <v>5</v>
      </c>
      <c r="I38" s="17">
        <v>3</v>
      </c>
      <c r="J38" s="36">
        <v>1</v>
      </c>
      <c r="K38" s="17">
        <v>4</v>
      </c>
      <c r="L38" s="17">
        <v>5</v>
      </c>
      <c r="M38" s="36">
        <v>5</v>
      </c>
      <c r="N38" s="36">
        <v>5</v>
      </c>
      <c r="O38" s="17">
        <v>5</v>
      </c>
      <c r="P38" s="17">
        <v>4</v>
      </c>
      <c r="Q38" s="17">
        <v>5</v>
      </c>
      <c r="R38" s="17">
        <v>5</v>
      </c>
      <c r="S38" s="17">
        <v>5</v>
      </c>
      <c r="T38" s="17">
        <v>4</v>
      </c>
      <c r="U38" s="17">
        <v>5</v>
      </c>
      <c r="V38" s="17">
        <v>5</v>
      </c>
      <c r="W38" s="17">
        <v>5</v>
      </c>
      <c r="X38" s="37">
        <v>5</v>
      </c>
      <c r="Y38" s="17">
        <v>3</v>
      </c>
      <c r="Z38" s="36">
        <v>5</v>
      </c>
      <c r="AA38" s="17">
        <v>4</v>
      </c>
      <c r="AB38" s="17">
        <v>5</v>
      </c>
      <c r="AC38" s="36">
        <v>5</v>
      </c>
      <c r="AD38" s="36">
        <v>5</v>
      </c>
      <c r="AE38" s="17">
        <v>5</v>
      </c>
      <c r="AF38" s="17">
        <v>4</v>
      </c>
      <c r="AG38" s="17">
        <v>5</v>
      </c>
      <c r="AH38" s="17">
        <v>5</v>
      </c>
      <c r="AI38" s="17">
        <v>5</v>
      </c>
      <c r="AJ38" s="17">
        <v>4</v>
      </c>
      <c r="AK38" s="17">
        <v>5</v>
      </c>
      <c r="AL38" s="17">
        <v>5</v>
      </c>
      <c r="AM38" s="17">
        <v>5</v>
      </c>
      <c r="AN38" s="60">
        <f t="shared" si="0"/>
        <v>71</v>
      </c>
      <c r="AO38" s="45">
        <f t="shared" si="1"/>
        <v>75</v>
      </c>
      <c r="AP38" s="44">
        <f t="shared" si="2"/>
        <v>-4</v>
      </c>
    </row>
    <row r="39" spans="1:149">
      <c r="A39" s="117">
        <v>42692</v>
      </c>
      <c r="B39" s="17">
        <v>0</v>
      </c>
      <c r="C39" s="17">
        <v>2005</v>
      </c>
      <c r="D39" s="63">
        <v>45960.883333333331</v>
      </c>
      <c r="E39" s="64">
        <v>45971.595138888886</v>
      </c>
      <c r="F39" s="22" t="s">
        <v>155</v>
      </c>
      <c r="G39" s="20" t="s">
        <v>96</v>
      </c>
      <c r="H39" s="17">
        <v>2</v>
      </c>
      <c r="I39" s="17">
        <v>2</v>
      </c>
      <c r="J39" s="36">
        <v>1</v>
      </c>
      <c r="K39" s="17">
        <v>1</v>
      </c>
      <c r="L39" s="17">
        <v>2</v>
      </c>
      <c r="M39" s="36">
        <v>1</v>
      </c>
      <c r="N39" s="36">
        <v>1</v>
      </c>
      <c r="O39" s="17">
        <v>2</v>
      </c>
      <c r="P39" s="17">
        <v>1</v>
      </c>
      <c r="Q39" s="17">
        <v>2</v>
      </c>
      <c r="R39" s="17">
        <v>2</v>
      </c>
      <c r="S39" s="17">
        <v>2</v>
      </c>
      <c r="T39" s="17">
        <v>1</v>
      </c>
      <c r="U39" s="17">
        <v>2</v>
      </c>
      <c r="V39" s="17">
        <v>1</v>
      </c>
      <c r="W39" s="17">
        <v>1</v>
      </c>
      <c r="X39" s="37">
        <v>2</v>
      </c>
      <c r="Y39" s="17">
        <v>1</v>
      </c>
      <c r="Z39" s="36">
        <v>1</v>
      </c>
      <c r="AA39" s="17">
        <v>1</v>
      </c>
      <c r="AB39" s="17">
        <v>2</v>
      </c>
      <c r="AC39" s="36">
        <v>1</v>
      </c>
      <c r="AD39" s="36">
        <v>1</v>
      </c>
      <c r="AE39" s="17">
        <v>1</v>
      </c>
      <c r="AF39" s="17">
        <v>1</v>
      </c>
      <c r="AG39" s="17">
        <v>1</v>
      </c>
      <c r="AH39" s="17">
        <v>1</v>
      </c>
      <c r="AI39" s="17">
        <v>1</v>
      </c>
      <c r="AJ39" s="17">
        <v>1</v>
      </c>
      <c r="AK39" s="17">
        <v>1</v>
      </c>
      <c r="AL39" s="17">
        <v>1</v>
      </c>
      <c r="AM39" s="17">
        <v>1</v>
      </c>
      <c r="AN39" s="60">
        <f t="shared" si="0"/>
        <v>24</v>
      </c>
      <c r="AO39" s="45">
        <f t="shared" si="1"/>
        <v>18</v>
      </c>
      <c r="AP39" s="44">
        <f t="shared" si="2"/>
        <v>6</v>
      </c>
    </row>
    <row r="40" spans="1:149">
      <c r="A40" s="117">
        <v>42718</v>
      </c>
      <c r="B40" s="17">
        <v>0</v>
      </c>
      <c r="C40" s="17">
        <v>2004</v>
      </c>
      <c r="D40" s="63">
        <v>45960.989583333336</v>
      </c>
      <c r="E40" s="64">
        <v>45971.595138888886</v>
      </c>
      <c r="F40" s="22" t="s">
        <v>158</v>
      </c>
      <c r="G40" s="20" t="s">
        <v>158</v>
      </c>
      <c r="H40" s="17">
        <v>4</v>
      </c>
      <c r="I40" s="17">
        <v>1</v>
      </c>
      <c r="J40" s="36">
        <v>1</v>
      </c>
      <c r="K40" s="17">
        <v>2</v>
      </c>
      <c r="L40" s="17">
        <v>4</v>
      </c>
      <c r="M40" s="36">
        <v>2</v>
      </c>
      <c r="N40" s="36">
        <v>3</v>
      </c>
      <c r="O40" s="17">
        <v>2</v>
      </c>
      <c r="P40" s="17">
        <v>2</v>
      </c>
      <c r="Q40" s="17">
        <v>2</v>
      </c>
      <c r="R40" s="17">
        <v>3</v>
      </c>
      <c r="S40" s="17">
        <v>2</v>
      </c>
      <c r="T40" s="17">
        <v>3</v>
      </c>
      <c r="U40" s="17">
        <v>2</v>
      </c>
      <c r="V40" s="17">
        <v>1</v>
      </c>
      <c r="W40" s="17">
        <v>3</v>
      </c>
      <c r="X40" s="37">
        <v>4</v>
      </c>
      <c r="Y40" s="17">
        <v>1</v>
      </c>
      <c r="Z40" s="36">
        <v>2</v>
      </c>
      <c r="AA40" s="17">
        <v>1</v>
      </c>
      <c r="AB40" s="17">
        <v>2</v>
      </c>
      <c r="AC40" s="36">
        <v>1</v>
      </c>
      <c r="AD40" s="36">
        <v>2</v>
      </c>
      <c r="AE40" s="17">
        <v>2</v>
      </c>
      <c r="AF40" s="17">
        <v>2</v>
      </c>
      <c r="AG40" s="17">
        <v>4</v>
      </c>
      <c r="AH40" s="17">
        <v>2</v>
      </c>
      <c r="AI40" s="17">
        <v>4</v>
      </c>
      <c r="AJ40" s="17">
        <v>2</v>
      </c>
      <c r="AK40" s="17">
        <v>4</v>
      </c>
      <c r="AL40" s="17">
        <v>4</v>
      </c>
      <c r="AM40" s="17">
        <v>2</v>
      </c>
      <c r="AN40" s="60">
        <f t="shared" si="0"/>
        <v>37</v>
      </c>
      <c r="AO40" s="45">
        <f t="shared" si="1"/>
        <v>39</v>
      </c>
      <c r="AP40" s="44">
        <f t="shared" si="2"/>
        <v>-2</v>
      </c>
    </row>
    <row r="41" spans="1:149">
      <c r="A41" s="117">
        <v>42780</v>
      </c>
      <c r="B41" s="17">
        <v>0</v>
      </c>
      <c r="C41" s="17">
        <v>2002</v>
      </c>
      <c r="D41" s="63">
        <v>45961.413194444445</v>
      </c>
      <c r="E41" s="64">
        <v>45970.534722222219</v>
      </c>
      <c r="F41" s="22" t="s">
        <v>162</v>
      </c>
      <c r="G41" s="20" t="s">
        <v>307</v>
      </c>
      <c r="H41" s="17">
        <v>4</v>
      </c>
      <c r="I41" s="17">
        <v>4</v>
      </c>
      <c r="J41" s="36">
        <v>2</v>
      </c>
      <c r="K41" s="17">
        <v>5</v>
      </c>
      <c r="L41" s="17">
        <v>5</v>
      </c>
      <c r="M41" s="36">
        <v>3</v>
      </c>
      <c r="N41" s="36">
        <v>3</v>
      </c>
      <c r="O41" s="17">
        <v>2</v>
      </c>
      <c r="P41" s="17">
        <v>4</v>
      </c>
      <c r="Q41" s="17">
        <v>3</v>
      </c>
      <c r="R41" s="17">
        <v>4</v>
      </c>
      <c r="S41" s="17">
        <v>4</v>
      </c>
      <c r="T41" s="17">
        <v>1</v>
      </c>
      <c r="U41" s="17">
        <v>2</v>
      </c>
      <c r="V41" s="17">
        <v>2</v>
      </c>
      <c r="W41" s="17">
        <v>4</v>
      </c>
      <c r="X41" s="37">
        <v>4</v>
      </c>
      <c r="Y41" s="17">
        <v>4</v>
      </c>
      <c r="Z41" s="36">
        <v>2</v>
      </c>
      <c r="AA41" s="17">
        <v>5</v>
      </c>
      <c r="AB41" s="17">
        <v>5</v>
      </c>
      <c r="AC41" s="36">
        <v>3</v>
      </c>
      <c r="AD41" s="36">
        <v>3</v>
      </c>
      <c r="AE41" s="17">
        <v>2</v>
      </c>
      <c r="AF41" s="17">
        <v>3</v>
      </c>
      <c r="AG41" s="17">
        <v>3</v>
      </c>
      <c r="AH41" s="17">
        <v>2</v>
      </c>
      <c r="AI41" s="17">
        <v>2</v>
      </c>
      <c r="AJ41" s="17">
        <v>1</v>
      </c>
      <c r="AK41" s="17">
        <v>3</v>
      </c>
      <c r="AL41" s="17">
        <v>2</v>
      </c>
      <c r="AM41" s="17">
        <v>4</v>
      </c>
      <c r="AN41" s="60">
        <f t="shared" si="0"/>
        <v>52</v>
      </c>
      <c r="AO41" s="45">
        <f t="shared" si="1"/>
        <v>48</v>
      </c>
      <c r="AP41" s="44">
        <f t="shared" si="2"/>
        <v>4</v>
      </c>
    </row>
    <row r="42" spans="1:149">
      <c r="A42" s="117">
        <v>42815</v>
      </c>
      <c r="B42" s="17">
        <v>1</v>
      </c>
      <c r="C42" s="17">
        <v>2001</v>
      </c>
      <c r="D42" s="63">
        <v>45961.50277777778</v>
      </c>
      <c r="E42" s="64">
        <v>45968.541666666664</v>
      </c>
      <c r="F42" s="22" t="s">
        <v>124</v>
      </c>
      <c r="G42" s="20" t="s">
        <v>308</v>
      </c>
      <c r="H42" s="17">
        <v>5</v>
      </c>
      <c r="I42" s="17">
        <v>4</v>
      </c>
      <c r="J42" s="36">
        <v>5</v>
      </c>
      <c r="K42" s="17">
        <v>5</v>
      </c>
      <c r="L42" s="17">
        <v>5</v>
      </c>
      <c r="M42" s="36">
        <v>4</v>
      </c>
      <c r="N42" s="36">
        <v>3</v>
      </c>
      <c r="O42" s="17">
        <v>3</v>
      </c>
      <c r="P42" s="17">
        <v>4</v>
      </c>
      <c r="Q42" s="17">
        <v>3</v>
      </c>
      <c r="R42" s="17">
        <v>3</v>
      </c>
      <c r="S42" s="17">
        <v>4</v>
      </c>
      <c r="T42" s="17">
        <v>3</v>
      </c>
      <c r="U42" s="17">
        <v>2</v>
      </c>
      <c r="V42" s="17">
        <v>4</v>
      </c>
      <c r="W42" s="17">
        <v>3</v>
      </c>
      <c r="X42" s="37">
        <v>5</v>
      </c>
      <c r="Y42" s="17">
        <v>4</v>
      </c>
      <c r="Z42" s="36">
        <v>3</v>
      </c>
      <c r="AA42" s="17">
        <v>4</v>
      </c>
      <c r="AB42" s="17">
        <v>4</v>
      </c>
      <c r="AC42" s="36">
        <v>3</v>
      </c>
      <c r="AD42" s="36">
        <v>3</v>
      </c>
      <c r="AE42" s="17">
        <v>2</v>
      </c>
      <c r="AF42" s="17">
        <v>2</v>
      </c>
      <c r="AG42" s="17">
        <v>3</v>
      </c>
      <c r="AH42" s="17">
        <v>2</v>
      </c>
      <c r="AI42" s="17">
        <v>3</v>
      </c>
      <c r="AJ42" s="17">
        <v>1</v>
      </c>
      <c r="AK42" s="17">
        <v>1</v>
      </c>
      <c r="AL42" s="17">
        <v>3</v>
      </c>
      <c r="AM42" s="17">
        <v>3</v>
      </c>
      <c r="AN42" s="60">
        <f t="shared" si="0"/>
        <v>60</v>
      </c>
      <c r="AO42" s="45">
        <f t="shared" si="1"/>
        <v>46</v>
      </c>
      <c r="AP42" s="44">
        <f t="shared" si="2"/>
        <v>14</v>
      </c>
    </row>
    <row r="43" spans="1:149">
      <c r="A43" s="117">
        <v>43150</v>
      </c>
      <c r="B43" s="50">
        <v>1</v>
      </c>
      <c r="C43" s="50">
        <v>1996</v>
      </c>
      <c r="D43" s="65">
        <v>45961.886111111111</v>
      </c>
      <c r="E43" s="66">
        <v>45968.888194444444</v>
      </c>
      <c r="F43" s="26" t="s">
        <v>85</v>
      </c>
      <c r="G43" s="32" t="s">
        <v>309</v>
      </c>
      <c r="H43" s="50">
        <v>3</v>
      </c>
      <c r="I43" s="50">
        <v>2</v>
      </c>
      <c r="J43" s="36">
        <v>3</v>
      </c>
      <c r="K43" s="50">
        <v>4</v>
      </c>
      <c r="L43" s="50">
        <v>4</v>
      </c>
      <c r="M43" s="36">
        <v>2</v>
      </c>
      <c r="N43" s="36">
        <v>3</v>
      </c>
      <c r="O43" s="50">
        <v>2</v>
      </c>
      <c r="P43" s="50">
        <v>2</v>
      </c>
      <c r="Q43" s="50">
        <v>3</v>
      </c>
      <c r="R43" s="50">
        <v>3</v>
      </c>
      <c r="S43" s="50">
        <v>3</v>
      </c>
      <c r="T43" s="50">
        <v>2</v>
      </c>
      <c r="U43" s="50">
        <v>3</v>
      </c>
      <c r="V43" s="50">
        <v>3</v>
      </c>
      <c r="W43" s="50">
        <v>2</v>
      </c>
      <c r="X43" s="52">
        <v>3</v>
      </c>
      <c r="Y43" s="50">
        <v>2</v>
      </c>
      <c r="Z43" s="36">
        <v>2</v>
      </c>
      <c r="AA43" s="50">
        <v>4</v>
      </c>
      <c r="AB43" s="50">
        <v>4</v>
      </c>
      <c r="AC43" s="36">
        <v>2</v>
      </c>
      <c r="AD43" s="36">
        <v>2</v>
      </c>
      <c r="AE43" s="50">
        <v>2</v>
      </c>
      <c r="AF43" s="50">
        <v>2</v>
      </c>
      <c r="AG43" s="50">
        <v>3</v>
      </c>
      <c r="AH43" s="50">
        <v>3</v>
      </c>
      <c r="AI43" s="50">
        <v>2</v>
      </c>
      <c r="AJ43" s="50">
        <v>2</v>
      </c>
      <c r="AK43" s="50">
        <v>2</v>
      </c>
      <c r="AL43" s="50">
        <v>2</v>
      </c>
      <c r="AM43" s="50">
        <v>3</v>
      </c>
      <c r="AN43" s="60">
        <f t="shared" si="0"/>
        <v>44</v>
      </c>
      <c r="AO43" s="45">
        <f t="shared" si="1"/>
        <v>40</v>
      </c>
      <c r="AP43" s="44">
        <f t="shared" si="2"/>
        <v>4</v>
      </c>
    </row>
    <row r="44" spans="1:149">
      <c r="A44" s="117">
        <v>43159</v>
      </c>
      <c r="B44" s="17">
        <v>1</v>
      </c>
      <c r="C44" s="17">
        <v>2002</v>
      </c>
      <c r="D44" s="63">
        <v>45961.9</v>
      </c>
      <c r="E44" s="64">
        <v>45970.665277777778</v>
      </c>
      <c r="F44" s="22" t="s">
        <v>84</v>
      </c>
      <c r="G44" s="20" t="s">
        <v>84</v>
      </c>
      <c r="H44" s="17">
        <v>1</v>
      </c>
      <c r="I44" s="17">
        <v>1</v>
      </c>
      <c r="J44" s="36">
        <v>1</v>
      </c>
      <c r="K44" s="17">
        <v>4</v>
      </c>
      <c r="L44" s="17">
        <v>4</v>
      </c>
      <c r="M44" s="36">
        <v>1</v>
      </c>
      <c r="N44" s="36">
        <v>1</v>
      </c>
      <c r="O44" s="17">
        <v>1</v>
      </c>
      <c r="P44" s="17">
        <v>1</v>
      </c>
      <c r="Q44" s="17">
        <v>1</v>
      </c>
      <c r="R44" s="17">
        <v>1</v>
      </c>
      <c r="S44" s="17">
        <v>1</v>
      </c>
      <c r="T44" s="17">
        <v>1</v>
      </c>
      <c r="U44" s="17">
        <v>1</v>
      </c>
      <c r="V44" s="17">
        <v>4</v>
      </c>
      <c r="W44" s="17">
        <v>1</v>
      </c>
      <c r="X44" s="37">
        <v>1</v>
      </c>
      <c r="Y44" s="17">
        <v>1</v>
      </c>
      <c r="Z44" s="36">
        <v>1</v>
      </c>
      <c r="AA44" s="17">
        <v>4</v>
      </c>
      <c r="AB44" s="17">
        <v>4</v>
      </c>
      <c r="AC44" s="36">
        <v>1</v>
      </c>
      <c r="AD44" s="36">
        <v>1</v>
      </c>
      <c r="AE44" s="17">
        <v>1</v>
      </c>
      <c r="AF44" s="17">
        <v>1</v>
      </c>
      <c r="AG44" s="17">
        <v>1</v>
      </c>
      <c r="AH44" s="17">
        <v>1</v>
      </c>
      <c r="AI44" s="17">
        <v>2</v>
      </c>
      <c r="AJ44" s="17">
        <v>1</v>
      </c>
      <c r="AK44" s="17">
        <v>2</v>
      </c>
      <c r="AL44" s="17">
        <v>4</v>
      </c>
      <c r="AM44" s="17">
        <v>1</v>
      </c>
      <c r="AN44" s="60">
        <f t="shared" si="0"/>
        <v>25</v>
      </c>
      <c r="AO44" s="45">
        <f t="shared" si="1"/>
        <v>27</v>
      </c>
      <c r="AP44" s="44">
        <f t="shared" si="2"/>
        <v>-2</v>
      </c>
    </row>
    <row r="45" spans="1:149">
      <c r="A45" s="117">
        <v>40854</v>
      </c>
      <c r="B45" s="17">
        <v>0</v>
      </c>
      <c r="C45" s="17">
        <v>1983</v>
      </c>
      <c r="D45" s="63">
        <v>45962.74722222222</v>
      </c>
      <c r="E45" s="64">
        <v>45970.822222222225</v>
      </c>
      <c r="F45" s="22" t="s">
        <v>92</v>
      </c>
      <c r="G45" s="20" t="s">
        <v>92</v>
      </c>
      <c r="H45" s="17">
        <v>1</v>
      </c>
      <c r="I45" s="17">
        <v>1</v>
      </c>
      <c r="J45" s="36">
        <v>1</v>
      </c>
      <c r="K45" s="17">
        <v>3</v>
      </c>
      <c r="L45" s="17">
        <v>2</v>
      </c>
      <c r="M45" s="36">
        <v>2</v>
      </c>
      <c r="N45" s="36">
        <v>2</v>
      </c>
      <c r="O45" s="17">
        <v>1</v>
      </c>
      <c r="P45" s="17">
        <v>1</v>
      </c>
      <c r="Q45" s="17">
        <v>1</v>
      </c>
      <c r="R45" s="17">
        <v>1</v>
      </c>
      <c r="S45" s="17">
        <v>1</v>
      </c>
      <c r="T45" s="17">
        <v>1</v>
      </c>
      <c r="U45" s="17">
        <v>1</v>
      </c>
      <c r="V45" s="17">
        <v>1</v>
      </c>
      <c r="W45" s="17">
        <v>1</v>
      </c>
      <c r="X45" s="37">
        <v>1</v>
      </c>
      <c r="Y45" s="17">
        <v>1</v>
      </c>
      <c r="Z45" s="36">
        <v>1</v>
      </c>
      <c r="AA45" s="17">
        <v>1</v>
      </c>
      <c r="AB45" s="17">
        <v>1</v>
      </c>
      <c r="AC45" s="36">
        <v>1</v>
      </c>
      <c r="AD45" s="36">
        <v>1</v>
      </c>
      <c r="AE45" s="17">
        <v>1</v>
      </c>
      <c r="AF45" s="17">
        <v>1</v>
      </c>
      <c r="AG45" s="17">
        <v>1</v>
      </c>
      <c r="AH45" s="17">
        <v>1</v>
      </c>
      <c r="AI45" s="17">
        <v>1</v>
      </c>
      <c r="AJ45" s="17">
        <v>1</v>
      </c>
      <c r="AK45" s="17">
        <v>1</v>
      </c>
      <c r="AL45" s="17">
        <v>1</v>
      </c>
      <c r="AM45" s="17">
        <v>1</v>
      </c>
      <c r="AN45" s="60">
        <f t="shared" si="0"/>
        <v>21</v>
      </c>
      <c r="AO45" s="45">
        <f t="shared" si="1"/>
        <v>16</v>
      </c>
      <c r="AP45" s="44">
        <f t="shared" si="2"/>
        <v>5</v>
      </c>
    </row>
    <row r="46" spans="1:149">
      <c r="A46" s="117">
        <v>43451</v>
      </c>
      <c r="B46" s="17">
        <v>0</v>
      </c>
      <c r="C46" s="17">
        <v>2001</v>
      </c>
      <c r="D46" s="63">
        <v>45962.88958333333</v>
      </c>
      <c r="E46" s="64">
        <v>45970.793055555558</v>
      </c>
      <c r="F46" s="22" t="s">
        <v>102</v>
      </c>
      <c r="G46" s="20" t="s">
        <v>102</v>
      </c>
      <c r="H46" s="17">
        <v>1</v>
      </c>
      <c r="I46" s="17">
        <v>1</v>
      </c>
      <c r="J46" s="36">
        <v>1</v>
      </c>
      <c r="K46" s="17">
        <v>4</v>
      </c>
      <c r="L46" s="17">
        <v>4</v>
      </c>
      <c r="M46" s="36">
        <v>2</v>
      </c>
      <c r="N46" s="36">
        <v>2</v>
      </c>
      <c r="O46" s="17">
        <v>2</v>
      </c>
      <c r="P46" s="17">
        <v>1</v>
      </c>
      <c r="Q46" s="17">
        <v>1</v>
      </c>
      <c r="R46" s="17">
        <v>2</v>
      </c>
      <c r="S46" s="17">
        <v>1</v>
      </c>
      <c r="T46" s="17">
        <v>1</v>
      </c>
      <c r="U46" s="17">
        <v>1</v>
      </c>
      <c r="V46" s="17">
        <v>3</v>
      </c>
      <c r="W46" s="17">
        <v>1</v>
      </c>
      <c r="X46" s="37">
        <v>2</v>
      </c>
      <c r="Y46" s="17">
        <v>1</v>
      </c>
      <c r="Z46" s="36">
        <v>1</v>
      </c>
      <c r="AA46" s="17">
        <v>4</v>
      </c>
      <c r="AB46" s="17">
        <v>4</v>
      </c>
      <c r="AC46" s="36">
        <v>2</v>
      </c>
      <c r="AD46" s="36">
        <v>2</v>
      </c>
      <c r="AE46" s="17">
        <v>1</v>
      </c>
      <c r="AF46" s="17">
        <v>1</v>
      </c>
      <c r="AG46" s="17">
        <v>2</v>
      </c>
      <c r="AH46" s="17">
        <v>2</v>
      </c>
      <c r="AI46" s="17">
        <v>2</v>
      </c>
      <c r="AJ46" s="17">
        <v>1</v>
      </c>
      <c r="AK46" s="17">
        <v>2</v>
      </c>
      <c r="AL46" s="17">
        <v>3</v>
      </c>
      <c r="AM46" s="17">
        <v>1</v>
      </c>
      <c r="AN46" s="60">
        <f t="shared" si="0"/>
        <v>28</v>
      </c>
      <c r="AO46" s="45">
        <f t="shared" si="1"/>
        <v>31</v>
      </c>
      <c r="AP46" s="44">
        <f t="shared" si="2"/>
        <v>-3</v>
      </c>
    </row>
    <row r="47" spans="1:149">
      <c r="A47" s="117">
        <v>40708</v>
      </c>
      <c r="B47" s="17">
        <v>0</v>
      </c>
      <c r="C47" s="17">
        <v>2002</v>
      </c>
      <c r="D47" s="63">
        <v>45964.364583333336</v>
      </c>
      <c r="E47" s="64">
        <v>45977.73541666667</v>
      </c>
      <c r="F47" s="22" t="s">
        <v>92</v>
      </c>
      <c r="G47" s="20" t="s">
        <v>108</v>
      </c>
      <c r="H47" s="17">
        <v>1</v>
      </c>
      <c r="I47" s="17">
        <v>1</v>
      </c>
      <c r="J47" s="36">
        <v>2</v>
      </c>
      <c r="K47" s="17">
        <v>4</v>
      </c>
      <c r="L47" s="17">
        <v>2</v>
      </c>
      <c r="M47" s="36">
        <v>2</v>
      </c>
      <c r="N47" s="36">
        <v>2</v>
      </c>
      <c r="O47" s="17">
        <v>1</v>
      </c>
      <c r="P47" s="17">
        <v>2</v>
      </c>
      <c r="Q47" s="17">
        <v>1</v>
      </c>
      <c r="R47" s="17">
        <v>1</v>
      </c>
      <c r="S47" s="17">
        <v>1</v>
      </c>
      <c r="T47" s="17">
        <v>1</v>
      </c>
      <c r="U47" s="17">
        <v>1</v>
      </c>
      <c r="V47" s="17">
        <v>1</v>
      </c>
      <c r="W47" s="17">
        <v>1</v>
      </c>
      <c r="X47" s="37">
        <v>1</v>
      </c>
      <c r="Y47" s="17">
        <v>1</v>
      </c>
      <c r="Z47" s="36">
        <v>2</v>
      </c>
      <c r="AA47" s="17">
        <v>4</v>
      </c>
      <c r="AB47" s="17">
        <v>2</v>
      </c>
      <c r="AC47" s="36">
        <v>2</v>
      </c>
      <c r="AD47" s="36">
        <v>2</v>
      </c>
      <c r="AE47" s="17">
        <v>1</v>
      </c>
      <c r="AF47" s="17">
        <v>2</v>
      </c>
      <c r="AG47" s="17">
        <v>1</v>
      </c>
      <c r="AH47" s="17">
        <v>1</v>
      </c>
      <c r="AI47" s="17">
        <v>1</v>
      </c>
      <c r="AJ47" s="17">
        <v>1</v>
      </c>
      <c r="AK47" s="17">
        <v>1</v>
      </c>
      <c r="AL47" s="17">
        <v>2</v>
      </c>
      <c r="AM47" s="17">
        <v>1</v>
      </c>
      <c r="AN47" s="60">
        <f t="shared" si="0"/>
        <v>24</v>
      </c>
      <c r="AO47" s="45">
        <f t="shared" si="1"/>
        <v>25</v>
      </c>
      <c r="AP47" s="44">
        <f t="shared" si="2"/>
        <v>-1</v>
      </c>
    </row>
    <row r="48" spans="1:149">
      <c r="A48" s="117">
        <v>40964</v>
      </c>
      <c r="B48" s="17">
        <v>0</v>
      </c>
      <c r="C48" s="17">
        <v>2003</v>
      </c>
      <c r="D48" s="63">
        <v>45964.634027777778</v>
      </c>
      <c r="E48" s="64">
        <v>45977.67083333333</v>
      </c>
      <c r="F48" s="22" t="s">
        <v>92</v>
      </c>
      <c r="G48" s="20" t="s">
        <v>84</v>
      </c>
      <c r="H48" s="17">
        <v>1</v>
      </c>
      <c r="I48" s="17">
        <v>1</v>
      </c>
      <c r="J48" s="36">
        <v>1</v>
      </c>
      <c r="K48" s="17">
        <v>1</v>
      </c>
      <c r="L48" s="17">
        <v>1</v>
      </c>
      <c r="M48" s="36">
        <v>1</v>
      </c>
      <c r="N48" s="36">
        <v>1</v>
      </c>
      <c r="O48" s="17">
        <v>1</v>
      </c>
      <c r="P48" s="17">
        <v>1</v>
      </c>
      <c r="Q48" s="17">
        <v>1</v>
      </c>
      <c r="R48" s="17">
        <v>1</v>
      </c>
      <c r="S48" s="17">
        <v>1</v>
      </c>
      <c r="T48" s="17">
        <v>1</v>
      </c>
      <c r="U48" s="17">
        <v>1</v>
      </c>
      <c r="V48" s="17">
        <v>1</v>
      </c>
      <c r="W48" s="17">
        <v>1</v>
      </c>
      <c r="X48" s="37">
        <v>1</v>
      </c>
      <c r="Y48" s="17">
        <v>1</v>
      </c>
      <c r="Z48" s="36">
        <v>1</v>
      </c>
      <c r="AA48" s="17">
        <v>1</v>
      </c>
      <c r="AB48" s="17">
        <v>1</v>
      </c>
      <c r="AC48" s="36">
        <v>1</v>
      </c>
      <c r="AD48" s="36">
        <v>1</v>
      </c>
      <c r="AE48" s="17">
        <v>1</v>
      </c>
      <c r="AF48" s="17">
        <v>1</v>
      </c>
      <c r="AG48" s="17">
        <v>1</v>
      </c>
      <c r="AH48" s="17">
        <v>1</v>
      </c>
      <c r="AI48" s="17">
        <v>1</v>
      </c>
      <c r="AJ48" s="17">
        <v>1</v>
      </c>
      <c r="AK48" s="17">
        <v>1</v>
      </c>
      <c r="AL48" s="17">
        <v>1</v>
      </c>
      <c r="AM48" s="17">
        <v>1</v>
      </c>
      <c r="AN48" s="60">
        <f t="shared" si="0"/>
        <v>16</v>
      </c>
      <c r="AO48" s="45">
        <f t="shared" si="1"/>
        <v>16</v>
      </c>
      <c r="AP48" s="44">
        <f t="shared" si="2"/>
        <v>0</v>
      </c>
    </row>
    <row r="49" spans="1:149" s="11" customFormat="1">
      <c r="A49" s="117">
        <v>44123</v>
      </c>
      <c r="B49" s="17">
        <v>0</v>
      </c>
      <c r="C49" s="17">
        <v>2003</v>
      </c>
      <c r="D49" s="63">
        <v>45964.849305555559</v>
      </c>
      <c r="E49" s="64">
        <v>45974.876388888886</v>
      </c>
      <c r="F49" s="22" t="s">
        <v>105</v>
      </c>
      <c r="G49" s="20" t="s">
        <v>91</v>
      </c>
      <c r="H49" s="17">
        <v>2</v>
      </c>
      <c r="I49" s="17">
        <v>2</v>
      </c>
      <c r="J49" s="36">
        <v>5</v>
      </c>
      <c r="K49" s="17">
        <v>5</v>
      </c>
      <c r="L49" s="17">
        <v>3</v>
      </c>
      <c r="M49" s="36">
        <v>4</v>
      </c>
      <c r="N49" s="36">
        <v>3</v>
      </c>
      <c r="O49" s="17">
        <v>4</v>
      </c>
      <c r="P49" s="17">
        <v>5</v>
      </c>
      <c r="Q49" s="17">
        <v>1</v>
      </c>
      <c r="R49" s="17">
        <v>1</v>
      </c>
      <c r="S49" s="17">
        <v>3</v>
      </c>
      <c r="T49" s="17">
        <v>2</v>
      </c>
      <c r="U49" s="17">
        <v>1</v>
      </c>
      <c r="V49" s="17">
        <v>1</v>
      </c>
      <c r="W49" s="17">
        <v>4</v>
      </c>
      <c r="X49" s="37">
        <v>1</v>
      </c>
      <c r="Y49" s="17">
        <v>2</v>
      </c>
      <c r="Z49" s="36">
        <v>5</v>
      </c>
      <c r="AA49" s="17">
        <v>4</v>
      </c>
      <c r="AB49" s="17">
        <v>4</v>
      </c>
      <c r="AC49" s="36">
        <v>4</v>
      </c>
      <c r="AD49" s="36">
        <v>3</v>
      </c>
      <c r="AE49" s="17">
        <v>4</v>
      </c>
      <c r="AF49" s="17">
        <v>5</v>
      </c>
      <c r="AG49" s="17">
        <v>1</v>
      </c>
      <c r="AH49" s="17">
        <v>1</v>
      </c>
      <c r="AI49" s="17">
        <v>3</v>
      </c>
      <c r="AJ49" s="17">
        <v>2</v>
      </c>
      <c r="AK49" s="17">
        <v>3</v>
      </c>
      <c r="AL49" s="17">
        <v>3</v>
      </c>
      <c r="AM49" s="17">
        <v>4</v>
      </c>
      <c r="AN49" s="60">
        <f t="shared" si="0"/>
        <v>46</v>
      </c>
      <c r="AO49" s="45">
        <f t="shared" si="1"/>
        <v>49</v>
      </c>
      <c r="AP49" s="44">
        <f t="shared" si="2"/>
        <v>-3</v>
      </c>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row>
    <row r="50" spans="1:149">
      <c r="A50" s="117">
        <v>42249</v>
      </c>
      <c r="B50" s="17">
        <v>0</v>
      </c>
      <c r="C50" s="17">
        <v>1991</v>
      </c>
      <c r="D50" s="63">
        <v>45965.582638888889</v>
      </c>
      <c r="E50" s="64">
        <v>45973.595138888886</v>
      </c>
      <c r="F50" s="22" t="s">
        <v>92</v>
      </c>
      <c r="G50" s="20" t="s">
        <v>92</v>
      </c>
      <c r="H50" s="17">
        <v>1</v>
      </c>
      <c r="I50" s="17">
        <v>1</v>
      </c>
      <c r="J50" s="36">
        <v>1</v>
      </c>
      <c r="K50" s="17">
        <v>2</v>
      </c>
      <c r="L50" s="17">
        <v>1</v>
      </c>
      <c r="M50" s="36">
        <v>1</v>
      </c>
      <c r="N50" s="36">
        <v>1</v>
      </c>
      <c r="O50" s="17">
        <v>1</v>
      </c>
      <c r="P50" s="17">
        <v>1</v>
      </c>
      <c r="Q50" s="17">
        <v>1</v>
      </c>
      <c r="R50" s="17">
        <v>1</v>
      </c>
      <c r="S50" s="17">
        <v>1</v>
      </c>
      <c r="T50" s="17">
        <v>1</v>
      </c>
      <c r="U50" s="17">
        <v>1</v>
      </c>
      <c r="V50" s="17">
        <v>1</v>
      </c>
      <c r="W50" s="17">
        <v>1</v>
      </c>
      <c r="X50" s="37">
        <v>1</v>
      </c>
      <c r="Y50" s="17">
        <v>1</v>
      </c>
      <c r="Z50" s="36">
        <v>1</v>
      </c>
      <c r="AA50" s="17">
        <v>2</v>
      </c>
      <c r="AB50" s="17">
        <v>1</v>
      </c>
      <c r="AC50" s="36">
        <v>1</v>
      </c>
      <c r="AD50" s="36">
        <v>1</v>
      </c>
      <c r="AE50" s="17">
        <v>1</v>
      </c>
      <c r="AF50" s="17">
        <v>1</v>
      </c>
      <c r="AG50" s="17">
        <v>1</v>
      </c>
      <c r="AH50" s="17">
        <v>1</v>
      </c>
      <c r="AI50" s="17">
        <v>1</v>
      </c>
      <c r="AJ50" s="17">
        <v>1</v>
      </c>
      <c r="AK50" s="17">
        <v>1</v>
      </c>
      <c r="AL50" s="17">
        <v>1</v>
      </c>
      <c r="AM50" s="17">
        <v>1</v>
      </c>
      <c r="AN50" s="60">
        <f t="shared" si="0"/>
        <v>17</v>
      </c>
      <c r="AO50" s="45">
        <f t="shared" si="1"/>
        <v>17</v>
      </c>
      <c r="AP50" s="44">
        <f t="shared" si="2"/>
        <v>0</v>
      </c>
    </row>
    <row r="51" spans="1:149">
      <c r="A51" s="117">
        <v>44473</v>
      </c>
      <c r="B51" s="17">
        <v>0</v>
      </c>
      <c r="C51" s="17">
        <v>2003</v>
      </c>
      <c r="D51" s="63">
        <v>45965.619444444441</v>
      </c>
      <c r="E51" s="64">
        <v>45975.043055555558</v>
      </c>
      <c r="F51" s="22" t="s">
        <v>197</v>
      </c>
      <c r="G51" s="20" t="s">
        <v>102</v>
      </c>
      <c r="H51" s="17">
        <v>2</v>
      </c>
      <c r="I51" s="17">
        <v>3</v>
      </c>
      <c r="J51" s="36">
        <v>3</v>
      </c>
      <c r="K51" s="17">
        <v>5</v>
      </c>
      <c r="L51" s="17">
        <v>4</v>
      </c>
      <c r="M51" s="36">
        <v>3</v>
      </c>
      <c r="N51" s="36">
        <v>3</v>
      </c>
      <c r="O51" s="17">
        <v>1</v>
      </c>
      <c r="P51" s="17">
        <v>2</v>
      </c>
      <c r="Q51" s="17">
        <v>2</v>
      </c>
      <c r="R51" s="17">
        <v>2</v>
      </c>
      <c r="S51" s="17">
        <v>3</v>
      </c>
      <c r="T51" s="17">
        <v>2</v>
      </c>
      <c r="U51" s="17">
        <v>4</v>
      </c>
      <c r="V51" s="17">
        <v>3</v>
      </c>
      <c r="W51" s="17">
        <v>2</v>
      </c>
      <c r="X51" s="37">
        <v>2</v>
      </c>
      <c r="Y51" s="17">
        <v>4</v>
      </c>
      <c r="Z51" s="36">
        <v>3</v>
      </c>
      <c r="AA51" s="17">
        <v>5</v>
      </c>
      <c r="AB51" s="17">
        <v>4</v>
      </c>
      <c r="AC51" s="36">
        <v>2</v>
      </c>
      <c r="AD51" s="36">
        <v>3</v>
      </c>
      <c r="AE51" s="17">
        <v>2</v>
      </c>
      <c r="AF51" s="17">
        <v>4</v>
      </c>
      <c r="AG51" s="17">
        <v>3</v>
      </c>
      <c r="AH51" s="17">
        <v>3</v>
      </c>
      <c r="AI51" s="17">
        <v>3</v>
      </c>
      <c r="AJ51" s="17">
        <v>2</v>
      </c>
      <c r="AK51" s="17">
        <v>4</v>
      </c>
      <c r="AL51" s="17">
        <v>3</v>
      </c>
      <c r="AM51" s="17">
        <v>2</v>
      </c>
      <c r="AN51" s="60">
        <f t="shared" si="0"/>
        <v>44</v>
      </c>
      <c r="AO51" s="45">
        <f t="shared" si="1"/>
        <v>49</v>
      </c>
      <c r="AP51" s="44">
        <f t="shared" si="2"/>
        <v>-5</v>
      </c>
    </row>
    <row r="52" spans="1:149">
      <c r="A52" s="117">
        <v>44644</v>
      </c>
      <c r="B52" s="17">
        <v>0</v>
      </c>
      <c r="C52" s="17">
        <v>2003</v>
      </c>
      <c r="D52" s="63">
        <v>45965.809027777781</v>
      </c>
      <c r="E52" s="64">
        <v>45977.809027777781</v>
      </c>
      <c r="F52" s="22" t="s">
        <v>201</v>
      </c>
      <c r="G52" s="20" t="s">
        <v>85</v>
      </c>
      <c r="H52" s="17">
        <v>2</v>
      </c>
      <c r="I52" s="17">
        <v>1</v>
      </c>
      <c r="J52" s="36">
        <v>1</v>
      </c>
      <c r="K52" s="17">
        <v>2</v>
      </c>
      <c r="L52" s="17">
        <v>2</v>
      </c>
      <c r="M52" s="36">
        <v>3</v>
      </c>
      <c r="N52" s="36">
        <v>1</v>
      </c>
      <c r="O52" s="17">
        <v>1</v>
      </c>
      <c r="P52" s="17">
        <v>1</v>
      </c>
      <c r="Q52" s="17">
        <v>1</v>
      </c>
      <c r="R52" s="17">
        <v>1</v>
      </c>
      <c r="S52" s="17">
        <v>1</v>
      </c>
      <c r="T52" s="17">
        <v>1</v>
      </c>
      <c r="U52" s="17">
        <v>1</v>
      </c>
      <c r="V52" s="17">
        <v>1</v>
      </c>
      <c r="W52" s="17">
        <v>1</v>
      </c>
      <c r="X52" s="37">
        <v>1</v>
      </c>
      <c r="Y52" s="17">
        <v>1</v>
      </c>
      <c r="Z52" s="36">
        <v>1</v>
      </c>
      <c r="AA52" s="17">
        <v>3</v>
      </c>
      <c r="AB52" s="17">
        <v>3</v>
      </c>
      <c r="AC52" s="36">
        <v>2</v>
      </c>
      <c r="AD52" s="36">
        <v>1</v>
      </c>
      <c r="AE52" s="17">
        <v>1</v>
      </c>
      <c r="AF52" s="17">
        <v>1</v>
      </c>
      <c r="AG52" s="17">
        <v>1</v>
      </c>
      <c r="AH52" s="17">
        <v>1</v>
      </c>
      <c r="AI52" s="17">
        <v>1</v>
      </c>
      <c r="AJ52" s="17">
        <v>1</v>
      </c>
      <c r="AK52" s="17">
        <v>1</v>
      </c>
      <c r="AL52" s="17">
        <v>1</v>
      </c>
      <c r="AM52" s="17">
        <v>1</v>
      </c>
      <c r="AN52" s="60">
        <f t="shared" si="0"/>
        <v>21</v>
      </c>
      <c r="AO52" s="45">
        <f t="shared" si="1"/>
        <v>21</v>
      </c>
      <c r="AP52" s="44">
        <f t="shared" si="2"/>
        <v>0</v>
      </c>
    </row>
    <row r="53" spans="1:149">
      <c r="A53" s="117">
        <v>44662</v>
      </c>
      <c r="B53" s="17">
        <v>0</v>
      </c>
      <c r="C53" s="17">
        <v>2004</v>
      </c>
      <c r="D53" s="63">
        <v>45965.840277777781</v>
      </c>
      <c r="E53" s="64">
        <v>45972.904166666667</v>
      </c>
      <c r="F53" s="22" t="s">
        <v>202</v>
      </c>
      <c r="G53" s="20" t="s">
        <v>202</v>
      </c>
      <c r="H53" s="17">
        <v>5</v>
      </c>
      <c r="I53" s="17">
        <v>5</v>
      </c>
      <c r="J53" s="36">
        <v>4</v>
      </c>
      <c r="K53" s="17">
        <v>5</v>
      </c>
      <c r="L53" s="17">
        <v>5</v>
      </c>
      <c r="M53" s="36">
        <v>4</v>
      </c>
      <c r="N53" s="36">
        <v>2</v>
      </c>
      <c r="O53" s="17">
        <v>2</v>
      </c>
      <c r="P53" s="17">
        <v>2</v>
      </c>
      <c r="Q53" s="17">
        <v>2</v>
      </c>
      <c r="R53" s="17">
        <v>2</v>
      </c>
      <c r="S53" s="17">
        <v>3</v>
      </c>
      <c r="T53" s="17">
        <v>2</v>
      </c>
      <c r="U53" s="17">
        <v>4</v>
      </c>
      <c r="V53" s="17">
        <v>3</v>
      </c>
      <c r="W53" s="17">
        <v>3</v>
      </c>
      <c r="X53" s="37">
        <v>5</v>
      </c>
      <c r="Y53" s="17">
        <v>4</v>
      </c>
      <c r="Z53" s="36">
        <v>3</v>
      </c>
      <c r="AA53" s="17">
        <v>5</v>
      </c>
      <c r="AB53" s="17">
        <v>5</v>
      </c>
      <c r="AC53" s="36">
        <v>3</v>
      </c>
      <c r="AD53" s="36">
        <v>2</v>
      </c>
      <c r="AE53" s="17">
        <v>2</v>
      </c>
      <c r="AF53" s="17">
        <v>2</v>
      </c>
      <c r="AG53" s="17">
        <v>3</v>
      </c>
      <c r="AH53" s="17">
        <v>3</v>
      </c>
      <c r="AI53" s="17">
        <v>3</v>
      </c>
      <c r="AJ53" s="17">
        <v>2</v>
      </c>
      <c r="AK53" s="17">
        <v>5</v>
      </c>
      <c r="AL53" s="17">
        <v>2</v>
      </c>
      <c r="AM53" s="17">
        <v>2</v>
      </c>
      <c r="AN53" s="60">
        <f t="shared" si="0"/>
        <v>53</v>
      </c>
      <c r="AO53" s="45">
        <f t="shared" si="1"/>
        <v>51</v>
      </c>
      <c r="AP53" s="44">
        <f t="shared" si="2"/>
        <v>2</v>
      </c>
    </row>
    <row r="54" spans="1:149">
      <c r="A54" s="117">
        <v>44549</v>
      </c>
      <c r="B54" s="17">
        <v>0</v>
      </c>
      <c r="C54" s="17">
        <v>2004</v>
      </c>
      <c r="D54" s="63">
        <v>45966.01458333333</v>
      </c>
      <c r="E54" s="64">
        <v>45977.602777777778</v>
      </c>
      <c r="F54" s="22" t="s">
        <v>204</v>
      </c>
      <c r="G54" s="20" t="s">
        <v>85</v>
      </c>
      <c r="H54" s="17">
        <v>4</v>
      </c>
      <c r="I54" s="17">
        <v>4</v>
      </c>
      <c r="J54" s="36">
        <v>2</v>
      </c>
      <c r="K54" s="17">
        <v>5</v>
      </c>
      <c r="L54" s="17">
        <v>4</v>
      </c>
      <c r="M54" s="36">
        <v>3</v>
      </c>
      <c r="N54" s="36">
        <v>2</v>
      </c>
      <c r="O54" s="17">
        <v>2</v>
      </c>
      <c r="P54" s="17">
        <v>4</v>
      </c>
      <c r="Q54" s="17">
        <v>3</v>
      </c>
      <c r="R54" s="17">
        <v>2</v>
      </c>
      <c r="S54" s="17">
        <v>2</v>
      </c>
      <c r="T54" s="17">
        <v>2</v>
      </c>
      <c r="U54" s="17">
        <v>4</v>
      </c>
      <c r="V54" s="17">
        <v>3</v>
      </c>
      <c r="W54" s="17">
        <v>2</v>
      </c>
      <c r="X54" s="37">
        <v>4</v>
      </c>
      <c r="Y54" s="17">
        <v>3</v>
      </c>
      <c r="Z54" s="36">
        <v>3</v>
      </c>
      <c r="AA54" s="17">
        <v>5</v>
      </c>
      <c r="AB54" s="17">
        <v>3</v>
      </c>
      <c r="AC54" s="36">
        <v>4</v>
      </c>
      <c r="AD54" s="36">
        <v>2</v>
      </c>
      <c r="AE54" s="17">
        <v>1</v>
      </c>
      <c r="AF54" s="17">
        <v>3</v>
      </c>
      <c r="AG54" s="17">
        <v>2</v>
      </c>
      <c r="AH54" s="17">
        <v>2</v>
      </c>
      <c r="AI54" s="17">
        <v>2</v>
      </c>
      <c r="AJ54" s="17">
        <v>1</v>
      </c>
      <c r="AK54" s="17">
        <v>4</v>
      </c>
      <c r="AL54" s="17">
        <v>3</v>
      </c>
      <c r="AM54" s="17">
        <v>2</v>
      </c>
      <c r="AN54" s="60">
        <f t="shared" si="0"/>
        <v>48</v>
      </c>
      <c r="AO54" s="45">
        <f t="shared" si="1"/>
        <v>44</v>
      </c>
      <c r="AP54" s="44">
        <f t="shared" si="2"/>
        <v>4</v>
      </c>
    </row>
    <row r="55" spans="1:149">
      <c r="A55" s="117">
        <v>45230</v>
      </c>
      <c r="B55" s="17">
        <v>0</v>
      </c>
      <c r="C55" s="17">
        <v>1980</v>
      </c>
      <c r="D55" s="63">
        <v>45967.820833333331</v>
      </c>
      <c r="E55" s="64">
        <v>45977.706250000003</v>
      </c>
      <c r="F55" s="22" t="s">
        <v>112</v>
      </c>
      <c r="G55" s="20" t="s">
        <v>112</v>
      </c>
      <c r="H55" s="17">
        <v>1</v>
      </c>
      <c r="I55" s="17">
        <v>1</v>
      </c>
      <c r="J55" s="36">
        <v>5</v>
      </c>
      <c r="K55" s="17">
        <v>3</v>
      </c>
      <c r="L55" s="17">
        <v>1</v>
      </c>
      <c r="M55" s="36">
        <v>3</v>
      </c>
      <c r="N55" s="36">
        <v>3</v>
      </c>
      <c r="O55" s="17">
        <v>1</v>
      </c>
      <c r="P55" s="17">
        <v>1</v>
      </c>
      <c r="Q55" s="17">
        <v>1</v>
      </c>
      <c r="R55" s="17">
        <v>1</v>
      </c>
      <c r="S55" s="17">
        <v>3</v>
      </c>
      <c r="T55" s="17">
        <v>1</v>
      </c>
      <c r="U55" s="17">
        <v>3</v>
      </c>
      <c r="V55" s="17">
        <v>1</v>
      </c>
      <c r="W55" s="17">
        <v>1</v>
      </c>
      <c r="X55" s="37">
        <v>1</v>
      </c>
      <c r="Y55" s="17">
        <v>1</v>
      </c>
      <c r="Z55" s="36">
        <v>1</v>
      </c>
      <c r="AA55" s="17">
        <v>3</v>
      </c>
      <c r="AB55" s="17">
        <v>1</v>
      </c>
      <c r="AC55" s="36">
        <v>3</v>
      </c>
      <c r="AD55" s="36">
        <v>1</v>
      </c>
      <c r="AE55" s="17">
        <v>1</v>
      </c>
      <c r="AF55" s="17">
        <v>1</v>
      </c>
      <c r="AG55" s="17">
        <v>1</v>
      </c>
      <c r="AH55" s="17">
        <v>1</v>
      </c>
      <c r="AI55" s="17">
        <v>1</v>
      </c>
      <c r="AJ55" s="17">
        <v>1</v>
      </c>
      <c r="AK55" s="17">
        <v>1</v>
      </c>
      <c r="AL55" s="17">
        <v>1</v>
      </c>
      <c r="AM55" s="17">
        <v>1</v>
      </c>
      <c r="AN55" s="60">
        <f t="shared" si="0"/>
        <v>30</v>
      </c>
      <c r="AO55" s="45">
        <f t="shared" si="1"/>
        <v>20</v>
      </c>
      <c r="AP55" s="44">
        <f t="shared" si="2"/>
        <v>10</v>
      </c>
    </row>
    <row r="56" spans="1:149">
      <c r="A56" s="117">
        <v>45585</v>
      </c>
      <c r="B56" s="17">
        <v>1</v>
      </c>
      <c r="C56" s="17">
        <v>2002</v>
      </c>
      <c r="D56" s="63">
        <v>45968.873611111114</v>
      </c>
      <c r="E56" s="64">
        <v>45977.667361111111</v>
      </c>
      <c r="F56" s="22" t="s">
        <v>99</v>
      </c>
      <c r="G56" s="20" t="s">
        <v>99</v>
      </c>
      <c r="H56" s="17">
        <v>1</v>
      </c>
      <c r="I56" s="17">
        <v>1</v>
      </c>
      <c r="J56" s="36">
        <v>2</v>
      </c>
      <c r="K56" s="17">
        <v>3</v>
      </c>
      <c r="L56" s="17">
        <v>5</v>
      </c>
      <c r="M56" s="36">
        <v>2</v>
      </c>
      <c r="N56" s="36">
        <v>1</v>
      </c>
      <c r="O56" s="17">
        <v>1</v>
      </c>
      <c r="P56" s="17">
        <v>2</v>
      </c>
      <c r="Q56" s="17">
        <v>2</v>
      </c>
      <c r="R56" s="17">
        <v>1</v>
      </c>
      <c r="S56" s="17">
        <v>5</v>
      </c>
      <c r="T56" s="17">
        <v>1</v>
      </c>
      <c r="U56" s="17">
        <v>2</v>
      </c>
      <c r="V56" s="17">
        <v>1</v>
      </c>
      <c r="W56" s="17">
        <v>1</v>
      </c>
      <c r="X56" s="37">
        <v>1</v>
      </c>
      <c r="Y56" s="17">
        <v>1</v>
      </c>
      <c r="Z56" s="36">
        <v>1</v>
      </c>
      <c r="AA56" s="17">
        <v>3</v>
      </c>
      <c r="AB56" s="17">
        <v>2</v>
      </c>
      <c r="AC56" s="36">
        <v>2</v>
      </c>
      <c r="AD56" s="36">
        <v>1</v>
      </c>
      <c r="AE56" s="17">
        <v>1</v>
      </c>
      <c r="AF56" s="17">
        <v>2</v>
      </c>
      <c r="AG56" s="17">
        <v>2</v>
      </c>
      <c r="AH56" s="17">
        <v>1</v>
      </c>
      <c r="AI56" s="17">
        <v>1</v>
      </c>
      <c r="AJ56" s="17">
        <v>1</v>
      </c>
      <c r="AK56" s="17">
        <v>1</v>
      </c>
      <c r="AL56" s="17">
        <v>1</v>
      </c>
      <c r="AM56" s="17">
        <v>1</v>
      </c>
      <c r="AN56" s="60">
        <f t="shared" si="0"/>
        <v>31</v>
      </c>
      <c r="AO56" s="45">
        <f t="shared" si="1"/>
        <v>22</v>
      </c>
      <c r="AP56" s="44">
        <f t="shared" si="2"/>
        <v>9</v>
      </c>
    </row>
    <row r="57" spans="1:149">
      <c r="A57" s="117">
        <v>43450</v>
      </c>
      <c r="B57" s="50">
        <v>1</v>
      </c>
      <c r="C57" s="50">
        <v>1993</v>
      </c>
      <c r="D57" s="65">
        <v>45968.923611111109</v>
      </c>
      <c r="E57" s="66">
        <v>45977.763194444444</v>
      </c>
      <c r="F57" s="26" t="s">
        <v>85</v>
      </c>
      <c r="G57" s="32" t="s">
        <v>84</v>
      </c>
      <c r="H57" s="50">
        <v>1</v>
      </c>
      <c r="I57" s="50">
        <v>1</v>
      </c>
      <c r="J57" s="36">
        <v>1</v>
      </c>
      <c r="K57" s="50">
        <v>2</v>
      </c>
      <c r="L57" s="50">
        <v>2</v>
      </c>
      <c r="M57" s="36">
        <v>1</v>
      </c>
      <c r="N57" s="36">
        <v>1</v>
      </c>
      <c r="O57" s="50">
        <v>1</v>
      </c>
      <c r="P57" s="50">
        <v>1</v>
      </c>
      <c r="Q57" s="50">
        <v>1</v>
      </c>
      <c r="R57" s="50">
        <v>1</v>
      </c>
      <c r="S57" s="50">
        <v>1</v>
      </c>
      <c r="T57" s="50">
        <v>1</v>
      </c>
      <c r="U57" s="50">
        <v>1</v>
      </c>
      <c r="V57" s="50">
        <v>1</v>
      </c>
      <c r="W57" s="50">
        <v>1</v>
      </c>
      <c r="X57" s="52">
        <v>1</v>
      </c>
      <c r="Y57" s="50">
        <v>1</v>
      </c>
      <c r="Z57" s="36">
        <v>1</v>
      </c>
      <c r="AA57" s="50">
        <v>2</v>
      </c>
      <c r="AB57" s="50">
        <v>1</v>
      </c>
      <c r="AC57" s="36">
        <v>1</v>
      </c>
      <c r="AD57" s="36">
        <v>1</v>
      </c>
      <c r="AE57" s="50">
        <v>1</v>
      </c>
      <c r="AF57" s="50">
        <v>1</v>
      </c>
      <c r="AG57" s="50">
        <v>1</v>
      </c>
      <c r="AH57" s="50">
        <v>1</v>
      </c>
      <c r="AI57" s="50">
        <v>1</v>
      </c>
      <c r="AJ57" s="50">
        <v>1</v>
      </c>
      <c r="AK57" s="50">
        <v>1</v>
      </c>
      <c r="AL57" s="50">
        <v>1</v>
      </c>
      <c r="AM57" s="50">
        <v>1</v>
      </c>
      <c r="AN57" s="60">
        <f t="shared" si="0"/>
        <v>18</v>
      </c>
      <c r="AO57" s="45">
        <f t="shared" si="1"/>
        <v>17</v>
      </c>
      <c r="AP57" s="44">
        <f t="shared" si="2"/>
        <v>1</v>
      </c>
    </row>
    <row r="58" spans="1:149">
      <c r="A58" s="117">
        <v>45671</v>
      </c>
      <c r="B58" s="17">
        <v>1</v>
      </c>
      <c r="C58" s="17">
        <v>2002</v>
      </c>
      <c r="D58" s="63">
        <v>45969.454861111109</v>
      </c>
      <c r="E58" s="64">
        <v>45977.709722222222</v>
      </c>
      <c r="F58" s="22" t="s">
        <v>84</v>
      </c>
      <c r="G58" s="20" t="s">
        <v>84</v>
      </c>
      <c r="H58" s="17">
        <v>4</v>
      </c>
      <c r="I58" s="17">
        <v>2</v>
      </c>
      <c r="J58" s="36">
        <v>1</v>
      </c>
      <c r="K58" s="17">
        <v>5</v>
      </c>
      <c r="L58" s="17">
        <v>2</v>
      </c>
      <c r="M58" s="36">
        <v>1</v>
      </c>
      <c r="N58" s="36">
        <v>1</v>
      </c>
      <c r="O58" s="17">
        <v>1</v>
      </c>
      <c r="P58" s="17">
        <v>1</v>
      </c>
      <c r="Q58" s="17">
        <v>1</v>
      </c>
      <c r="R58" s="17">
        <v>1</v>
      </c>
      <c r="S58" s="17">
        <v>1</v>
      </c>
      <c r="T58" s="17">
        <v>1</v>
      </c>
      <c r="U58" s="17">
        <v>1</v>
      </c>
      <c r="V58" s="17">
        <v>1</v>
      </c>
      <c r="W58" s="17">
        <v>1</v>
      </c>
      <c r="X58" s="37">
        <v>1</v>
      </c>
      <c r="Y58" s="17">
        <v>1</v>
      </c>
      <c r="Z58" s="36">
        <v>2</v>
      </c>
      <c r="AA58" s="17">
        <v>4</v>
      </c>
      <c r="AB58" s="17">
        <v>2</v>
      </c>
      <c r="AC58" s="36">
        <v>1</v>
      </c>
      <c r="AD58" s="36">
        <v>1</v>
      </c>
      <c r="AE58" s="17">
        <v>1</v>
      </c>
      <c r="AF58" s="17">
        <v>1</v>
      </c>
      <c r="AG58" s="17">
        <v>1</v>
      </c>
      <c r="AH58" s="17">
        <v>1</v>
      </c>
      <c r="AI58" s="17">
        <v>2</v>
      </c>
      <c r="AJ58" s="17">
        <v>1</v>
      </c>
      <c r="AK58" s="17">
        <v>2</v>
      </c>
      <c r="AL58" s="17">
        <v>1</v>
      </c>
      <c r="AM58" s="17">
        <v>1</v>
      </c>
      <c r="AN58" s="60">
        <f t="shared" si="0"/>
        <v>25</v>
      </c>
      <c r="AO58" s="45">
        <f t="shared" si="1"/>
        <v>23</v>
      </c>
      <c r="AP58" s="44">
        <f t="shared" si="2"/>
        <v>2</v>
      </c>
    </row>
    <row r="59" spans="1:149">
      <c r="A59" s="117">
        <v>45805</v>
      </c>
      <c r="B59" s="17">
        <v>0</v>
      </c>
      <c r="C59" s="17">
        <v>2003</v>
      </c>
      <c r="D59" s="63">
        <v>45969.959027777775</v>
      </c>
      <c r="E59" s="64">
        <v>45976.961805555555</v>
      </c>
      <c r="F59" s="22" t="s">
        <v>104</v>
      </c>
      <c r="G59" s="20" t="s">
        <v>104</v>
      </c>
      <c r="H59" s="17">
        <v>1</v>
      </c>
      <c r="I59" s="17">
        <v>1</v>
      </c>
      <c r="J59" s="36">
        <v>1</v>
      </c>
      <c r="K59" s="17">
        <v>4</v>
      </c>
      <c r="L59" s="17">
        <v>4</v>
      </c>
      <c r="M59" s="36">
        <v>3</v>
      </c>
      <c r="N59" s="36">
        <v>2</v>
      </c>
      <c r="O59" s="17">
        <v>1</v>
      </c>
      <c r="P59" s="17">
        <v>1</v>
      </c>
      <c r="Q59" s="17">
        <v>1</v>
      </c>
      <c r="R59" s="17">
        <v>1</v>
      </c>
      <c r="S59" s="17">
        <v>2</v>
      </c>
      <c r="T59" s="17">
        <v>1</v>
      </c>
      <c r="U59" s="17">
        <v>2</v>
      </c>
      <c r="V59" s="17">
        <v>1</v>
      </c>
      <c r="W59" s="17">
        <v>1</v>
      </c>
      <c r="X59" s="37">
        <v>1</v>
      </c>
      <c r="Y59" s="17">
        <v>1</v>
      </c>
      <c r="Z59" s="36">
        <v>1</v>
      </c>
      <c r="AA59" s="17">
        <v>4</v>
      </c>
      <c r="AB59" s="17">
        <v>3</v>
      </c>
      <c r="AC59" s="36">
        <v>2</v>
      </c>
      <c r="AD59" s="36">
        <v>2</v>
      </c>
      <c r="AE59" s="17">
        <v>1</v>
      </c>
      <c r="AF59" s="17">
        <v>2</v>
      </c>
      <c r="AG59" s="17">
        <v>2</v>
      </c>
      <c r="AH59" s="17">
        <v>1</v>
      </c>
      <c r="AI59" s="17">
        <v>3</v>
      </c>
      <c r="AJ59" s="17">
        <v>2</v>
      </c>
      <c r="AK59" s="17">
        <v>2</v>
      </c>
      <c r="AL59" s="17">
        <v>2</v>
      </c>
      <c r="AM59" s="17">
        <v>1</v>
      </c>
      <c r="AN59" s="60">
        <f t="shared" si="0"/>
        <v>27</v>
      </c>
      <c r="AO59" s="45">
        <f t="shared" si="1"/>
        <v>30</v>
      </c>
      <c r="AP59" s="44">
        <f t="shared" si="2"/>
        <v>-3</v>
      </c>
    </row>
    <row r="60" spans="1:149">
      <c r="A60" s="42">
        <v>44919</v>
      </c>
      <c r="B60" s="55">
        <v>0</v>
      </c>
      <c r="C60" s="55">
        <v>1997</v>
      </c>
      <c r="D60" s="67">
        <v>45970.588888888888</v>
      </c>
      <c r="E60" s="68">
        <v>45977.795138888891</v>
      </c>
      <c r="F60" s="62" t="s">
        <v>92</v>
      </c>
      <c r="G60" s="54" t="s">
        <v>84</v>
      </c>
      <c r="H60" s="55">
        <v>2</v>
      </c>
      <c r="I60" s="55">
        <v>1</v>
      </c>
      <c r="J60" s="56">
        <v>1</v>
      </c>
      <c r="K60" s="55">
        <v>4</v>
      </c>
      <c r="L60" s="55">
        <v>4</v>
      </c>
      <c r="M60" s="56">
        <v>2</v>
      </c>
      <c r="N60" s="56">
        <v>2</v>
      </c>
      <c r="O60" s="55">
        <v>2</v>
      </c>
      <c r="P60" s="55">
        <v>2</v>
      </c>
      <c r="Q60" s="55">
        <v>1</v>
      </c>
      <c r="R60" s="55">
        <v>2</v>
      </c>
      <c r="S60" s="55">
        <v>2</v>
      </c>
      <c r="T60" s="55">
        <v>2</v>
      </c>
      <c r="U60" s="55">
        <v>2</v>
      </c>
      <c r="V60" s="55">
        <v>2</v>
      </c>
      <c r="W60" s="55">
        <v>2</v>
      </c>
      <c r="X60" s="57">
        <v>1</v>
      </c>
      <c r="Y60" s="55">
        <v>1</v>
      </c>
      <c r="Z60" s="56">
        <v>1</v>
      </c>
      <c r="AA60" s="55">
        <v>4</v>
      </c>
      <c r="AB60" s="55">
        <v>4</v>
      </c>
      <c r="AC60" s="56">
        <v>1</v>
      </c>
      <c r="AD60" s="56">
        <v>1</v>
      </c>
      <c r="AE60" s="55">
        <v>1</v>
      </c>
      <c r="AF60" s="55">
        <v>2</v>
      </c>
      <c r="AG60" s="55">
        <v>1</v>
      </c>
      <c r="AH60" s="55">
        <v>1</v>
      </c>
      <c r="AI60" s="55">
        <v>2</v>
      </c>
      <c r="AJ60" s="55">
        <v>1</v>
      </c>
      <c r="AK60" s="55">
        <v>2</v>
      </c>
      <c r="AL60" s="55">
        <v>2</v>
      </c>
      <c r="AM60" s="55">
        <v>2</v>
      </c>
      <c r="AN60" s="61">
        <f t="shared" si="0"/>
        <v>33</v>
      </c>
      <c r="AO60" s="58">
        <f t="shared" si="1"/>
        <v>27</v>
      </c>
      <c r="AP60" s="59">
        <f t="shared" si="2"/>
        <v>6</v>
      </c>
    </row>
    <row r="61" spans="1:149">
      <c r="G61"/>
      <c r="J61"/>
      <c r="M61"/>
      <c r="N61"/>
      <c r="X61"/>
      <c r="Z61"/>
      <c r="AC61"/>
      <c r="AD61"/>
      <c r="AN61"/>
      <c r="AO61"/>
    </row>
    <row r="62" spans="1:149">
      <c r="G62"/>
      <c r="J62"/>
      <c r="M62"/>
      <c r="N62"/>
      <c r="X62"/>
      <c r="Z62"/>
      <c r="AC62"/>
      <c r="AD62"/>
      <c r="AN62"/>
      <c r="AO62"/>
    </row>
    <row r="63" spans="1:149">
      <c r="G63"/>
      <c r="J63"/>
      <c r="M63"/>
      <c r="N63"/>
      <c r="X63"/>
      <c r="Z63"/>
      <c r="AC63"/>
      <c r="AD63"/>
      <c r="AN63"/>
      <c r="AO63"/>
    </row>
    <row r="64" spans="1:149">
      <c r="G64"/>
      <c r="J64"/>
      <c r="M64"/>
      <c r="N64"/>
      <c r="X64"/>
      <c r="Z64"/>
      <c r="AC64"/>
      <c r="AD64"/>
      <c r="AN64"/>
      <c r="AO64"/>
    </row>
    <row r="65" spans="7:41">
      <c r="G65"/>
      <c r="J65"/>
      <c r="M65"/>
      <c r="N65"/>
      <c r="X65"/>
      <c r="Z65"/>
      <c r="AC65"/>
      <c r="AD65"/>
      <c r="AN65"/>
      <c r="AO65"/>
    </row>
    <row r="66" spans="7:41">
      <c r="G66"/>
      <c r="J66"/>
      <c r="M66"/>
      <c r="N66"/>
      <c r="X66"/>
      <c r="Z66"/>
      <c r="AC66"/>
      <c r="AD66"/>
      <c r="AN66"/>
      <c r="AO66"/>
    </row>
    <row r="67" spans="7:41">
      <c r="G67"/>
      <c r="J67"/>
      <c r="M67"/>
      <c r="N67"/>
      <c r="X67"/>
      <c r="Z67"/>
      <c r="AC67"/>
      <c r="AD67"/>
      <c r="AN67"/>
      <c r="AO67"/>
    </row>
    <row r="68" spans="7:41">
      <c r="G68"/>
      <c r="J68"/>
      <c r="M68"/>
      <c r="N68"/>
      <c r="X68"/>
      <c r="Z68"/>
      <c r="AC68"/>
      <c r="AD68"/>
      <c r="AN68"/>
      <c r="AO68"/>
    </row>
    <row r="69" spans="7:41">
      <c r="G69"/>
      <c r="J69"/>
      <c r="M69"/>
      <c r="N69"/>
      <c r="X69"/>
      <c r="Z69"/>
      <c r="AC69"/>
      <c r="AD69"/>
      <c r="AN69"/>
      <c r="AO69"/>
    </row>
    <row r="70" spans="7:41">
      <c r="G70"/>
      <c r="J70"/>
      <c r="M70"/>
      <c r="N70"/>
      <c r="X70"/>
      <c r="Z70"/>
      <c r="AC70"/>
      <c r="AD70"/>
      <c r="AN70"/>
      <c r="AO70"/>
    </row>
    <row r="71" spans="7:41">
      <c r="G71"/>
      <c r="J71"/>
      <c r="M71"/>
      <c r="N71"/>
      <c r="X71"/>
      <c r="Z71"/>
      <c r="AC71"/>
      <c r="AD71"/>
      <c r="AN71"/>
      <c r="AO71"/>
    </row>
    <row r="72" spans="7:41">
      <c r="G72"/>
      <c r="J72"/>
      <c r="M72"/>
      <c r="N72"/>
      <c r="X72"/>
      <c r="Z72"/>
      <c r="AC72"/>
      <c r="AD72"/>
      <c r="AN72"/>
      <c r="AO72"/>
    </row>
    <row r="73" spans="7:41">
      <c r="G73"/>
      <c r="J73"/>
      <c r="M73"/>
      <c r="N73"/>
      <c r="X73"/>
      <c r="Z73"/>
      <c r="AC73"/>
      <c r="AD73"/>
      <c r="AN73"/>
      <c r="AO73"/>
    </row>
    <row r="74" spans="7:41">
      <c r="G74"/>
      <c r="J74"/>
      <c r="M74"/>
      <c r="N74"/>
      <c r="X74"/>
      <c r="Z74"/>
      <c r="AC74"/>
      <c r="AD74"/>
      <c r="AN74"/>
      <c r="AO74"/>
    </row>
    <row r="75" spans="7:41">
      <c r="G75"/>
      <c r="J75"/>
      <c r="M75"/>
      <c r="N75"/>
      <c r="X75"/>
      <c r="Z75"/>
      <c r="AC75"/>
      <c r="AD75"/>
      <c r="AN75"/>
      <c r="AO75"/>
    </row>
    <row r="76" spans="7:41">
      <c r="G76"/>
      <c r="J76"/>
      <c r="M76"/>
      <c r="N76"/>
      <c r="X76"/>
      <c r="Z76"/>
      <c r="AC76"/>
      <c r="AD76"/>
      <c r="AN76"/>
      <c r="AO76"/>
    </row>
    <row r="77" spans="7:41">
      <c r="G77"/>
      <c r="J77"/>
      <c r="M77"/>
      <c r="N77"/>
      <c r="X77"/>
      <c r="Z77"/>
      <c r="AC77"/>
      <c r="AD77"/>
      <c r="AN77"/>
      <c r="AO77"/>
    </row>
    <row r="78" spans="7:41">
      <c r="G78"/>
      <c r="J78"/>
      <c r="M78"/>
      <c r="N78"/>
      <c r="X78"/>
      <c r="Z78"/>
      <c r="AC78"/>
      <c r="AD78"/>
      <c r="AN78"/>
      <c r="AO78"/>
    </row>
    <row r="79" spans="7:41">
      <c r="G79"/>
      <c r="J79"/>
      <c r="M79"/>
      <c r="N79"/>
      <c r="X79"/>
      <c r="Z79"/>
      <c r="AC79"/>
      <c r="AD79"/>
      <c r="AN79"/>
      <c r="AO79"/>
    </row>
    <row r="80" spans="7:41">
      <c r="G80"/>
      <c r="J80"/>
      <c r="M80"/>
      <c r="N80"/>
      <c r="X80"/>
      <c r="Z80"/>
      <c r="AC80"/>
      <c r="AD80"/>
      <c r="AN80"/>
      <c r="AO80"/>
    </row>
    <row r="81" spans="7:41">
      <c r="G81"/>
      <c r="J81"/>
      <c r="M81"/>
      <c r="N81"/>
      <c r="X81"/>
      <c r="Z81"/>
      <c r="AC81"/>
      <c r="AD81"/>
      <c r="AN81"/>
      <c r="AO81"/>
    </row>
    <row r="82" spans="7:41">
      <c r="G82"/>
      <c r="J82"/>
      <c r="M82"/>
      <c r="N82"/>
      <c r="X82"/>
      <c r="Z82"/>
      <c r="AC82"/>
      <c r="AD82"/>
      <c r="AN82"/>
      <c r="AO82"/>
    </row>
    <row r="83" spans="7:41">
      <c r="G83"/>
      <c r="J83"/>
      <c r="M83"/>
      <c r="N83"/>
      <c r="X83"/>
      <c r="Z83"/>
      <c r="AC83"/>
      <c r="AD83"/>
      <c r="AN83"/>
      <c r="AO83"/>
    </row>
    <row r="84" spans="7:41">
      <c r="G84"/>
      <c r="J84"/>
      <c r="M84"/>
      <c r="N84"/>
      <c r="X84"/>
      <c r="Z84"/>
      <c r="AC84"/>
      <c r="AD84"/>
      <c r="AN84"/>
      <c r="AO84"/>
    </row>
    <row r="85" spans="7:41">
      <c r="G85"/>
      <c r="J85"/>
      <c r="M85"/>
      <c r="N85"/>
      <c r="X85"/>
      <c r="Z85"/>
      <c r="AC85"/>
      <c r="AD85"/>
      <c r="AN85"/>
      <c r="AO85"/>
    </row>
    <row r="86" spans="7:41">
      <c r="G86"/>
      <c r="J86"/>
      <c r="M86"/>
      <c r="N86"/>
      <c r="X86"/>
      <c r="Z86"/>
      <c r="AC86"/>
      <c r="AD86"/>
      <c r="AN86"/>
      <c r="AO86"/>
    </row>
    <row r="87" spans="7:41">
      <c r="G87"/>
      <c r="J87"/>
      <c r="M87"/>
      <c r="N87"/>
      <c r="X87"/>
      <c r="Z87"/>
      <c r="AC87"/>
      <c r="AD87"/>
      <c r="AN87"/>
      <c r="AO87"/>
    </row>
    <row r="88" spans="7:41">
      <c r="G88"/>
      <c r="J88"/>
      <c r="M88"/>
      <c r="N88"/>
      <c r="X88"/>
      <c r="Z88"/>
      <c r="AC88"/>
      <c r="AD88"/>
      <c r="AN88"/>
      <c r="AO88"/>
    </row>
    <row r="89" spans="7:41">
      <c r="G89"/>
      <c r="J89"/>
      <c r="M89"/>
      <c r="N89"/>
      <c r="X89"/>
      <c r="Z89"/>
      <c r="AC89"/>
      <c r="AD89"/>
      <c r="AN89"/>
      <c r="AO89"/>
    </row>
    <row r="90" spans="7:41">
      <c r="G90"/>
      <c r="J90"/>
      <c r="M90"/>
      <c r="N90"/>
      <c r="X90"/>
      <c r="Z90"/>
      <c r="AC90"/>
      <c r="AD90"/>
      <c r="AN90"/>
      <c r="AO90"/>
    </row>
    <row r="91" spans="7:41">
      <c r="G91"/>
      <c r="J91"/>
      <c r="M91"/>
      <c r="N91"/>
      <c r="X91"/>
      <c r="Z91"/>
      <c r="AC91"/>
      <c r="AD91"/>
      <c r="AN91"/>
      <c r="AO91"/>
    </row>
    <row r="92" spans="7:41">
      <c r="G92"/>
      <c r="J92"/>
      <c r="M92"/>
      <c r="N92"/>
      <c r="X92"/>
      <c r="Z92"/>
      <c r="AC92"/>
      <c r="AD92"/>
      <c r="AN92"/>
      <c r="AO92"/>
    </row>
    <row r="93" spans="7:41">
      <c r="G93"/>
      <c r="J93"/>
      <c r="M93"/>
      <c r="N93"/>
      <c r="X93"/>
      <c r="Z93"/>
      <c r="AC93"/>
      <c r="AD93"/>
      <c r="AN93"/>
      <c r="AO93"/>
    </row>
    <row r="94" spans="7:41">
      <c r="G94"/>
      <c r="J94"/>
      <c r="M94"/>
      <c r="N94"/>
      <c r="X94"/>
      <c r="Z94"/>
      <c r="AC94"/>
      <c r="AD94"/>
      <c r="AN94"/>
      <c r="AO94"/>
    </row>
    <row r="95" spans="7:41">
      <c r="G95"/>
      <c r="J95"/>
      <c r="M95"/>
      <c r="N95"/>
      <c r="X95"/>
      <c r="Z95"/>
      <c r="AC95"/>
      <c r="AD95"/>
      <c r="AN95"/>
      <c r="AO95"/>
    </row>
  </sheetData>
  <mergeCells count="4">
    <mergeCell ref="A7:AP7"/>
    <mergeCell ref="K1:L1"/>
    <mergeCell ref="H8:W8"/>
    <mergeCell ref="X8:AM8"/>
  </mergeCells>
  <conditionalFormatting sqref="AP10:AP60">
    <cfRule type="colorScale" priority="2">
      <colorScale>
        <cfvo type="min"/>
        <cfvo type="percentile" val="50"/>
        <cfvo type="max"/>
        <color rgb="FFF8696B"/>
        <color rgb="FFFCFCFF"/>
        <color rgb="FF63BE7B"/>
      </colorScale>
    </cfRule>
  </conditionalFormatting>
  <conditionalFormatting sqref="AN10:AO60">
    <cfRule type="cellIs" dxfId="0" priority="1" stopIfTrue="1" operator="notBetween">
      <formula>17</formula>
      <formula>77</formula>
    </cfRule>
  </conditionalFormatting>
  <pageMargins left="0.7" right="0.7" top="0.78740157499999996" bottom="0.78740157499999996"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4957-6028-4065-ACF9-399CCF7A3A37}">
  <sheetPr>
    <tabColor theme="6" tint="0.79998168889431442"/>
  </sheetPr>
  <dimension ref="A1:AN1229"/>
  <sheetViews>
    <sheetView zoomScale="70" zoomScaleNormal="70" workbookViewId="0">
      <selection activeCell="T2" sqref="T2"/>
    </sheetView>
  </sheetViews>
  <sheetFormatPr defaultRowHeight="15"/>
  <cols>
    <col min="1" max="1" width="8.7109375" style="88"/>
    <col min="2" max="3" width="6.5703125" style="17" customWidth="1"/>
    <col min="4" max="4" width="6.5703125" customWidth="1"/>
    <col min="5" max="5" width="7.85546875" customWidth="1"/>
    <col min="6" max="6" width="7.140625" style="17" customWidth="1"/>
    <col min="7" max="8" width="4.85546875" style="17" customWidth="1"/>
    <col min="9" max="9" width="4.85546875" style="36" customWidth="1"/>
    <col min="10" max="10" width="6" style="17" customWidth="1"/>
    <col min="11" max="11" width="6.28515625" style="17" customWidth="1"/>
    <col min="12" max="13" width="4.85546875" style="36" customWidth="1"/>
    <col min="14" max="21" width="4.85546875" style="17" customWidth="1"/>
    <col min="22" max="22" width="4.85546875" style="84" customWidth="1"/>
    <col min="23" max="23" width="5" style="45" customWidth="1"/>
    <col min="24" max="40" width="5" style="17" customWidth="1"/>
  </cols>
  <sheetData>
    <row r="1" spans="1:40" ht="15.75">
      <c r="A1" s="17"/>
      <c r="E1" s="379" t="s">
        <v>366</v>
      </c>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row>
    <row r="2" spans="1:40">
      <c r="A2" s="17"/>
      <c r="I2" s="17"/>
      <c r="L2" s="17"/>
      <c r="M2" s="17"/>
      <c r="V2" s="17"/>
      <c r="W2" s="17"/>
    </row>
    <row r="3" spans="1:40">
      <c r="A3" s="17"/>
      <c r="G3" s="16"/>
      <c r="H3"/>
      <c r="I3" s="119" t="s">
        <v>12</v>
      </c>
      <c r="L3" s="17"/>
      <c r="M3" s="17"/>
      <c r="V3" s="17"/>
      <c r="W3" s="17"/>
    </row>
    <row r="4" spans="1:40">
      <c r="A4" s="122" t="s">
        <v>367</v>
      </c>
      <c r="B4" s="16">
        <f>COUNT(B12:B577)</f>
        <v>566</v>
      </c>
      <c r="D4" s="120"/>
      <c r="E4" s="121" t="s">
        <v>368</v>
      </c>
      <c r="F4" s="121" t="s">
        <v>369</v>
      </c>
      <c r="G4" s="121" t="s">
        <v>370</v>
      </c>
      <c r="H4"/>
      <c r="I4" s="87" t="s">
        <v>371</v>
      </c>
      <c r="L4" s="17"/>
      <c r="M4" s="17"/>
      <c r="V4" s="17"/>
      <c r="W4" s="17"/>
    </row>
    <row r="5" spans="1:40">
      <c r="A5" s="122" t="s">
        <v>372</v>
      </c>
      <c r="B5" s="16">
        <f>SUM(F12:F577)</f>
        <v>134</v>
      </c>
      <c r="D5" s="120" t="s">
        <v>373</v>
      </c>
      <c r="E5" s="17">
        <f>MAX(C12:C577)</f>
        <v>2009</v>
      </c>
      <c r="F5" s="17">
        <f>MAX(W12:W577)</f>
        <v>80</v>
      </c>
      <c r="G5" s="17">
        <f>MAX(AN12:AN577)</f>
        <v>95</v>
      </c>
      <c r="H5"/>
      <c r="I5" s="86" t="s">
        <v>374</v>
      </c>
      <c r="L5" s="17"/>
      <c r="M5" s="17"/>
      <c r="V5" s="17"/>
      <c r="W5" s="17"/>
    </row>
    <row r="6" spans="1:40">
      <c r="A6" s="17"/>
      <c r="D6" s="120" t="s">
        <v>375</v>
      </c>
      <c r="E6" s="17">
        <f>MIN(C12:C577)</f>
        <v>1953</v>
      </c>
      <c r="F6" s="17">
        <f>MIN(W12:W577)</f>
        <v>16</v>
      </c>
      <c r="G6" s="17">
        <f>MIN(AN12:AN577)</f>
        <v>5</v>
      </c>
      <c r="H6"/>
      <c r="I6" s="86" t="s">
        <v>376</v>
      </c>
      <c r="L6" s="17"/>
      <c r="M6" s="17"/>
      <c r="V6" s="17"/>
      <c r="W6" s="17"/>
    </row>
    <row r="7" spans="1:40">
      <c r="A7" s="122" t="s">
        <v>377</v>
      </c>
      <c r="B7" s="85">
        <f>SUM(B12:B577)</f>
        <v>130</v>
      </c>
      <c r="G7"/>
      <c r="H7"/>
      <c r="I7" s="86" t="s">
        <v>378</v>
      </c>
      <c r="L7" s="17"/>
      <c r="M7" s="17"/>
      <c r="V7" s="17"/>
      <c r="W7" s="17"/>
    </row>
    <row r="8" spans="1:40">
      <c r="A8" s="122" t="s">
        <v>379</v>
      </c>
      <c r="B8" s="85">
        <f>B4-B7</f>
        <v>436</v>
      </c>
      <c r="I8" s="17"/>
      <c r="L8" s="17"/>
      <c r="M8" s="17"/>
      <c r="V8" s="17"/>
      <c r="W8" s="17"/>
    </row>
    <row r="9" spans="1:40">
      <c r="A9" s="17"/>
      <c r="I9" s="17"/>
      <c r="L9" s="17"/>
      <c r="M9" s="17"/>
      <c r="V9" s="17"/>
      <c r="W9" s="17"/>
    </row>
    <row r="10" spans="1:40" ht="15.75">
      <c r="A10" s="111" t="s">
        <v>380</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3"/>
    </row>
    <row r="11" spans="1:40">
      <c r="A11" s="118" t="s">
        <v>42</v>
      </c>
      <c r="B11" s="39" t="s">
        <v>43</v>
      </c>
      <c r="C11" s="39" t="s">
        <v>44</v>
      </c>
      <c r="D11" s="34" t="s">
        <v>45</v>
      </c>
      <c r="E11" s="115" t="s">
        <v>46</v>
      </c>
      <c r="F11" s="110" t="s">
        <v>381</v>
      </c>
      <c r="G11" s="114" t="s">
        <v>47</v>
      </c>
      <c r="H11" s="39" t="s">
        <v>48</v>
      </c>
      <c r="I11" s="69" t="s">
        <v>382</v>
      </c>
      <c r="J11" s="39" t="s">
        <v>50</v>
      </c>
      <c r="K11" s="39" t="s">
        <v>51</v>
      </c>
      <c r="L11" s="69" t="s">
        <v>383</v>
      </c>
      <c r="M11" s="69" t="s">
        <v>384</v>
      </c>
      <c r="N11" s="39" t="s">
        <v>54</v>
      </c>
      <c r="O11" s="39" t="s">
        <v>55</v>
      </c>
      <c r="P11" s="39" t="s">
        <v>56</v>
      </c>
      <c r="Q11" s="39" t="s">
        <v>57</v>
      </c>
      <c r="R11" s="39" t="s">
        <v>58</v>
      </c>
      <c r="S11" s="39" t="s">
        <v>59</v>
      </c>
      <c r="T11" s="39" t="s">
        <v>60</v>
      </c>
      <c r="U11" s="39" t="s">
        <v>61</v>
      </c>
      <c r="V11" s="41" t="s">
        <v>62</v>
      </c>
      <c r="W11" s="39" t="s">
        <v>385</v>
      </c>
      <c r="X11" s="114" t="s">
        <v>63</v>
      </c>
      <c r="Y11" s="39" t="s">
        <v>64</v>
      </c>
      <c r="Z11" s="39" t="s">
        <v>65</v>
      </c>
      <c r="AA11" s="39" t="s">
        <v>66</v>
      </c>
      <c r="AB11" s="39" t="s">
        <v>67</v>
      </c>
      <c r="AC11" s="39" t="s">
        <v>68</v>
      </c>
      <c r="AD11" s="39" t="s">
        <v>69</v>
      </c>
      <c r="AE11" s="39" t="s">
        <v>70</v>
      </c>
      <c r="AF11" s="39" t="s">
        <v>71</v>
      </c>
      <c r="AG11" s="39" t="s">
        <v>72</v>
      </c>
      <c r="AH11" s="39" t="s">
        <v>73</v>
      </c>
      <c r="AI11" s="39" t="s">
        <v>74</v>
      </c>
      <c r="AJ11" s="39" t="s">
        <v>75</v>
      </c>
      <c r="AK11" s="39" t="s">
        <v>76</v>
      </c>
      <c r="AL11" s="39" t="s">
        <v>77</v>
      </c>
      <c r="AM11" s="39" t="s">
        <v>78</v>
      </c>
      <c r="AN11" s="116" t="s">
        <v>79</v>
      </c>
    </row>
    <row r="12" spans="1:40">
      <c r="A12" s="70">
        <v>40683</v>
      </c>
      <c r="B12" s="17">
        <v>0</v>
      </c>
      <c r="C12" s="17">
        <v>2003</v>
      </c>
      <c r="D12" s="1">
        <v>45958.335312499999</v>
      </c>
      <c r="E12" s="109" t="s">
        <v>80</v>
      </c>
      <c r="F12" s="105">
        <f t="shared" ref="F12:F75" si="0">IF(E12=" ",1,0)</f>
        <v>0</v>
      </c>
      <c r="G12" s="17">
        <v>5</v>
      </c>
      <c r="H12" s="17">
        <v>5</v>
      </c>
      <c r="I12" s="36">
        <v>5</v>
      </c>
      <c r="J12" s="17">
        <v>5</v>
      </c>
      <c r="K12" s="17">
        <v>5</v>
      </c>
      <c r="L12" s="36">
        <v>5</v>
      </c>
      <c r="M12" s="36">
        <v>3</v>
      </c>
      <c r="N12" s="17">
        <v>4</v>
      </c>
      <c r="O12" s="17">
        <v>4</v>
      </c>
      <c r="P12" s="17">
        <v>3</v>
      </c>
      <c r="Q12" s="17">
        <v>4</v>
      </c>
      <c r="R12" s="17">
        <v>4</v>
      </c>
      <c r="S12" s="17">
        <v>4</v>
      </c>
      <c r="T12" s="17">
        <v>5</v>
      </c>
      <c r="U12" s="17">
        <v>5</v>
      </c>
      <c r="V12" s="84">
        <v>5</v>
      </c>
      <c r="W12" s="43">
        <f t="shared" ref="W12:W75" si="1">SUM(G12:V12)</f>
        <v>71</v>
      </c>
      <c r="X12" s="17">
        <v>3</v>
      </c>
      <c r="Y12" s="17">
        <v>4</v>
      </c>
      <c r="Z12" s="17">
        <v>3</v>
      </c>
      <c r="AA12" s="17">
        <v>4</v>
      </c>
      <c r="AB12" s="17">
        <v>3</v>
      </c>
      <c r="AC12" s="17">
        <v>2</v>
      </c>
      <c r="AD12" s="17">
        <v>8</v>
      </c>
      <c r="AE12" s="17">
        <v>10</v>
      </c>
      <c r="AF12" s="17">
        <v>3</v>
      </c>
      <c r="AG12" s="17">
        <v>9</v>
      </c>
      <c r="AH12" s="17">
        <v>5</v>
      </c>
      <c r="AI12" s="17">
        <v>8</v>
      </c>
      <c r="AJ12" s="17">
        <v>7</v>
      </c>
      <c r="AK12" s="17">
        <v>6</v>
      </c>
      <c r="AL12" s="17">
        <v>9</v>
      </c>
      <c r="AM12" s="17">
        <v>21</v>
      </c>
      <c r="AN12" s="44">
        <v>22</v>
      </c>
    </row>
    <row r="13" spans="1:40">
      <c r="A13" s="70">
        <v>40695</v>
      </c>
      <c r="B13" s="17">
        <v>0</v>
      </c>
      <c r="C13" s="17">
        <v>1999</v>
      </c>
      <c r="D13" s="1">
        <v>45958.358530092592</v>
      </c>
      <c r="E13" s="22" t="s">
        <v>81</v>
      </c>
      <c r="F13" s="84">
        <f t="shared" si="0"/>
        <v>0</v>
      </c>
      <c r="G13" s="17">
        <v>4</v>
      </c>
      <c r="H13" s="17">
        <v>4</v>
      </c>
      <c r="I13" s="36">
        <v>3</v>
      </c>
      <c r="J13" s="17">
        <v>5</v>
      </c>
      <c r="K13" s="17">
        <v>4</v>
      </c>
      <c r="L13" s="36">
        <v>2</v>
      </c>
      <c r="M13" s="36">
        <v>2</v>
      </c>
      <c r="N13" s="17">
        <v>2</v>
      </c>
      <c r="O13" s="17">
        <v>2</v>
      </c>
      <c r="P13" s="17">
        <v>5</v>
      </c>
      <c r="Q13" s="17">
        <v>4</v>
      </c>
      <c r="R13" s="17">
        <v>5</v>
      </c>
      <c r="S13" s="17">
        <v>2</v>
      </c>
      <c r="T13" s="17">
        <v>4</v>
      </c>
      <c r="U13" s="17">
        <v>4</v>
      </c>
      <c r="V13" s="84">
        <v>3</v>
      </c>
      <c r="W13" s="43">
        <f t="shared" si="1"/>
        <v>55</v>
      </c>
      <c r="X13" s="17">
        <v>16</v>
      </c>
      <c r="Y13" s="17">
        <v>10</v>
      </c>
      <c r="Z13" s="17">
        <v>6</v>
      </c>
      <c r="AA13" s="17">
        <v>2</v>
      </c>
      <c r="AB13" s="17">
        <v>2</v>
      </c>
      <c r="AC13" s="17">
        <v>11</v>
      </c>
      <c r="AD13" s="17">
        <v>3</v>
      </c>
      <c r="AE13" s="17">
        <v>5</v>
      </c>
      <c r="AF13" s="17">
        <v>4</v>
      </c>
      <c r="AG13" s="17">
        <v>6</v>
      </c>
      <c r="AH13" s="17">
        <v>2</v>
      </c>
      <c r="AI13" s="17">
        <v>9</v>
      </c>
      <c r="AJ13" s="17">
        <v>2</v>
      </c>
      <c r="AK13" s="17">
        <v>2</v>
      </c>
      <c r="AL13" s="17">
        <v>3</v>
      </c>
      <c r="AM13" s="17">
        <v>2</v>
      </c>
      <c r="AN13" s="44">
        <v>58</v>
      </c>
    </row>
    <row r="14" spans="1:40">
      <c r="A14" s="70">
        <v>40697</v>
      </c>
      <c r="B14" s="17">
        <v>0</v>
      </c>
      <c r="C14" s="17">
        <v>2001</v>
      </c>
      <c r="D14" s="1">
        <v>45958.370011574072</v>
      </c>
      <c r="E14" s="22" t="s">
        <v>82</v>
      </c>
      <c r="F14" s="84">
        <f t="shared" si="0"/>
        <v>0</v>
      </c>
      <c r="G14" s="17">
        <v>1</v>
      </c>
      <c r="H14" s="17">
        <v>1</v>
      </c>
      <c r="I14" s="36">
        <v>1</v>
      </c>
      <c r="J14" s="17">
        <v>2</v>
      </c>
      <c r="K14" s="17">
        <v>2</v>
      </c>
      <c r="L14" s="36">
        <v>1</v>
      </c>
      <c r="M14" s="36">
        <v>1</v>
      </c>
      <c r="N14" s="17">
        <v>1</v>
      </c>
      <c r="O14" s="17">
        <v>1</v>
      </c>
      <c r="P14" s="17">
        <v>1</v>
      </c>
      <c r="Q14" s="17">
        <v>1</v>
      </c>
      <c r="R14" s="17">
        <v>1</v>
      </c>
      <c r="S14" s="17">
        <v>1</v>
      </c>
      <c r="T14" s="17">
        <v>1</v>
      </c>
      <c r="U14" s="17">
        <v>1</v>
      </c>
      <c r="V14" s="84">
        <v>1</v>
      </c>
      <c r="W14" s="43">
        <f t="shared" si="1"/>
        <v>18</v>
      </c>
      <c r="X14" s="17">
        <v>6</v>
      </c>
      <c r="Y14" s="17">
        <v>3</v>
      </c>
      <c r="Z14" s="17">
        <v>3</v>
      </c>
      <c r="AA14" s="17">
        <v>4</v>
      </c>
      <c r="AB14" s="17">
        <v>3</v>
      </c>
      <c r="AC14" s="17">
        <v>3</v>
      </c>
      <c r="AD14" s="17">
        <v>2</v>
      </c>
      <c r="AE14" s="17">
        <v>6</v>
      </c>
      <c r="AF14" s="17">
        <v>1</v>
      </c>
      <c r="AG14" s="17">
        <v>3</v>
      </c>
      <c r="AH14" s="17">
        <v>5</v>
      </c>
      <c r="AI14" s="17">
        <v>13</v>
      </c>
      <c r="AJ14" s="17">
        <v>2</v>
      </c>
      <c r="AK14" s="17">
        <v>8</v>
      </c>
      <c r="AL14" s="17">
        <v>5</v>
      </c>
      <c r="AM14" s="17">
        <v>2</v>
      </c>
      <c r="AN14" s="44">
        <v>33</v>
      </c>
    </row>
    <row r="15" spans="1:40">
      <c r="A15" s="70">
        <v>40693</v>
      </c>
      <c r="B15" s="17">
        <v>0</v>
      </c>
      <c r="C15" s="17">
        <v>2003</v>
      </c>
      <c r="D15" s="1">
        <v>45958.381562499999</v>
      </c>
      <c r="E15" s="22" t="s">
        <v>83</v>
      </c>
      <c r="F15" s="84">
        <f t="shared" si="0"/>
        <v>0</v>
      </c>
      <c r="G15" s="17">
        <v>2</v>
      </c>
      <c r="H15" s="17">
        <v>5</v>
      </c>
      <c r="I15" s="36">
        <v>1</v>
      </c>
      <c r="J15" s="17">
        <v>2</v>
      </c>
      <c r="K15" s="17">
        <v>2</v>
      </c>
      <c r="L15" s="36">
        <v>4</v>
      </c>
      <c r="M15" s="36">
        <v>1</v>
      </c>
      <c r="N15" s="17">
        <v>2</v>
      </c>
      <c r="O15" s="17">
        <v>1</v>
      </c>
      <c r="P15" s="17">
        <v>1</v>
      </c>
      <c r="Q15" s="17">
        <v>1</v>
      </c>
      <c r="R15" s="17">
        <v>1</v>
      </c>
      <c r="S15" s="17">
        <v>1</v>
      </c>
      <c r="T15" s="17">
        <v>1</v>
      </c>
      <c r="U15" s="17">
        <v>1</v>
      </c>
      <c r="V15" s="84">
        <v>1</v>
      </c>
      <c r="W15" s="43">
        <f t="shared" si="1"/>
        <v>27</v>
      </c>
      <c r="X15" s="17">
        <v>25</v>
      </c>
      <c r="Y15" s="17">
        <v>9</v>
      </c>
      <c r="Z15" s="17">
        <v>5</v>
      </c>
      <c r="AA15" s="17">
        <v>8</v>
      </c>
      <c r="AB15" s="17">
        <v>11</v>
      </c>
      <c r="AC15" s="17">
        <v>10</v>
      </c>
      <c r="AD15" s="17">
        <v>5</v>
      </c>
      <c r="AE15" s="17">
        <v>9</v>
      </c>
      <c r="AF15" s="17">
        <v>4</v>
      </c>
      <c r="AG15" s="17">
        <v>5</v>
      </c>
      <c r="AH15" s="17">
        <v>5</v>
      </c>
      <c r="AI15" s="17">
        <v>10</v>
      </c>
      <c r="AJ15" s="17">
        <v>11</v>
      </c>
      <c r="AK15" s="17">
        <v>8</v>
      </c>
      <c r="AL15" s="17">
        <v>4</v>
      </c>
      <c r="AM15" s="17">
        <v>4</v>
      </c>
      <c r="AN15" s="44">
        <v>70</v>
      </c>
    </row>
    <row r="16" spans="1:40">
      <c r="A16" s="70">
        <v>40733</v>
      </c>
      <c r="B16" s="17">
        <v>0</v>
      </c>
      <c r="C16" s="17">
        <v>1974</v>
      </c>
      <c r="D16" s="1">
        <v>45958.426851851851</v>
      </c>
      <c r="E16" s="22" t="s">
        <v>84</v>
      </c>
      <c r="F16" s="84">
        <f t="shared" si="0"/>
        <v>0</v>
      </c>
      <c r="G16" s="17">
        <v>1</v>
      </c>
      <c r="H16" s="17">
        <v>1</v>
      </c>
      <c r="I16" s="36">
        <v>1</v>
      </c>
      <c r="J16" s="17">
        <v>2</v>
      </c>
      <c r="K16" s="17">
        <v>1</v>
      </c>
      <c r="L16" s="36">
        <v>1</v>
      </c>
      <c r="M16" s="36">
        <v>1</v>
      </c>
      <c r="N16" s="17">
        <v>1</v>
      </c>
      <c r="O16" s="17">
        <v>1</v>
      </c>
      <c r="P16" s="17">
        <v>1</v>
      </c>
      <c r="Q16" s="17">
        <v>1</v>
      </c>
      <c r="R16" s="17">
        <v>1</v>
      </c>
      <c r="S16" s="17">
        <v>1</v>
      </c>
      <c r="T16" s="17">
        <v>2</v>
      </c>
      <c r="U16" s="17">
        <v>1</v>
      </c>
      <c r="V16" s="84">
        <v>1</v>
      </c>
      <c r="W16" s="43">
        <f t="shared" si="1"/>
        <v>18</v>
      </c>
      <c r="X16" s="17">
        <v>13</v>
      </c>
      <c r="Y16" s="17">
        <v>5</v>
      </c>
      <c r="Z16" s="17">
        <v>2</v>
      </c>
      <c r="AA16" s="17">
        <v>5</v>
      </c>
      <c r="AB16" s="17">
        <v>5</v>
      </c>
      <c r="AC16" s="17">
        <v>3</v>
      </c>
      <c r="AD16" s="17">
        <v>2</v>
      </c>
      <c r="AE16" s="17">
        <v>5</v>
      </c>
      <c r="AF16" s="17">
        <v>2</v>
      </c>
      <c r="AG16" s="17">
        <v>4</v>
      </c>
      <c r="AH16" s="17">
        <v>2</v>
      </c>
      <c r="AI16" s="17">
        <v>4</v>
      </c>
      <c r="AJ16" s="17">
        <v>2</v>
      </c>
      <c r="AK16" s="17">
        <v>8</v>
      </c>
      <c r="AL16" s="17">
        <v>3</v>
      </c>
      <c r="AM16" s="17">
        <v>2</v>
      </c>
      <c r="AN16" s="44">
        <v>35</v>
      </c>
    </row>
    <row r="17" spans="1:40">
      <c r="A17" s="70">
        <v>40751</v>
      </c>
      <c r="B17" s="17">
        <v>0</v>
      </c>
      <c r="C17" s="17">
        <v>2005</v>
      </c>
      <c r="D17" s="1">
        <v>45958.453692129631</v>
      </c>
      <c r="E17" s="22" t="s">
        <v>85</v>
      </c>
      <c r="F17" s="84">
        <f t="shared" si="0"/>
        <v>1</v>
      </c>
      <c r="G17" s="17">
        <v>1</v>
      </c>
      <c r="H17" s="17">
        <v>1</v>
      </c>
      <c r="I17" s="36">
        <v>1</v>
      </c>
      <c r="J17" s="17">
        <v>1</v>
      </c>
      <c r="K17" s="17">
        <v>1</v>
      </c>
      <c r="L17" s="36">
        <v>1</v>
      </c>
      <c r="M17" s="36">
        <v>1</v>
      </c>
      <c r="N17" s="17">
        <v>1</v>
      </c>
      <c r="O17" s="17">
        <v>1</v>
      </c>
      <c r="P17" s="17">
        <v>1</v>
      </c>
      <c r="Q17" s="17">
        <v>1</v>
      </c>
      <c r="R17" s="17">
        <v>1</v>
      </c>
      <c r="S17" s="17">
        <v>1</v>
      </c>
      <c r="T17" s="17">
        <v>1</v>
      </c>
      <c r="U17" s="17">
        <v>1</v>
      </c>
      <c r="V17" s="84">
        <v>1</v>
      </c>
      <c r="W17" s="43">
        <f t="shared" si="1"/>
        <v>16</v>
      </c>
      <c r="X17" s="17">
        <v>23</v>
      </c>
      <c r="Y17" s="17">
        <v>5</v>
      </c>
      <c r="Z17" s="17">
        <v>5</v>
      </c>
      <c r="AA17" s="17">
        <v>4</v>
      </c>
      <c r="AB17" s="17">
        <v>4</v>
      </c>
      <c r="AC17" s="17">
        <v>3</v>
      </c>
      <c r="AD17" s="17">
        <v>3</v>
      </c>
      <c r="AE17" s="17">
        <v>9</v>
      </c>
      <c r="AF17" s="17">
        <v>2</v>
      </c>
      <c r="AG17" s="17">
        <v>5</v>
      </c>
      <c r="AH17" s="17">
        <v>2</v>
      </c>
      <c r="AI17" s="17">
        <v>5</v>
      </c>
      <c r="AJ17" s="17">
        <v>2</v>
      </c>
      <c r="AK17" s="17">
        <v>5</v>
      </c>
      <c r="AL17" s="17">
        <v>3</v>
      </c>
      <c r="AM17" s="17">
        <v>5</v>
      </c>
      <c r="AN17" s="44">
        <v>28</v>
      </c>
    </row>
    <row r="18" spans="1:40">
      <c r="A18" s="70">
        <v>40722</v>
      </c>
      <c r="B18" s="17">
        <v>1</v>
      </c>
      <c r="C18" s="17">
        <v>2003</v>
      </c>
      <c r="D18" s="1">
        <v>45958.457673611112</v>
      </c>
      <c r="E18" s="22" t="s">
        <v>86</v>
      </c>
      <c r="F18" s="84">
        <f t="shared" si="0"/>
        <v>0</v>
      </c>
      <c r="G18" s="17">
        <v>5</v>
      </c>
      <c r="H18" s="17">
        <v>4</v>
      </c>
      <c r="I18" s="36">
        <v>5</v>
      </c>
      <c r="J18" s="17">
        <v>5</v>
      </c>
      <c r="K18" s="17">
        <v>5</v>
      </c>
      <c r="L18" s="36">
        <v>5</v>
      </c>
      <c r="M18" s="36">
        <v>4</v>
      </c>
      <c r="N18" s="17">
        <v>5</v>
      </c>
      <c r="O18" s="17">
        <v>5</v>
      </c>
      <c r="P18" s="17">
        <v>5</v>
      </c>
      <c r="Q18" s="17">
        <v>5</v>
      </c>
      <c r="R18" s="17">
        <v>5</v>
      </c>
      <c r="S18" s="17">
        <v>5</v>
      </c>
      <c r="T18" s="17">
        <v>5</v>
      </c>
      <c r="U18" s="17">
        <v>5</v>
      </c>
      <c r="V18" s="84">
        <v>4</v>
      </c>
      <c r="W18" s="43">
        <f t="shared" si="1"/>
        <v>77</v>
      </c>
      <c r="X18" s="17">
        <v>12</v>
      </c>
      <c r="Y18" s="17">
        <v>7</v>
      </c>
      <c r="Z18" s="17">
        <v>4</v>
      </c>
      <c r="AA18" s="17">
        <v>3</v>
      </c>
      <c r="AB18" s="17">
        <v>5</v>
      </c>
      <c r="AC18" s="17">
        <v>3</v>
      </c>
      <c r="AD18" s="17">
        <v>5</v>
      </c>
      <c r="AE18" s="17">
        <v>8</v>
      </c>
      <c r="AF18" s="17">
        <v>4</v>
      </c>
      <c r="AG18" s="17">
        <v>4</v>
      </c>
      <c r="AH18" s="17">
        <v>3</v>
      </c>
      <c r="AI18" s="17">
        <v>5</v>
      </c>
      <c r="AJ18" s="17">
        <v>2</v>
      </c>
      <c r="AK18" s="17">
        <v>4</v>
      </c>
      <c r="AL18" s="17">
        <v>5</v>
      </c>
      <c r="AM18" s="17">
        <v>5</v>
      </c>
      <c r="AN18" s="44">
        <v>5</v>
      </c>
    </row>
    <row r="19" spans="1:40">
      <c r="A19" s="70">
        <v>40795</v>
      </c>
      <c r="B19" s="17">
        <v>0</v>
      </c>
      <c r="C19" s="17">
        <v>2003</v>
      </c>
      <c r="D19" s="1">
        <v>45958.461967592593</v>
      </c>
      <c r="E19" s="22" t="s">
        <v>85</v>
      </c>
      <c r="F19" s="84">
        <f t="shared" si="0"/>
        <v>1</v>
      </c>
      <c r="G19" s="17">
        <v>2</v>
      </c>
      <c r="H19" s="17">
        <v>1</v>
      </c>
      <c r="I19" s="36">
        <v>1</v>
      </c>
      <c r="J19" s="17">
        <v>3</v>
      </c>
      <c r="K19" s="17">
        <v>1</v>
      </c>
      <c r="L19" s="36">
        <v>3</v>
      </c>
      <c r="M19" s="36">
        <v>1</v>
      </c>
      <c r="N19" s="17">
        <v>1</v>
      </c>
      <c r="O19" s="17">
        <v>1</v>
      </c>
      <c r="P19" s="17">
        <v>1</v>
      </c>
      <c r="Q19" s="17">
        <v>1</v>
      </c>
      <c r="R19" s="17">
        <v>1</v>
      </c>
      <c r="S19" s="17">
        <v>1</v>
      </c>
      <c r="T19" s="17">
        <v>1</v>
      </c>
      <c r="U19" s="17">
        <v>1</v>
      </c>
      <c r="V19" s="84">
        <v>1</v>
      </c>
      <c r="W19" s="43">
        <f t="shared" si="1"/>
        <v>21</v>
      </c>
      <c r="X19" s="17">
        <v>25</v>
      </c>
      <c r="Y19" s="17">
        <v>6</v>
      </c>
      <c r="Z19" s="17">
        <v>3</v>
      </c>
      <c r="AA19" s="17">
        <v>4</v>
      </c>
      <c r="AB19" s="17">
        <v>8</v>
      </c>
      <c r="AC19" s="17">
        <v>7</v>
      </c>
      <c r="AD19" s="17">
        <v>2</v>
      </c>
      <c r="AE19" s="17">
        <v>6</v>
      </c>
      <c r="AF19" s="17">
        <v>2</v>
      </c>
      <c r="AG19" s="17">
        <v>2</v>
      </c>
      <c r="AH19" s="17">
        <v>3</v>
      </c>
      <c r="AI19" s="17">
        <v>4</v>
      </c>
      <c r="AJ19" s="17">
        <v>6</v>
      </c>
      <c r="AK19" s="17">
        <v>5</v>
      </c>
      <c r="AL19" s="17">
        <v>3</v>
      </c>
      <c r="AM19" s="17">
        <v>5</v>
      </c>
      <c r="AN19" s="44">
        <v>45</v>
      </c>
    </row>
    <row r="20" spans="1:40">
      <c r="A20" s="70">
        <v>40797</v>
      </c>
      <c r="B20" s="17">
        <v>0</v>
      </c>
      <c r="C20" s="17">
        <v>2004</v>
      </c>
      <c r="D20" s="1">
        <v>45958.462094907409</v>
      </c>
      <c r="E20" s="22" t="s">
        <v>85</v>
      </c>
      <c r="F20" s="84">
        <f t="shared" si="0"/>
        <v>1</v>
      </c>
      <c r="G20" s="17">
        <v>1</v>
      </c>
      <c r="H20" s="17">
        <v>1</v>
      </c>
      <c r="I20" s="36">
        <v>2</v>
      </c>
      <c r="J20" s="17">
        <v>3</v>
      </c>
      <c r="K20" s="17">
        <v>4</v>
      </c>
      <c r="L20" s="36">
        <v>3</v>
      </c>
      <c r="M20" s="36">
        <v>4</v>
      </c>
      <c r="N20" s="17">
        <v>1</v>
      </c>
      <c r="O20" s="17">
        <v>1</v>
      </c>
      <c r="P20" s="17">
        <v>1</v>
      </c>
      <c r="Q20" s="17">
        <v>1</v>
      </c>
      <c r="R20" s="17">
        <v>1</v>
      </c>
      <c r="S20" s="17">
        <v>1</v>
      </c>
      <c r="T20" s="17">
        <v>1</v>
      </c>
      <c r="U20" s="17">
        <v>1</v>
      </c>
      <c r="V20" s="84">
        <v>1</v>
      </c>
      <c r="W20" s="43">
        <f t="shared" si="1"/>
        <v>27</v>
      </c>
      <c r="X20" s="17">
        <v>8</v>
      </c>
      <c r="Y20" s="17">
        <v>6</v>
      </c>
      <c r="Z20" s="17">
        <v>12</v>
      </c>
      <c r="AA20" s="17">
        <v>5</v>
      </c>
      <c r="AB20" s="17">
        <v>8</v>
      </c>
      <c r="AC20" s="17">
        <v>3</v>
      </c>
      <c r="AD20" s="17">
        <v>6</v>
      </c>
      <c r="AE20" s="17">
        <v>5</v>
      </c>
      <c r="AF20" s="17">
        <v>3</v>
      </c>
      <c r="AG20" s="17">
        <v>3</v>
      </c>
      <c r="AH20" s="17">
        <v>7</v>
      </c>
      <c r="AI20" s="17">
        <v>5</v>
      </c>
      <c r="AJ20" s="17">
        <v>3</v>
      </c>
      <c r="AK20" s="17">
        <v>4</v>
      </c>
      <c r="AL20" s="17">
        <v>4</v>
      </c>
      <c r="AM20" s="17">
        <v>7</v>
      </c>
      <c r="AN20" s="44">
        <v>61</v>
      </c>
    </row>
    <row r="21" spans="1:40">
      <c r="A21" s="70">
        <v>40790</v>
      </c>
      <c r="B21" s="17">
        <v>1</v>
      </c>
      <c r="C21" s="17">
        <v>2003</v>
      </c>
      <c r="D21" s="1">
        <v>45958.497106481482</v>
      </c>
      <c r="E21" s="22" t="s">
        <v>84</v>
      </c>
      <c r="F21" s="84">
        <f t="shared" si="0"/>
        <v>0</v>
      </c>
      <c r="G21" s="17">
        <v>1</v>
      </c>
      <c r="H21" s="17">
        <v>1</v>
      </c>
      <c r="I21" s="36">
        <v>1</v>
      </c>
      <c r="J21" s="17">
        <v>1</v>
      </c>
      <c r="K21" s="17">
        <v>1</v>
      </c>
      <c r="L21" s="36">
        <v>1</v>
      </c>
      <c r="M21" s="36">
        <v>1</v>
      </c>
      <c r="N21" s="17">
        <v>1</v>
      </c>
      <c r="O21" s="17">
        <v>1</v>
      </c>
      <c r="P21" s="17">
        <v>1</v>
      </c>
      <c r="Q21" s="17">
        <v>1</v>
      </c>
      <c r="R21" s="17">
        <v>1</v>
      </c>
      <c r="S21" s="17">
        <v>1</v>
      </c>
      <c r="T21" s="17">
        <v>1</v>
      </c>
      <c r="U21" s="17">
        <v>1</v>
      </c>
      <c r="V21" s="84">
        <v>1</v>
      </c>
      <c r="W21" s="43">
        <f t="shared" si="1"/>
        <v>16</v>
      </c>
      <c r="X21" s="17">
        <v>8</v>
      </c>
      <c r="Y21" s="17">
        <v>3</v>
      </c>
      <c r="Z21" s="17">
        <v>3</v>
      </c>
      <c r="AA21" s="17">
        <v>4</v>
      </c>
      <c r="AB21" s="17">
        <v>3</v>
      </c>
      <c r="AC21" s="17">
        <v>2</v>
      </c>
      <c r="AD21" s="17">
        <v>2</v>
      </c>
      <c r="AE21" s="17">
        <v>3</v>
      </c>
      <c r="AF21" s="17">
        <v>3</v>
      </c>
      <c r="AG21" s="17">
        <v>3</v>
      </c>
      <c r="AH21" s="17">
        <v>2</v>
      </c>
      <c r="AI21" s="17">
        <v>5</v>
      </c>
      <c r="AJ21" s="17">
        <v>2</v>
      </c>
      <c r="AK21" s="17">
        <v>5</v>
      </c>
      <c r="AL21" s="17">
        <v>3</v>
      </c>
      <c r="AM21" s="17">
        <v>3</v>
      </c>
      <c r="AN21" s="44">
        <v>28</v>
      </c>
    </row>
    <row r="22" spans="1:40">
      <c r="A22" s="70">
        <v>40822</v>
      </c>
      <c r="B22" s="17">
        <v>0</v>
      </c>
      <c r="C22" s="17">
        <v>2005</v>
      </c>
      <c r="D22" s="1">
        <v>45958.512349537035</v>
      </c>
      <c r="E22" s="22" t="s">
        <v>82</v>
      </c>
      <c r="F22" s="84">
        <f t="shared" si="0"/>
        <v>0</v>
      </c>
      <c r="G22" s="17">
        <v>1</v>
      </c>
      <c r="H22" s="17">
        <v>2</v>
      </c>
      <c r="I22" s="36">
        <v>4</v>
      </c>
      <c r="J22" s="17">
        <v>4</v>
      </c>
      <c r="K22" s="17">
        <v>4</v>
      </c>
      <c r="L22" s="36">
        <v>4</v>
      </c>
      <c r="M22" s="36">
        <v>3</v>
      </c>
      <c r="N22" s="17">
        <v>2</v>
      </c>
      <c r="O22" s="17">
        <v>5</v>
      </c>
      <c r="P22" s="17">
        <v>2</v>
      </c>
      <c r="Q22" s="17">
        <v>4</v>
      </c>
      <c r="R22" s="17">
        <v>2</v>
      </c>
      <c r="S22" s="17">
        <v>3</v>
      </c>
      <c r="T22" s="17">
        <v>3</v>
      </c>
      <c r="U22" s="17">
        <v>2</v>
      </c>
      <c r="V22" s="84">
        <v>2</v>
      </c>
      <c r="W22" s="43">
        <f t="shared" si="1"/>
        <v>47</v>
      </c>
      <c r="X22" s="17">
        <v>6</v>
      </c>
      <c r="Y22" s="17">
        <v>11</v>
      </c>
      <c r="Z22" s="17">
        <v>6</v>
      </c>
      <c r="AA22" s="17">
        <v>5</v>
      </c>
      <c r="AB22" s="17">
        <v>5</v>
      </c>
      <c r="AC22" s="17">
        <v>10</v>
      </c>
      <c r="AD22" s="17">
        <v>13</v>
      </c>
      <c r="AE22" s="17">
        <v>89</v>
      </c>
      <c r="AF22" s="17">
        <v>15</v>
      </c>
      <c r="AG22" s="17">
        <v>4</v>
      </c>
      <c r="AH22" s="17">
        <v>3</v>
      </c>
      <c r="AI22" s="17">
        <v>8</v>
      </c>
      <c r="AJ22" s="17">
        <v>30</v>
      </c>
      <c r="AK22" s="17">
        <v>12</v>
      </c>
      <c r="AL22" s="17">
        <v>5</v>
      </c>
      <c r="AM22" s="17">
        <v>4</v>
      </c>
      <c r="AN22" s="44">
        <v>62</v>
      </c>
    </row>
    <row r="23" spans="1:40">
      <c r="A23" s="70">
        <v>40873</v>
      </c>
      <c r="B23" s="17">
        <v>0</v>
      </c>
      <c r="C23" s="17">
        <v>2005</v>
      </c>
      <c r="D23" s="1">
        <v>45958.534733796296</v>
      </c>
      <c r="E23" s="22" t="s">
        <v>87</v>
      </c>
      <c r="F23" s="84">
        <f t="shared" si="0"/>
        <v>0</v>
      </c>
      <c r="G23" s="17">
        <v>4</v>
      </c>
      <c r="H23" s="17">
        <v>2</v>
      </c>
      <c r="I23" s="36">
        <v>2</v>
      </c>
      <c r="J23" s="17">
        <v>3</v>
      </c>
      <c r="K23" s="17">
        <v>4</v>
      </c>
      <c r="L23" s="36">
        <v>2</v>
      </c>
      <c r="M23" s="36">
        <v>3</v>
      </c>
      <c r="N23" s="17">
        <v>2</v>
      </c>
      <c r="O23" s="17">
        <v>4</v>
      </c>
      <c r="P23" s="17">
        <v>2</v>
      </c>
      <c r="Q23" s="17">
        <v>2</v>
      </c>
      <c r="R23" s="17">
        <v>2</v>
      </c>
      <c r="S23" s="17">
        <v>2</v>
      </c>
      <c r="T23" s="17">
        <v>2</v>
      </c>
      <c r="U23" s="17">
        <v>2</v>
      </c>
      <c r="V23" s="84">
        <v>4</v>
      </c>
      <c r="W23" s="43">
        <f t="shared" si="1"/>
        <v>42</v>
      </c>
      <c r="X23" s="17">
        <v>9</v>
      </c>
      <c r="Y23" s="17">
        <v>4</v>
      </c>
      <c r="Z23" s="17">
        <v>4</v>
      </c>
      <c r="AA23" s="17">
        <v>7</v>
      </c>
      <c r="AB23" s="17">
        <v>6</v>
      </c>
      <c r="AC23" s="17">
        <v>3</v>
      </c>
      <c r="AD23" s="17">
        <v>2</v>
      </c>
      <c r="AE23" s="17">
        <v>5</v>
      </c>
      <c r="AF23" s="17">
        <v>7</v>
      </c>
      <c r="AG23" s="17">
        <v>5</v>
      </c>
      <c r="AH23" s="17">
        <v>6</v>
      </c>
      <c r="AI23" s="17">
        <v>6</v>
      </c>
      <c r="AJ23" s="17">
        <v>2</v>
      </c>
      <c r="AK23" s="17">
        <v>5</v>
      </c>
      <c r="AL23" s="17">
        <v>5</v>
      </c>
      <c r="AM23" s="17">
        <v>6</v>
      </c>
      <c r="AN23" s="44">
        <v>60</v>
      </c>
    </row>
    <row r="24" spans="1:40">
      <c r="A24" s="70">
        <v>40902</v>
      </c>
      <c r="B24" s="17">
        <v>0</v>
      </c>
      <c r="C24" s="17">
        <v>2003</v>
      </c>
      <c r="D24" s="1">
        <v>45958.601782407408</v>
      </c>
      <c r="E24" s="22" t="s">
        <v>88</v>
      </c>
      <c r="F24" s="84">
        <f t="shared" si="0"/>
        <v>0</v>
      </c>
      <c r="G24" s="17">
        <v>2</v>
      </c>
      <c r="H24" s="17">
        <v>2</v>
      </c>
      <c r="I24" s="36">
        <v>1</v>
      </c>
      <c r="J24" s="17">
        <v>5</v>
      </c>
      <c r="K24" s="17">
        <v>5</v>
      </c>
      <c r="L24" s="36">
        <v>4</v>
      </c>
      <c r="M24" s="36">
        <v>4</v>
      </c>
      <c r="N24" s="17">
        <v>2</v>
      </c>
      <c r="O24" s="17">
        <v>2</v>
      </c>
      <c r="P24" s="17">
        <v>3</v>
      </c>
      <c r="Q24" s="17">
        <v>4</v>
      </c>
      <c r="R24" s="17">
        <v>2</v>
      </c>
      <c r="S24" s="17">
        <v>4</v>
      </c>
      <c r="T24" s="17">
        <v>4</v>
      </c>
      <c r="U24" s="17">
        <v>4</v>
      </c>
      <c r="V24" s="84">
        <v>3</v>
      </c>
      <c r="W24" s="43">
        <f t="shared" si="1"/>
        <v>51</v>
      </c>
      <c r="X24" s="17">
        <v>12</v>
      </c>
      <c r="Y24" s="17">
        <v>7</v>
      </c>
      <c r="Z24" s="17">
        <v>4</v>
      </c>
      <c r="AA24" s="17">
        <v>2</v>
      </c>
      <c r="AB24" s="17">
        <v>4</v>
      </c>
      <c r="AC24" s="17">
        <v>6</v>
      </c>
      <c r="AD24" s="17">
        <v>8</v>
      </c>
      <c r="AE24" s="17">
        <v>12</v>
      </c>
      <c r="AF24" s="17">
        <v>6</v>
      </c>
      <c r="AG24" s="17">
        <v>12</v>
      </c>
      <c r="AH24" s="17">
        <v>6</v>
      </c>
      <c r="AI24" s="17">
        <v>7</v>
      </c>
      <c r="AJ24" s="17">
        <v>7</v>
      </c>
      <c r="AK24" s="17">
        <v>6</v>
      </c>
      <c r="AL24" s="17">
        <v>9</v>
      </c>
      <c r="AM24" s="17">
        <v>13</v>
      </c>
      <c r="AN24" s="44">
        <v>59</v>
      </c>
    </row>
    <row r="25" spans="1:40">
      <c r="A25" s="70">
        <v>40918</v>
      </c>
      <c r="B25" s="17">
        <v>1</v>
      </c>
      <c r="C25" s="17">
        <v>2006</v>
      </c>
      <c r="D25" s="1">
        <v>45958.623460648145</v>
      </c>
      <c r="E25" s="22" t="s">
        <v>89</v>
      </c>
      <c r="F25" s="84">
        <f t="shared" si="0"/>
        <v>0</v>
      </c>
      <c r="G25" s="17">
        <v>1</v>
      </c>
      <c r="H25" s="17">
        <v>1</v>
      </c>
      <c r="I25" s="36">
        <v>1</v>
      </c>
      <c r="J25" s="17">
        <v>3</v>
      </c>
      <c r="K25" s="17">
        <v>3</v>
      </c>
      <c r="L25" s="36">
        <v>2</v>
      </c>
      <c r="M25" s="36">
        <v>1</v>
      </c>
      <c r="N25" s="17">
        <v>1</v>
      </c>
      <c r="O25" s="17">
        <v>3</v>
      </c>
      <c r="P25" s="17">
        <v>1</v>
      </c>
      <c r="Q25" s="17">
        <v>1</v>
      </c>
      <c r="R25" s="17">
        <v>1</v>
      </c>
      <c r="S25" s="17">
        <v>1</v>
      </c>
      <c r="T25" s="17">
        <v>1</v>
      </c>
      <c r="U25" s="17">
        <v>1</v>
      </c>
      <c r="V25" s="84">
        <v>1</v>
      </c>
      <c r="W25" s="43">
        <f t="shared" si="1"/>
        <v>23</v>
      </c>
      <c r="X25" s="17">
        <v>6</v>
      </c>
      <c r="Y25" s="17">
        <v>2</v>
      </c>
      <c r="Z25" s="17">
        <v>2</v>
      </c>
      <c r="AA25" s="17">
        <v>5</v>
      </c>
      <c r="AB25" s="17">
        <v>5</v>
      </c>
      <c r="AC25" s="17">
        <v>8</v>
      </c>
      <c r="AD25" s="17">
        <v>4</v>
      </c>
      <c r="AE25" s="17">
        <v>7</v>
      </c>
      <c r="AF25" s="17">
        <v>7</v>
      </c>
      <c r="AG25" s="17">
        <v>2</v>
      </c>
      <c r="AH25" s="17">
        <v>3</v>
      </c>
      <c r="AI25" s="17">
        <v>4</v>
      </c>
      <c r="AJ25" s="17">
        <v>3</v>
      </c>
      <c r="AK25" s="17">
        <v>3</v>
      </c>
      <c r="AL25" s="17">
        <v>2</v>
      </c>
      <c r="AM25" s="17">
        <v>3</v>
      </c>
      <c r="AN25" s="44">
        <v>46</v>
      </c>
    </row>
    <row r="26" spans="1:40">
      <c r="A26" s="70">
        <v>40927</v>
      </c>
      <c r="B26" s="17">
        <v>0</v>
      </c>
      <c r="C26" s="17">
        <v>2003</v>
      </c>
      <c r="D26" s="1">
        <v>45958.640856481485</v>
      </c>
      <c r="E26" s="22" t="s">
        <v>90</v>
      </c>
      <c r="F26" s="84">
        <f t="shared" si="0"/>
        <v>0</v>
      </c>
      <c r="G26" s="17">
        <v>1</v>
      </c>
      <c r="H26" s="17">
        <v>2</v>
      </c>
      <c r="I26" s="36">
        <v>1</v>
      </c>
      <c r="J26" s="17">
        <v>2</v>
      </c>
      <c r="K26" s="17">
        <v>4</v>
      </c>
      <c r="L26" s="36">
        <v>2</v>
      </c>
      <c r="M26" s="36">
        <v>1</v>
      </c>
      <c r="N26" s="17">
        <v>1</v>
      </c>
      <c r="O26" s="17">
        <v>1</v>
      </c>
      <c r="P26" s="17">
        <v>1</v>
      </c>
      <c r="Q26" s="17">
        <v>1</v>
      </c>
      <c r="R26" s="17">
        <v>1</v>
      </c>
      <c r="S26" s="17">
        <v>1</v>
      </c>
      <c r="T26" s="17">
        <v>1</v>
      </c>
      <c r="U26" s="17">
        <v>1</v>
      </c>
      <c r="V26" s="84">
        <v>1</v>
      </c>
      <c r="W26" s="43">
        <f t="shared" si="1"/>
        <v>22</v>
      </c>
      <c r="X26" s="17">
        <v>6</v>
      </c>
      <c r="Y26" s="17">
        <v>5</v>
      </c>
      <c r="Z26" s="17">
        <v>5</v>
      </c>
      <c r="AA26" s="17">
        <v>5</v>
      </c>
      <c r="AB26" s="17">
        <v>5</v>
      </c>
      <c r="AC26" s="17">
        <v>3</v>
      </c>
      <c r="AD26" s="17">
        <v>3</v>
      </c>
      <c r="AE26" s="17">
        <v>4</v>
      </c>
      <c r="AF26" s="17">
        <v>2</v>
      </c>
      <c r="AG26" s="17">
        <v>5</v>
      </c>
      <c r="AH26" s="17">
        <v>2</v>
      </c>
      <c r="AI26" s="17">
        <v>5</v>
      </c>
      <c r="AJ26" s="17">
        <v>3</v>
      </c>
      <c r="AK26" s="17">
        <v>4</v>
      </c>
      <c r="AL26" s="17">
        <v>3</v>
      </c>
      <c r="AM26" s="17">
        <v>3</v>
      </c>
      <c r="AN26" s="44">
        <v>46</v>
      </c>
    </row>
    <row r="27" spans="1:40">
      <c r="A27" s="70">
        <v>40923</v>
      </c>
      <c r="B27" s="17">
        <v>0</v>
      </c>
      <c r="C27" s="17">
        <v>2002</v>
      </c>
      <c r="D27" s="1">
        <v>45958.648831018516</v>
      </c>
      <c r="E27" s="22" t="s">
        <v>91</v>
      </c>
      <c r="F27" s="84">
        <f t="shared" si="0"/>
        <v>0</v>
      </c>
      <c r="G27" s="17">
        <v>1</v>
      </c>
      <c r="H27" s="17">
        <v>1</v>
      </c>
      <c r="I27" s="36">
        <v>1</v>
      </c>
      <c r="J27" s="17">
        <v>4</v>
      </c>
      <c r="K27" s="17">
        <v>2</v>
      </c>
      <c r="L27" s="36">
        <v>2</v>
      </c>
      <c r="M27" s="36">
        <v>2</v>
      </c>
      <c r="N27" s="17">
        <v>2</v>
      </c>
      <c r="O27" s="17">
        <v>2</v>
      </c>
      <c r="P27" s="17">
        <v>2</v>
      </c>
      <c r="Q27" s="17">
        <v>2</v>
      </c>
      <c r="R27" s="17">
        <v>2</v>
      </c>
      <c r="S27" s="17">
        <v>1</v>
      </c>
      <c r="T27" s="17">
        <v>1</v>
      </c>
      <c r="U27" s="17">
        <v>1</v>
      </c>
      <c r="V27" s="84">
        <v>1</v>
      </c>
      <c r="W27" s="43">
        <f t="shared" si="1"/>
        <v>27</v>
      </c>
      <c r="X27" s="17">
        <v>11</v>
      </c>
      <c r="Y27" s="17">
        <v>5</v>
      </c>
      <c r="Z27" s="17">
        <v>5</v>
      </c>
      <c r="AA27" s="17">
        <v>5</v>
      </c>
      <c r="AB27" s="17">
        <v>5</v>
      </c>
      <c r="AC27" s="17">
        <v>4</v>
      </c>
      <c r="AD27" s="17">
        <v>1</v>
      </c>
      <c r="AE27" s="17">
        <v>5</v>
      </c>
      <c r="AF27" s="17">
        <v>10</v>
      </c>
      <c r="AG27" s="17">
        <v>3</v>
      </c>
      <c r="AH27" s="17">
        <v>3</v>
      </c>
      <c r="AI27" s="17">
        <v>5</v>
      </c>
      <c r="AJ27" s="17">
        <v>6</v>
      </c>
      <c r="AK27" s="17">
        <v>2</v>
      </c>
      <c r="AL27" s="17">
        <v>3</v>
      </c>
      <c r="AM27" s="17">
        <v>2</v>
      </c>
      <c r="AN27" s="44">
        <v>56</v>
      </c>
    </row>
    <row r="28" spans="1:40">
      <c r="A28" s="70">
        <v>40933</v>
      </c>
      <c r="B28" s="17">
        <v>0</v>
      </c>
      <c r="C28" s="17">
        <v>2004</v>
      </c>
      <c r="D28" s="1">
        <v>45958.652384259258</v>
      </c>
      <c r="E28" s="22" t="s">
        <v>91</v>
      </c>
      <c r="F28" s="84">
        <f t="shared" si="0"/>
        <v>0</v>
      </c>
      <c r="G28" s="17">
        <v>2</v>
      </c>
      <c r="H28" s="17">
        <v>2</v>
      </c>
      <c r="I28" s="36">
        <v>3</v>
      </c>
      <c r="J28" s="17">
        <v>2</v>
      </c>
      <c r="K28" s="17">
        <v>2</v>
      </c>
      <c r="L28" s="36">
        <v>4</v>
      </c>
      <c r="M28" s="36">
        <v>3</v>
      </c>
      <c r="N28" s="17">
        <v>2</v>
      </c>
      <c r="O28" s="17">
        <v>3</v>
      </c>
      <c r="P28" s="17">
        <v>1</v>
      </c>
      <c r="Q28" s="17">
        <v>2</v>
      </c>
      <c r="R28" s="17">
        <v>1</v>
      </c>
      <c r="S28" s="17">
        <v>2</v>
      </c>
      <c r="T28" s="17">
        <v>3</v>
      </c>
      <c r="U28" s="17">
        <v>1</v>
      </c>
      <c r="V28" s="84">
        <v>2</v>
      </c>
      <c r="W28" s="43">
        <f t="shared" si="1"/>
        <v>35</v>
      </c>
      <c r="X28" s="17">
        <v>10</v>
      </c>
      <c r="Y28" s="17">
        <v>7</v>
      </c>
      <c r="Z28" s="17">
        <v>9</v>
      </c>
      <c r="AA28" s="17">
        <v>8</v>
      </c>
      <c r="AB28" s="17">
        <v>9</v>
      </c>
      <c r="AC28" s="17">
        <v>4</v>
      </c>
      <c r="AD28" s="17">
        <v>16</v>
      </c>
      <c r="AE28" s="17">
        <v>16</v>
      </c>
      <c r="AF28" s="17">
        <v>4</v>
      </c>
      <c r="AG28" s="17">
        <v>4</v>
      </c>
      <c r="AH28" s="17">
        <v>3</v>
      </c>
      <c r="AI28" s="17">
        <v>11</v>
      </c>
      <c r="AJ28" s="17">
        <v>6</v>
      </c>
      <c r="AK28" s="17">
        <v>9</v>
      </c>
      <c r="AL28" s="17">
        <v>7</v>
      </c>
      <c r="AM28" s="17">
        <v>9</v>
      </c>
      <c r="AN28" s="44">
        <v>67</v>
      </c>
    </row>
    <row r="29" spans="1:40">
      <c r="A29" s="70">
        <v>40941</v>
      </c>
      <c r="B29" s="17">
        <v>1</v>
      </c>
      <c r="C29" s="17">
        <v>2002</v>
      </c>
      <c r="D29" s="1">
        <v>45958.659930555557</v>
      </c>
      <c r="E29" s="22" t="s">
        <v>92</v>
      </c>
      <c r="F29" s="84">
        <f t="shared" si="0"/>
        <v>0</v>
      </c>
      <c r="G29" s="17">
        <v>1</v>
      </c>
      <c r="H29" s="17">
        <v>1</v>
      </c>
      <c r="I29" s="36">
        <v>1</v>
      </c>
      <c r="J29" s="17">
        <v>4</v>
      </c>
      <c r="K29" s="17">
        <v>4</v>
      </c>
      <c r="L29" s="36">
        <v>1</v>
      </c>
      <c r="M29" s="36">
        <v>1</v>
      </c>
      <c r="N29" s="17">
        <v>1</v>
      </c>
      <c r="O29" s="17">
        <v>1</v>
      </c>
      <c r="P29" s="17">
        <v>2</v>
      </c>
      <c r="Q29" s="17">
        <v>2</v>
      </c>
      <c r="R29" s="17">
        <v>2</v>
      </c>
      <c r="S29" s="17">
        <v>1</v>
      </c>
      <c r="T29" s="17">
        <v>2</v>
      </c>
      <c r="U29" s="17">
        <v>4</v>
      </c>
      <c r="V29" s="84">
        <v>1</v>
      </c>
      <c r="W29" s="43">
        <f t="shared" si="1"/>
        <v>29</v>
      </c>
      <c r="X29" s="17">
        <v>12</v>
      </c>
      <c r="Y29" s="17">
        <v>3</v>
      </c>
      <c r="Z29" s="17">
        <v>4</v>
      </c>
      <c r="AA29" s="17">
        <v>8</v>
      </c>
      <c r="AB29" s="17">
        <v>9</v>
      </c>
      <c r="AC29" s="17">
        <v>3</v>
      </c>
      <c r="AD29" s="17">
        <v>2</v>
      </c>
      <c r="AE29" s="17">
        <v>9</v>
      </c>
      <c r="AF29" s="17">
        <v>6</v>
      </c>
      <c r="AG29" s="17">
        <v>12</v>
      </c>
      <c r="AH29" s="17">
        <v>6</v>
      </c>
      <c r="AI29" s="17">
        <v>8</v>
      </c>
      <c r="AJ29" s="17">
        <v>8</v>
      </c>
      <c r="AK29" s="17">
        <v>7</v>
      </c>
      <c r="AL29" s="17">
        <v>11</v>
      </c>
      <c r="AM29" s="17">
        <v>6</v>
      </c>
      <c r="AN29" s="44">
        <v>63</v>
      </c>
    </row>
    <row r="30" spans="1:40">
      <c r="A30" s="70">
        <v>40957</v>
      </c>
      <c r="B30" s="17">
        <v>0</v>
      </c>
      <c r="C30" s="17">
        <v>1999</v>
      </c>
      <c r="D30" s="1">
        <v>45958.698657407411</v>
      </c>
      <c r="E30" s="22" t="s">
        <v>85</v>
      </c>
      <c r="F30" s="84">
        <f t="shared" si="0"/>
        <v>1</v>
      </c>
      <c r="G30" s="17">
        <v>3</v>
      </c>
      <c r="H30" s="17">
        <v>1</v>
      </c>
      <c r="I30" s="36">
        <v>1</v>
      </c>
      <c r="J30" s="17">
        <v>5</v>
      </c>
      <c r="K30" s="17">
        <v>3</v>
      </c>
      <c r="L30" s="36">
        <v>2</v>
      </c>
      <c r="M30" s="36">
        <v>3</v>
      </c>
      <c r="N30" s="17">
        <v>1</v>
      </c>
      <c r="O30" s="17">
        <v>2</v>
      </c>
      <c r="P30" s="17">
        <v>3</v>
      </c>
      <c r="Q30" s="17">
        <v>2</v>
      </c>
      <c r="R30" s="17">
        <v>1</v>
      </c>
      <c r="S30" s="17">
        <v>2</v>
      </c>
      <c r="T30" s="17">
        <v>5</v>
      </c>
      <c r="U30" s="17">
        <v>2</v>
      </c>
      <c r="V30" s="84">
        <v>3</v>
      </c>
      <c r="W30" s="43">
        <f t="shared" si="1"/>
        <v>39</v>
      </c>
      <c r="X30" s="17">
        <v>6</v>
      </c>
      <c r="Y30" s="17">
        <v>6</v>
      </c>
      <c r="Z30" s="17">
        <v>4</v>
      </c>
      <c r="AA30" s="17">
        <v>2</v>
      </c>
      <c r="AB30" s="17">
        <v>4</v>
      </c>
      <c r="AC30" s="17">
        <v>2</v>
      </c>
      <c r="AD30" s="17">
        <v>2</v>
      </c>
      <c r="AE30" s="17">
        <v>10</v>
      </c>
      <c r="AF30" s="17">
        <v>3</v>
      </c>
      <c r="AG30" s="17">
        <v>4</v>
      </c>
      <c r="AH30" s="17">
        <v>5</v>
      </c>
      <c r="AI30" s="17">
        <v>8</v>
      </c>
      <c r="AJ30" s="17">
        <v>2</v>
      </c>
      <c r="AK30" s="17">
        <v>3</v>
      </c>
      <c r="AL30" s="17">
        <v>5</v>
      </c>
      <c r="AM30" s="17">
        <v>3</v>
      </c>
      <c r="AN30" s="44">
        <v>71</v>
      </c>
    </row>
    <row r="31" spans="1:40">
      <c r="A31" s="70">
        <v>40961</v>
      </c>
      <c r="B31" s="17">
        <v>0</v>
      </c>
      <c r="C31" s="17">
        <v>2004</v>
      </c>
      <c r="D31" s="1">
        <v>45958.711215277777</v>
      </c>
      <c r="E31" s="22" t="s">
        <v>93</v>
      </c>
      <c r="F31" s="84">
        <f t="shared" si="0"/>
        <v>0</v>
      </c>
      <c r="G31" s="17">
        <v>2</v>
      </c>
      <c r="H31" s="17">
        <v>2</v>
      </c>
      <c r="I31" s="36">
        <v>1</v>
      </c>
      <c r="J31" s="17">
        <v>4</v>
      </c>
      <c r="K31" s="17">
        <v>4</v>
      </c>
      <c r="L31" s="36">
        <v>2</v>
      </c>
      <c r="M31" s="36">
        <v>3</v>
      </c>
      <c r="N31" s="17">
        <v>2</v>
      </c>
      <c r="O31" s="17">
        <v>2</v>
      </c>
      <c r="P31" s="17">
        <v>2</v>
      </c>
      <c r="Q31" s="17">
        <v>2</v>
      </c>
      <c r="R31" s="17">
        <v>2</v>
      </c>
      <c r="S31" s="17">
        <v>1</v>
      </c>
      <c r="T31" s="17">
        <v>2</v>
      </c>
      <c r="U31" s="17">
        <v>1</v>
      </c>
      <c r="V31" s="84">
        <v>2</v>
      </c>
      <c r="W31" s="43">
        <f t="shared" si="1"/>
        <v>34</v>
      </c>
      <c r="X31" s="17">
        <v>45</v>
      </c>
      <c r="Y31" s="17">
        <v>5</v>
      </c>
      <c r="Z31" s="17">
        <v>3</v>
      </c>
      <c r="AA31" s="17">
        <v>11</v>
      </c>
      <c r="AB31" s="17">
        <v>3</v>
      </c>
      <c r="AC31" s="17">
        <v>4</v>
      </c>
      <c r="AD31" s="17">
        <v>12</v>
      </c>
      <c r="AE31" s="17">
        <v>3</v>
      </c>
      <c r="AF31" s="17">
        <v>3</v>
      </c>
      <c r="AG31" s="17">
        <v>3</v>
      </c>
      <c r="AH31" s="17">
        <v>1</v>
      </c>
      <c r="AI31" s="17">
        <v>5</v>
      </c>
      <c r="AJ31" s="17">
        <v>2</v>
      </c>
      <c r="AK31" s="17">
        <v>4</v>
      </c>
      <c r="AL31" s="17">
        <v>3</v>
      </c>
      <c r="AM31" s="17">
        <v>3</v>
      </c>
      <c r="AN31" s="44">
        <v>58</v>
      </c>
    </row>
    <row r="32" spans="1:40">
      <c r="A32" s="70">
        <v>41018</v>
      </c>
      <c r="B32" s="17">
        <v>0</v>
      </c>
      <c r="C32" s="17">
        <v>1968</v>
      </c>
      <c r="D32" s="1">
        <v>45958.782581018517</v>
      </c>
      <c r="E32" s="22" t="s">
        <v>85</v>
      </c>
      <c r="F32" s="84">
        <f t="shared" si="0"/>
        <v>1</v>
      </c>
      <c r="G32" s="17">
        <v>2</v>
      </c>
      <c r="H32" s="17">
        <v>1</v>
      </c>
      <c r="I32" s="36">
        <v>1</v>
      </c>
      <c r="J32" s="17">
        <v>3</v>
      </c>
      <c r="K32" s="17">
        <v>4</v>
      </c>
      <c r="L32" s="36">
        <v>1</v>
      </c>
      <c r="M32" s="36">
        <v>1</v>
      </c>
      <c r="N32" s="17">
        <v>1</v>
      </c>
      <c r="O32" s="17">
        <v>1</v>
      </c>
      <c r="P32" s="17">
        <v>1</v>
      </c>
      <c r="Q32" s="17">
        <v>1</v>
      </c>
      <c r="R32" s="17">
        <v>1</v>
      </c>
      <c r="S32" s="17">
        <v>1</v>
      </c>
      <c r="T32" s="17">
        <v>1</v>
      </c>
      <c r="U32" s="17">
        <v>1</v>
      </c>
      <c r="V32" s="84">
        <v>1</v>
      </c>
      <c r="W32" s="43">
        <f t="shared" si="1"/>
        <v>22</v>
      </c>
      <c r="X32" s="17">
        <v>9</v>
      </c>
      <c r="Y32" s="17">
        <v>7</v>
      </c>
      <c r="Z32" s="17">
        <v>5</v>
      </c>
      <c r="AA32" s="17">
        <v>5</v>
      </c>
      <c r="AB32" s="17">
        <v>10</v>
      </c>
      <c r="AC32" s="17">
        <v>4</v>
      </c>
      <c r="AD32" s="17">
        <v>2</v>
      </c>
      <c r="AE32" s="17">
        <v>3</v>
      </c>
      <c r="AF32" s="17">
        <v>3</v>
      </c>
      <c r="AG32" s="17">
        <v>3</v>
      </c>
      <c r="AH32" s="17">
        <v>3</v>
      </c>
      <c r="AI32" s="17">
        <v>4</v>
      </c>
      <c r="AJ32" s="17">
        <v>3</v>
      </c>
      <c r="AK32" s="17">
        <v>4</v>
      </c>
      <c r="AL32" s="17">
        <v>3</v>
      </c>
      <c r="AM32" s="17">
        <v>3</v>
      </c>
      <c r="AN32" s="44">
        <v>46</v>
      </c>
    </row>
    <row r="33" spans="1:40">
      <c r="A33" s="70">
        <v>41014</v>
      </c>
      <c r="B33" s="17">
        <v>0</v>
      </c>
      <c r="C33" s="17">
        <v>2001</v>
      </c>
      <c r="D33" s="1">
        <v>45958.783310185187</v>
      </c>
      <c r="E33" s="22" t="s">
        <v>94</v>
      </c>
      <c r="F33" s="84">
        <f t="shared" si="0"/>
        <v>0</v>
      </c>
      <c r="G33" s="17">
        <v>3</v>
      </c>
      <c r="H33" s="17">
        <v>5</v>
      </c>
      <c r="I33" s="36">
        <v>4</v>
      </c>
      <c r="J33" s="17">
        <v>5</v>
      </c>
      <c r="K33" s="17">
        <v>5</v>
      </c>
      <c r="L33" s="36">
        <v>3</v>
      </c>
      <c r="M33" s="36">
        <v>3</v>
      </c>
      <c r="N33" s="17">
        <v>4</v>
      </c>
      <c r="O33" s="17">
        <v>4</v>
      </c>
      <c r="P33" s="17">
        <v>3</v>
      </c>
      <c r="Q33" s="17">
        <v>4</v>
      </c>
      <c r="R33" s="17">
        <v>3</v>
      </c>
      <c r="S33" s="17">
        <v>4</v>
      </c>
      <c r="T33" s="17">
        <v>4</v>
      </c>
      <c r="U33" s="17">
        <v>3</v>
      </c>
      <c r="V33" s="84">
        <v>3</v>
      </c>
      <c r="W33" s="43">
        <f t="shared" si="1"/>
        <v>60</v>
      </c>
      <c r="X33" s="17">
        <v>6</v>
      </c>
      <c r="Y33" s="17">
        <v>6</v>
      </c>
      <c r="Z33" s="17">
        <v>6</v>
      </c>
      <c r="AA33" s="17">
        <v>3</v>
      </c>
      <c r="AB33" s="17">
        <v>5</v>
      </c>
      <c r="AC33" s="17">
        <v>3</v>
      </c>
      <c r="AD33" s="17">
        <v>4</v>
      </c>
      <c r="AE33" s="17">
        <v>6</v>
      </c>
      <c r="AF33" s="17">
        <v>3</v>
      </c>
      <c r="AG33" s="17">
        <v>3</v>
      </c>
      <c r="AH33" s="17">
        <v>3</v>
      </c>
      <c r="AI33" s="17">
        <v>4</v>
      </c>
      <c r="AJ33" s="17">
        <v>3</v>
      </c>
      <c r="AK33" s="17">
        <v>4</v>
      </c>
      <c r="AL33" s="17">
        <v>3</v>
      </c>
      <c r="AM33" s="17">
        <v>5</v>
      </c>
      <c r="AN33" s="44">
        <v>43</v>
      </c>
    </row>
    <row r="34" spans="1:40">
      <c r="A34" s="70">
        <v>41037</v>
      </c>
      <c r="B34" s="17">
        <v>0</v>
      </c>
      <c r="C34" s="17">
        <v>2000</v>
      </c>
      <c r="D34" s="1">
        <v>45958.844780092593</v>
      </c>
      <c r="E34" s="22" t="s">
        <v>95</v>
      </c>
      <c r="F34" s="84">
        <f t="shared" si="0"/>
        <v>0</v>
      </c>
      <c r="G34" s="17">
        <v>2</v>
      </c>
      <c r="H34" s="17">
        <v>2</v>
      </c>
      <c r="I34" s="36">
        <v>1</v>
      </c>
      <c r="J34" s="17">
        <v>4</v>
      </c>
      <c r="K34" s="17">
        <v>3</v>
      </c>
      <c r="L34" s="36">
        <v>2</v>
      </c>
      <c r="M34" s="36">
        <v>2</v>
      </c>
      <c r="N34" s="17">
        <v>1</v>
      </c>
      <c r="O34" s="17">
        <v>2</v>
      </c>
      <c r="P34" s="17">
        <v>1</v>
      </c>
      <c r="Q34" s="17">
        <v>2</v>
      </c>
      <c r="R34" s="17">
        <v>1</v>
      </c>
      <c r="S34" s="17">
        <v>1</v>
      </c>
      <c r="T34" s="17">
        <v>1</v>
      </c>
      <c r="U34" s="17">
        <v>1</v>
      </c>
      <c r="V34" s="84">
        <v>2</v>
      </c>
      <c r="W34" s="43">
        <f t="shared" si="1"/>
        <v>28</v>
      </c>
      <c r="X34" s="17">
        <v>14</v>
      </c>
      <c r="Y34" s="17">
        <v>4</v>
      </c>
      <c r="Z34" s="17">
        <v>5</v>
      </c>
      <c r="AA34" s="17">
        <v>7</v>
      </c>
      <c r="AB34" s="17">
        <v>7</v>
      </c>
      <c r="AC34" s="17">
        <v>6</v>
      </c>
      <c r="AD34" s="17">
        <v>4</v>
      </c>
      <c r="AE34" s="17">
        <v>5</v>
      </c>
      <c r="AF34" s="17">
        <v>13</v>
      </c>
      <c r="AG34" s="17">
        <v>6</v>
      </c>
      <c r="AH34" s="17">
        <v>9</v>
      </c>
      <c r="AI34" s="17">
        <v>8</v>
      </c>
      <c r="AJ34" s="17">
        <v>2</v>
      </c>
      <c r="AK34" s="17">
        <v>8</v>
      </c>
      <c r="AL34" s="17">
        <v>4</v>
      </c>
      <c r="AM34" s="17">
        <v>7</v>
      </c>
      <c r="AN34" s="44">
        <v>55</v>
      </c>
    </row>
    <row r="35" spans="1:40">
      <c r="A35" s="70">
        <v>41026</v>
      </c>
      <c r="B35" s="17">
        <v>0</v>
      </c>
      <c r="C35" s="17">
        <v>1997</v>
      </c>
      <c r="D35" s="1">
        <v>45958.847951388889</v>
      </c>
      <c r="E35" s="22" t="s">
        <v>96</v>
      </c>
      <c r="F35" s="84">
        <f t="shared" si="0"/>
        <v>0</v>
      </c>
      <c r="G35" s="17">
        <v>2</v>
      </c>
      <c r="H35" s="17">
        <v>1</v>
      </c>
      <c r="I35" s="36">
        <v>2</v>
      </c>
      <c r="J35" s="17">
        <v>2</v>
      </c>
      <c r="K35" s="17">
        <v>5</v>
      </c>
      <c r="L35" s="36">
        <v>2</v>
      </c>
      <c r="M35" s="36">
        <v>3</v>
      </c>
      <c r="N35" s="17">
        <v>1</v>
      </c>
      <c r="O35" s="17">
        <v>2</v>
      </c>
      <c r="P35" s="17">
        <v>2</v>
      </c>
      <c r="Q35" s="17">
        <v>2</v>
      </c>
      <c r="R35" s="17">
        <v>2</v>
      </c>
      <c r="S35" s="17">
        <v>2</v>
      </c>
      <c r="T35" s="17">
        <v>2</v>
      </c>
      <c r="U35" s="17">
        <v>3</v>
      </c>
      <c r="V35" s="84">
        <v>2</v>
      </c>
      <c r="W35" s="43">
        <f t="shared" si="1"/>
        <v>35</v>
      </c>
      <c r="X35" s="17">
        <v>11</v>
      </c>
      <c r="Y35" s="17">
        <v>35</v>
      </c>
      <c r="Z35" s="17">
        <v>5</v>
      </c>
      <c r="AA35" s="17">
        <v>17</v>
      </c>
      <c r="AB35" s="17">
        <v>7</v>
      </c>
      <c r="AC35" s="17">
        <v>5</v>
      </c>
      <c r="AD35" s="17">
        <v>26</v>
      </c>
      <c r="AE35" s="17">
        <v>5</v>
      </c>
      <c r="AF35" s="17">
        <v>9</v>
      </c>
      <c r="AG35" s="17">
        <v>10</v>
      </c>
      <c r="AH35" s="17">
        <v>8</v>
      </c>
      <c r="AI35" s="17">
        <v>7</v>
      </c>
      <c r="AJ35" s="17">
        <v>9</v>
      </c>
      <c r="AK35" s="17">
        <v>17</v>
      </c>
      <c r="AL35" s="17">
        <v>17</v>
      </c>
      <c r="AM35" s="17">
        <v>15</v>
      </c>
      <c r="AN35" s="44">
        <v>64</v>
      </c>
    </row>
    <row r="36" spans="1:40">
      <c r="A36" s="70">
        <v>41060</v>
      </c>
      <c r="B36" s="17">
        <v>0</v>
      </c>
      <c r="C36" s="17">
        <v>2004</v>
      </c>
      <c r="D36" s="1">
        <v>45958.88721064815</v>
      </c>
      <c r="E36" s="22" t="s">
        <v>85</v>
      </c>
      <c r="F36" s="84">
        <f t="shared" si="0"/>
        <v>1</v>
      </c>
      <c r="G36" s="17">
        <v>3</v>
      </c>
      <c r="H36" s="17">
        <v>2</v>
      </c>
      <c r="I36" s="36">
        <v>4</v>
      </c>
      <c r="J36" s="17">
        <v>4</v>
      </c>
      <c r="K36" s="17">
        <v>3</v>
      </c>
      <c r="L36" s="36">
        <v>2</v>
      </c>
      <c r="M36" s="36">
        <v>3</v>
      </c>
      <c r="N36" s="17">
        <v>2</v>
      </c>
      <c r="O36" s="17">
        <v>3</v>
      </c>
      <c r="P36" s="17">
        <v>2</v>
      </c>
      <c r="Q36" s="17">
        <v>2</v>
      </c>
      <c r="R36" s="17">
        <v>3</v>
      </c>
      <c r="S36" s="17">
        <v>2</v>
      </c>
      <c r="T36" s="17">
        <v>4</v>
      </c>
      <c r="U36" s="17">
        <v>3</v>
      </c>
      <c r="V36" s="84">
        <v>3</v>
      </c>
      <c r="W36" s="43">
        <f t="shared" si="1"/>
        <v>45</v>
      </c>
      <c r="X36" s="17">
        <v>13</v>
      </c>
      <c r="Y36" s="17">
        <v>8</v>
      </c>
      <c r="Z36" s="17">
        <v>9</v>
      </c>
      <c r="AA36" s="17">
        <v>8</v>
      </c>
      <c r="AB36" s="17">
        <v>5</v>
      </c>
      <c r="AC36" s="17">
        <v>3</v>
      </c>
      <c r="AD36" s="17">
        <v>5</v>
      </c>
      <c r="AE36" s="17">
        <v>8</v>
      </c>
      <c r="AF36" s="17">
        <v>3</v>
      </c>
      <c r="AG36" s="17">
        <v>5</v>
      </c>
      <c r="AH36" s="17">
        <v>4</v>
      </c>
      <c r="AI36" s="17">
        <v>8</v>
      </c>
      <c r="AJ36" s="17">
        <v>3</v>
      </c>
      <c r="AK36" s="17">
        <v>9</v>
      </c>
      <c r="AL36" s="17">
        <v>5</v>
      </c>
      <c r="AM36" s="17">
        <v>8</v>
      </c>
      <c r="AN36" s="44">
        <v>55</v>
      </c>
    </row>
    <row r="37" spans="1:40">
      <c r="A37" s="70">
        <v>41061</v>
      </c>
      <c r="B37" s="17">
        <v>0</v>
      </c>
      <c r="C37" s="17">
        <v>1998</v>
      </c>
      <c r="D37" s="1">
        <v>45958.887708333335</v>
      </c>
      <c r="E37" s="22" t="s">
        <v>97</v>
      </c>
      <c r="F37" s="84">
        <f t="shared" si="0"/>
        <v>0</v>
      </c>
      <c r="G37" s="17">
        <v>4</v>
      </c>
      <c r="H37" s="17">
        <v>5</v>
      </c>
      <c r="I37" s="36">
        <v>5</v>
      </c>
      <c r="J37" s="17">
        <v>5</v>
      </c>
      <c r="K37" s="17">
        <v>5</v>
      </c>
      <c r="L37" s="36">
        <v>4</v>
      </c>
      <c r="M37" s="36">
        <v>5</v>
      </c>
      <c r="N37" s="17">
        <v>5</v>
      </c>
      <c r="O37" s="17">
        <v>5</v>
      </c>
      <c r="P37" s="17">
        <v>4</v>
      </c>
      <c r="Q37" s="17">
        <v>5</v>
      </c>
      <c r="R37" s="17">
        <v>5</v>
      </c>
      <c r="S37" s="17">
        <v>4</v>
      </c>
      <c r="T37" s="17">
        <v>5</v>
      </c>
      <c r="U37" s="17">
        <v>4</v>
      </c>
      <c r="V37" s="84">
        <v>5</v>
      </c>
      <c r="W37" s="43">
        <f t="shared" si="1"/>
        <v>75</v>
      </c>
      <c r="X37" s="17">
        <v>9</v>
      </c>
      <c r="Y37" s="17">
        <v>5</v>
      </c>
      <c r="Z37" s="17">
        <v>9</v>
      </c>
      <c r="AA37" s="17">
        <v>4</v>
      </c>
      <c r="AB37" s="17">
        <v>4</v>
      </c>
      <c r="AC37" s="17">
        <v>4</v>
      </c>
      <c r="AD37" s="17">
        <v>3</v>
      </c>
      <c r="AE37" s="17">
        <v>5</v>
      </c>
      <c r="AF37" s="17">
        <v>2</v>
      </c>
      <c r="AG37" s="17">
        <v>4</v>
      </c>
      <c r="AH37" s="17">
        <v>3</v>
      </c>
      <c r="AI37" s="17">
        <v>6</v>
      </c>
      <c r="AJ37" s="17">
        <v>8</v>
      </c>
      <c r="AK37" s="17">
        <v>4</v>
      </c>
      <c r="AL37" s="17">
        <v>4</v>
      </c>
      <c r="AM37" s="17">
        <v>4</v>
      </c>
      <c r="AN37" s="44">
        <v>15</v>
      </c>
    </row>
    <row r="38" spans="1:40">
      <c r="A38" s="70">
        <v>41063</v>
      </c>
      <c r="B38" s="17">
        <v>0</v>
      </c>
      <c r="C38" s="17">
        <v>2004</v>
      </c>
      <c r="D38" s="1">
        <v>45958.892175925925</v>
      </c>
      <c r="E38" s="22" t="s">
        <v>82</v>
      </c>
      <c r="F38" s="84">
        <f t="shared" si="0"/>
        <v>0</v>
      </c>
      <c r="G38" s="17">
        <v>1</v>
      </c>
      <c r="H38" s="17">
        <v>1</v>
      </c>
      <c r="I38" s="36">
        <v>1</v>
      </c>
      <c r="J38" s="17">
        <v>1</v>
      </c>
      <c r="K38" s="17">
        <v>1</v>
      </c>
      <c r="L38" s="36">
        <v>1</v>
      </c>
      <c r="M38" s="36">
        <v>1</v>
      </c>
      <c r="N38" s="17">
        <v>1</v>
      </c>
      <c r="O38" s="17">
        <v>1</v>
      </c>
      <c r="P38" s="17">
        <v>1</v>
      </c>
      <c r="Q38" s="17">
        <v>1</v>
      </c>
      <c r="R38" s="17">
        <v>1</v>
      </c>
      <c r="S38" s="17">
        <v>1</v>
      </c>
      <c r="T38" s="17">
        <v>1</v>
      </c>
      <c r="U38" s="17">
        <v>1</v>
      </c>
      <c r="V38" s="84">
        <v>1</v>
      </c>
      <c r="W38" s="43">
        <f t="shared" si="1"/>
        <v>16</v>
      </c>
      <c r="X38" s="17">
        <v>20</v>
      </c>
      <c r="Y38" s="17">
        <v>4</v>
      </c>
      <c r="Z38" s="17">
        <v>5</v>
      </c>
      <c r="AA38" s="17">
        <v>5</v>
      </c>
      <c r="AB38" s="17">
        <v>6</v>
      </c>
      <c r="AC38" s="17">
        <v>3</v>
      </c>
      <c r="AD38" s="17">
        <v>3</v>
      </c>
      <c r="AE38" s="17">
        <v>3</v>
      </c>
      <c r="AF38" s="17">
        <v>2</v>
      </c>
      <c r="AG38" s="17">
        <v>2</v>
      </c>
      <c r="AH38" s="17">
        <v>1</v>
      </c>
      <c r="AI38" s="17">
        <v>5</v>
      </c>
      <c r="AJ38" s="17">
        <v>3</v>
      </c>
      <c r="AK38" s="17">
        <v>22</v>
      </c>
      <c r="AL38" s="17">
        <v>3</v>
      </c>
      <c r="AM38" s="17">
        <v>2</v>
      </c>
      <c r="AN38" s="44">
        <v>28</v>
      </c>
    </row>
    <row r="39" spans="1:40">
      <c r="A39" s="70">
        <v>41066</v>
      </c>
      <c r="B39" s="17">
        <v>0</v>
      </c>
      <c r="C39" s="17">
        <v>2002</v>
      </c>
      <c r="D39" s="1">
        <v>45958.895925925928</v>
      </c>
      <c r="E39" s="22" t="s">
        <v>98</v>
      </c>
      <c r="F39" s="84">
        <f t="shared" si="0"/>
        <v>0</v>
      </c>
      <c r="G39" s="17">
        <v>1</v>
      </c>
      <c r="H39" s="17">
        <v>2</v>
      </c>
      <c r="I39" s="36">
        <v>4</v>
      </c>
      <c r="J39" s="17">
        <v>3</v>
      </c>
      <c r="K39" s="17">
        <v>4</v>
      </c>
      <c r="L39" s="36">
        <v>3</v>
      </c>
      <c r="M39" s="36">
        <v>3</v>
      </c>
      <c r="N39" s="17">
        <v>4</v>
      </c>
      <c r="O39" s="17">
        <v>3</v>
      </c>
      <c r="P39" s="17">
        <v>1</v>
      </c>
      <c r="Q39" s="17">
        <v>2</v>
      </c>
      <c r="R39" s="17">
        <v>2</v>
      </c>
      <c r="S39" s="17">
        <v>2</v>
      </c>
      <c r="T39" s="17">
        <v>3</v>
      </c>
      <c r="U39" s="17">
        <v>2</v>
      </c>
      <c r="V39" s="84">
        <v>1</v>
      </c>
      <c r="W39" s="43">
        <f t="shared" si="1"/>
        <v>40</v>
      </c>
      <c r="X39" s="17">
        <v>10</v>
      </c>
      <c r="Y39" s="17">
        <v>16</v>
      </c>
      <c r="Z39" s="17">
        <v>9</v>
      </c>
      <c r="AA39" s="17">
        <v>4</v>
      </c>
      <c r="AB39" s="17">
        <v>7</v>
      </c>
      <c r="AC39" s="17">
        <v>4</v>
      </c>
      <c r="AD39" s="17">
        <v>9</v>
      </c>
      <c r="AE39" s="17">
        <v>33</v>
      </c>
      <c r="AF39" s="17">
        <v>3</v>
      </c>
      <c r="AG39" s="17">
        <v>6</v>
      </c>
      <c r="AH39" s="17">
        <v>5</v>
      </c>
      <c r="AI39" s="17">
        <v>7</v>
      </c>
      <c r="AJ39" s="17">
        <v>9</v>
      </c>
      <c r="AK39" s="17">
        <v>8</v>
      </c>
      <c r="AL39" s="17">
        <v>14</v>
      </c>
      <c r="AM39" s="17">
        <v>4</v>
      </c>
      <c r="AN39" s="44">
        <v>66</v>
      </c>
    </row>
    <row r="40" spans="1:40">
      <c r="A40" s="70">
        <v>41068</v>
      </c>
      <c r="B40" s="17">
        <v>0</v>
      </c>
      <c r="C40" s="17">
        <v>2002</v>
      </c>
      <c r="D40" s="1">
        <v>45958.902777777781</v>
      </c>
      <c r="E40" s="22" t="s">
        <v>84</v>
      </c>
      <c r="F40" s="84">
        <f t="shared" si="0"/>
        <v>0</v>
      </c>
      <c r="G40" s="17">
        <v>2</v>
      </c>
      <c r="H40" s="17">
        <v>1</v>
      </c>
      <c r="I40" s="36">
        <v>1</v>
      </c>
      <c r="J40" s="17">
        <v>3</v>
      </c>
      <c r="K40" s="17">
        <v>2</v>
      </c>
      <c r="L40" s="36">
        <v>3</v>
      </c>
      <c r="M40" s="36">
        <v>1</v>
      </c>
      <c r="N40" s="17">
        <v>1</v>
      </c>
      <c r="O40" s="17">
        <v>1</v>
      </c>
      <c r="P40" s="17">
        <v>1</v>
      </c>
      <c r="Q40" s="17">
        <v>1</v>
      </c>
      <c r="R40" s="17">
        <v>2</v>
      </c>
      <c r="S40" s="17">
        <v>1</v>
      </c>
      <c r="T40" s="17">
        <v>1</v>
      </c>
      <c r="U40" s="17">
        <v>1</v>
      </c>
      <c r="V40" s="84">
        <v>1</v>
      </c>
      <c r="W40" s="43">
        <f t="shared" si="1"/>
        <v>23</v>
      </c>
      <c r="X40" s="17">
        <v>22</v>
      </c>
      <c r="Y40" s="17">
        <v>15</v>
      </c>
      <c r="Z40" s="17">
        <v>12</v>
      </c>
      <c r="AA40" s="17">
        <v>8</v>
      </c>
      <c r="AB40" s="17">
        <v>16</v>
      </c>
      <c r="AC40" s="17">
        <v>17</v>
      </c>
      <c r="AD40" s="17">
        <v>7</v>
      </c>
      <c r="AE40" s="17">
        <v>12</v>
      </c>
      <c r="AF40" s="17">
        <v>5</v>
      </c>
      <c r="AG40" s="17">
        <v>7</v>
      </c>
      <c r="AH40" s="17">
        <v>5</v>
      </c>
      <c r="AI40" s="17">
        <v>11</v>
      </c>
      <c r="AJ40" s="17">
        <v>6</v>
      </c>
      <c r="AK40" s="17">
        <v>13</v>
      </c>
      <c r="AL40" s="17">
        <v>5</v>
      </c>
      <c r="AM40" s="17">
        <v>8</v>
      </c>
      <c r="AN40" s="44">
        <v>47</v>
      </c>
    </row>
    <row r="41" spans="1:40">
      <c r="A41" s="70">
        <v>41086</v>
      </c>
      <c r="B41" s="17">
        <v>0</v>
      </c>
      <c r="C41" s="17">
        <v>2004</v>
      </c>
      <c r="D41" s="1">
        <v>45958.953923611109</v>
      </c>
      <c r="E41" s="22" t="s">
        <v>99</v>
      </c>
      <c r="F41" s="84">
        <f t="shared" si="0"/>
        <v>0</v>
      </c>
      <c r="G41" s="17">
        <v>1</v>
      </c>
      <c r="H41" s="17">
        <v>3</v>
      </c>
      <c r="I41" s="36">
        <v>1</v>
      </c>
      <c r="J41" s="17">
        <v>2</v>
      </c>
      <c r="K41" s="17">
        <v>2</v>
      </c>
      <c r="L41" s="36">
        <v>1</v>
      </c>
      <c r="M41" s="36">
        <v>2</v>
      </c>
      <c r="N41" s="17">
        <v>1</v>
      </c>
      <c r="O41" s="17">
        <v>1</v>
      </c>
      <c r="P41" s="17">
        <v>1</v>
      </c>
      <c r="Q41" s="17">
        <v>1</v>
      </c>
      <c r="R41" s="17">
        <v>1</v>
      </c>
      <c r="S41" s="17">
        <v>1</v>
      </c>
      <c r="T41" s="17">
        <v>1</v>
      </c>
      <c r="U41" s="17">
        <v>1</v>
      </c>
      <c r="V41" s="84">
        <v>1</v>
      </c>
      <c r="W41" s="43">
        <f t="shared" si="1"/>
        <v>21</v>
      </c>
      <c r="X41" s="17">
        <v>16</v>
      </c>
      <c r="Y41" s="17">
        <v>8</v>
      </c>
      <c r="Z41" s="17">
        <v>5</v>
      </c>
      <c r="AA41" s="17">
        <v>14</v>
      </c>
      <c r="AB41" s="17">
        <v>6</v>
      </c>
      <c r="AC41" s="17">
        <v>3</v>
      </c>
      <c r="AD41" s="17">
        <v>3</v>
      </c>
      <c r="AE41" s="17">
        <v>5</v>
      </c>
      <c r="AF41" s="17">
        <v>4</v>
      </c>
      <c r="AG41" s="17">
        <v>2</v>
      </c>
      <c r="AH41" s="17">
        <v>3</v>
      </c>
      <c r="AI41" s="17">
        <v>4</v>
      </c>
      <c r="AJ41" s="17">
        <v>2</v>
      </c>
      <c r="AK41" s="17">
        <v>3</v>
      </c>
      <c r="AL41" s="17">
        <v>4</v>
      </c>
      <c r="AM41" s="17">
        <v>4</v>
      </c>
      <c r="AN41" s="44">
        <v>45</v>
      </c>
    </row>
    <row r="42" spans="1:40">
      <c r="A42" s="70">
        <v>41087</v>
      </c>
      <c r="B42" s="17">
        <v>0</v>
      </c>
      <c r="C42" s="17">
        <v>1981</v>
      </c>
      <c r="D42" s="1">
        <v>45958.973645833335</v>
      </c>
      <c r="E42" s="22" t="s">
        <v>84</v>
      </c>
      <c r="F42" s="84">
        <f t="shared" si="0"/>
        <v>0</v>
      </c>
      <c r="G42" s="17">
        <v>1</v>
      </c>
      <c r="H42" s="17">
        <v>1</v>
      </c>
      <c r="I42" s="36">
        <v>1</v>
      </c>
      <c r="J42" s="17">
        <v>4</v>
      </c>
      <c r="K42" s="17">
        <v>2</v>
      </c>
      <c r="L42" s="36">
        <v>2</v>
      </c>
      <c r="M42" s="36">
        <v>1</v>
      </c>
      <c r="N42" s="17">
        <v>1</v>
      </c>
      <c r="O42" s="17">
        <v>1</v>
      </c>
      <c r="P42" s="17">
        <v>1</v>
      </c>
      <c r="Q42" s="17">
        <v>2</v>
      </c>
      <c r="R42" s="17">
        <v>1</v>
      </c>
      <c r="S42" s="17">
        <v>1</v>
      </c>
      <c r="T42" s="17">
        <v>1</v>
      </c>
      <c r="U42" s="17">
        <v>1</v>
      </c>
      <c r="V42" s="84">
        <v>1</v>
      </c>
      <c r="W42" s="43">
        <f t="shared" si="1"/>
        <v>22</v>
      </c>
      <c r="X42" s="17">
        <v>7</v>
      </c>
      <c r="Y42" s="17">
        <v>4</v>
      </c>
      <c r="Z42" s="17">
        <v>3</v>
      </c>
      <c r="AA42" s="17">
        <v>4</v>
      </c>
      <c r="AB42" s="17">
        <v>5</v>
      </c>
      <c r="AC42" s="17">
        <v>3</v>
      </c>
      <c r="AD42" s="17">
        <v>2</v>
      </c>
      <c r="AE42" s="17">
        <v>4</v>
      </c>
      <c r="AF42" s="17">
        <v>2</v>
      </c>
      <c r="AG42" s="17">
        <v>4</v>
      </c>
      <c r="AH42" s="17">
        <v>10</v>
      </c>
      <c r="AI42" s="17">
        <v>3</v>
      </c>
      <c r="AJ42" s="17">
        <v>4</v>
      </c>
      <c r="AK42" s="17">
        <v>6</v>
      </c>
      <c r="AL42" s="17">
        <v>4</v>
      </c>
      <c r="AM42" s="17">
        <v>4</v>
      </c>
      <c r="AN42" s="44">
        <v>45</v>
      </c>
    </row>
    <row r="43" spans="1:40">
      <c r="A43" s="70">
        <v>41091</v>
      </c>
      <c r="B43" s="17">
        <v>0</v>
      </c>
      <c r="C43" s="17">
        <v>1965</v>
      </c>
      <c r="D43" s="1">
        <v>45959.008530092593</v>
      </c>
      <c r="E43" s="22" t="s">
        <v>82</v>
      </c>
      <c r="F43" s="84">
        <f t="shared" si="0"/>
        <v>0</v>
      </c>
      <c r="G43" s="17">
        <v>1</v>
      </c>
      <c r="H43" s="17">
        <v>1</v>
      </c>
      <c r="I43" s="36">
        <v>1</v>
      </c>
      <c r="J43" s="17">
        <v>3</v>
      </c>
      <c r="K43" s="17">
        <v>2</v>
      </c>
      <c r="L43" s="36">
        <v>3</v>
      </c>
      <c r="M43" s="36">
        <v>2</v>
      </c>
      <c r="N43" s="17">
        <v>1</v>
      </c>
      <c r="O43" s="17">
        <v>2</v>
      </c>
      <c r="P43" s="17">
        <v>2</v>
      </c>
      <c r="Q43" s="17">
        <v>3</v>
      </c>
      <c r="R43" s="17">
        <v>3</v>
      </c>
      <c r="S43" s="17">
        <v>2</v>
      </c>
      <c r="T43" s="17">
        <v>2</v>
      </c>
      <c r="U43" s="17">
        <v>3</v>
      </c>
      <c r="V43" s="84">
        <v>2</v>
      </c>
      <c r="W43" s="43">
        <f t="shared" si="1"/>
        <v>33</v>
      </c>
      <c r="X43" s="17">
        <v>34</v>
      </c>
      <c r="Y43" s="17">
        <v>13</v>
      </c>
      <c r="Z43" s="17">
        <v>6</v>
      </c>
      <c r="AA43" s="17">
        <v>10</v>
      </c>
      <c r="AB43" s="17">
        <v>15</v>
      </c>
      <c r="AC43" s="17">
        <v>13</v>
      </c>
      <c r="AD43" s="17">
        <v>8</v>
      </c>
      <c r="AE43" s="17">
        <v>9</v>
      </c>
      <c r="AF43" s="17">
        <v>7</v>
      </c>
      <c r="AG43" s="17">
        <v>9</v>
      </c>
      <c r="AH43" s="17">
        <v>3</v>
      </c>
      <c r="AI43" s="17">
        <v>15</v>
      </c>
      <c r="AJ43" s="17">
        <v>7</v>
      </c>
      <c r="AK43" s="17">
        <v>8</v>
      </c>
      <c r="AL43" s="17">
        <v>8</v>
      </c>
      <c r="AM43" s="17">
        <v>6</v>
      </c>
      <c r="AN43" s="44">
        <v>63</v>
      </c>
    </row>
    <row r="44" spans="1:40">
      <c r="A44" s="70">
        <v>41101</v>
      </c>
      <c r="B44" s="17">
        <v>0</v>
      </c>
      <c r="C44" s="17">
        <v>2004</v>
      </c>
      <c r="D44" s="1">
        <v>45959.277905092589</v>
      </c>
      <c r="E44" s="22" t="s">
        <v>84</v>
      </c>
      <c r="F44" s="84">
        <f t="shared" si="0"/>
        <v>0</v>
      </c>
      <c r="G44" s="17">
        <v>3</v>
      </c>
      <c r="H44" s="17">
        <v>2</v>
      </c>
      <c r="I44" s="36">
        <v>2</v>
      </c>
      <c r="J44" s="17">
        <v>4</v>
      </c>
      <c r="K44" s="17">
        <v>3</v>
      </c>
      <c r="L44" s="36">
        <v>1</v>
      </c>
      <c r="M44" s="36">
        <v>3</v>
      </c>
      <c r="N44" s="17">
        <v>1</v>
      </c>
      <c r="O44" s="17">
        <v>2</v>
      </c>
      <c r="P44" s="17">
        <v>2</v>
      </c>
      <c r="Q44" s="17">
        <v>1</v>
      </c>
      <c r="R44" s="17">
        <v>2</v>
      </c>
      <c r="S44" s="17">
        <v>2</v>
      </c>
      <c r="T44" s="17">
        <v>3</v>
      </c>
      <c r="U44" s="17">
        <v>3</v>
      </c>
      <c r="V44" s="84">
        <v>2</v>
      </c>
      <c r="W44" s="43">
        <f t="shared" si="1"/>
        <v>36</v>
      </c>
      <c r="X44" s="17">
        <v>5</v>
      </c>
      <c r="Y44" s="17">
        <v>3</v>
      </c>
      <c r="Z44" s="17">
        <v>3</v>
      </c>
      <c r="AA44" s="17">
        <v>2</v>
      </c>
      <c r="AB44" s="17">
        <v>2</v>
      </c>
      <c r="AC44" s="17">
        <v>4</v>
      </c>
      <c r="AD44" s="17">
        <v>2</v>
      </c>
      <c r="AE44" s="17">
        <v>4</v>
      </c>
      <c r="AF44" s="17">
        <v>2</v>
      </c>
      <c r="AG44" s="17">
        <v>2</v>
      </c>
      <c r="AH44" s="17">
        <v>2</v>
      </c>
      <c r="AI44" s="17">
        <v>3</v>
      </c>
      <c r="AJ44" s="17">
        <v>2</v>
      </c>
      <c r="AK44" s="17">
        <v>3</v>
      </c>
      <c r="AL44" s="17">
        <v>3</v>
      </c>
      <c r="AM44" s="17">
        <v>2</v>
      </c>
      <c r="AN44" s="44">
        <v>61</v>
      </c>
    </row>
    <row r="45" spans="1:40">
      <c r="A45" s="70">
        <v>41105</v>
      </c>
      <c r="B45" s="17">
        <v>0</v>
      </c>
      <c r="C45" s="17">
        <v>1981</v>
      </c>
      <c r="D45" s="1">
        <v>45959.302974537037</v>
      </c>
      <c r="E45" s="22" t="s">
        <v>84</v>
      </c>
      <c r="F45" s="84">
        <f t="shared" si="0"/>
        <v>0</v>
      </c>
      <c r="G45" s="17">
        <v>1</v>
      </c>
      <c r="H45" s="17">
        <v>1</v>
      </c>
      <c r="I45" s="36">
        <v>1</v>
      </c>
      <c r="J45" s="17">
        <v>1</v>
      </c>
      <c r="K45" s="17">
        <v>5</v>
      </c>
      <c r="L45" s="36">
        <v>4</v>
      </c>
      <c r="M45" s="36">
        <v>1</v>
      </c>
      <c r="N45" s="17">
        <v>1</v>
      </c>
      <c r="O45" s="17">
        <v>1</v>
      </c>
      <c r="P45" s="17">
        <v>1</v>
      </c>
      <c r="Q45" s="17">
        <v>1</v>
      </c>
      <c r="R45" s="17">
        <v>1</v>
      </c>
      <c r="S45" s="17">
        <v>1</v>
      </c>
      <c r="T45" s="17">
        <v>1</v>
      </c>
      <c r="U45" s="17">
        <v>1</v>
      </c>
      <c r="V45" s="84">
        <v>1</v>
      </c>
      <c r="W45" s="43">
        <f t="shared" si="1"/>
        <v>23</v>
      </c>
      <c r="X45" s="17">
        <v>8</v>
      </c>
      <c r="Y45" s="17">
        <v>7</v>
      </c>
      <c r="Z45" s="17">
        <v>5</v>
      </c>
      <c r="AA45" s="17">
        <v>6</v>
      </c>
      <c r="AB45" s="17">
        <v>10</v>
      </c>
      <c r="AC45" s="17">
        <v>8</v>
      </c>
      <c r="AD45" s="17">
        <v>5</v>
      </c>
      <c r="AE45" s="17">
        <v>10</v>
      </c>
      <c r="AF45" s="17">
        <v>6</v>
      </c>
      <c r="AG45" s="17">
        <v>6</v>
      </c>
      <c r="AH45" s="17">
        <v>3</v>
      </c>
      <c r="AI45" s="17">
        <v>7</v>
      </c>
      <c r="AJ45" s="17">
        <v>2</v>
      </c>
      <c r="AK45" s="17">
        <v>5</v>
      </c>
      <c r="AL45" s="17">
        <v>4</v>
      </c>
      <c r="AM45" s="17">
        <v>6</v>
      </c>
      <c r="AN45" s="44">
        <v>54</v>
      </c>
    </row>
    <row r="46" spans="1:40">
      <c r="A46" s="70">
        <v>41110</v>
      </c>
      <c r="B46" s="17">
        <v>0</v>
      </c>
      <c r="C46" s="17">
        <v>2007</v>
      </c>
      <c r="D46" s="1">
        <v>45959.332384259258</v>
      </c>
      <c r="E46" s="22" t="s">
        <v>100</v>
      </c>
      <c r="F46" s="84">
        <f t="shared" si="0"/>
        <v>0</v>
      </c>
      <c r="G46" s="17">
        <v>2</v>
      </c>
      <c r="H46" s="17">
        <v>1</v>
      </c>
      <c r="I46" s="36">
        <v>2</v>
      </c>
      <c r="J46" s="17">
        <v>2</v>
      </c>
      <c r="K46" s="17">
        <v>2</v>
      </c>
      <c r="L46" s="36">
        <v>2</v>
      </c>
      <c r="M46" s="36">
        <v>1</v>
      </c>
      <c r="N46" s="17">
        <v>3</v>
      </c>
      <c r="O46" s="17">
        <v>1</v>
      </c>
      <c r="P46" s="17">
        <v>1</v>
      </c>
      <c r="Q46" s="17">
        <v>1</v>
      </c>
      <c r="R46" s="17">
        <v>2</v>
      </c>
      <c r="S46" s="17">
        <v>1</v>
      </c>
      <c r="T46" s="17">
        <v>3</v>
      </c>
      <c r="U46" s="17">
        <v>2</v>
      </c>
      <c r="V46" s="84">
        <v>1</v>
      </c>
      <c r="W46" s="43">
        <f t="shared" si="1"/>
        <v>27</v>
      </c>
      <c r="X46" s="17">
        <v>18</v>
      </c>
      <c r="Y46" s="17">
        <v>10</v>
      </c>
      <c r="Z46" s="17">
        <v>7</v>
      </c>
      <c r="AA46" s="17">
        <v>4</v>
      </c>
      <c r="AB46" s="17">
        <v>16</v>
      </c>
      <c r="AC46" s="17">
        <v>7</v>
      </c>
      <c r="AD46" s="17">
        <v>4</v>
      </c>
      <c r="AE46" s="17">
        <v>15</v>
      </c>
      <c r="AF46" s="17">
        <v>3</v>
      </c>
      <c r="AG46" s="17">
        <v>4</v>
      </c>
      <c r="AH46" s="17">
        <v>3</v>
      </c>
      <c r="AI46" s="17">
        <v>23</v>
      </c>
      <c r="AJ46" s="17">
        <v>4</v>
      </c>
      <c r="AK46" s="17">
        <v>6</v>
      </c>
      <c r="AL46" s="17">
        <v>4</v>
      </c>
      <c r="AM46" s="17">
        <v>4</v>
      </c>
      <c r="AN46" s="44">
        <v>61</v>
      </c>
    </row>
    <row r="47" spans="1:40">
      <c r="A47" s="70">
        <v>41114</v>
      </c>
      <c r="B47" s="17">
        <v>0</v>
      </c>
      <c r="C47" s="17">
        <v>2002</v>
      </c>
      <c r="D47" s="1">
        <v>45959.356793981482</v>
      </c>
      <c r="E47" s="22" t="s">
        <v>101</v>
      </c>
      <c r="F47" s="84">
        <f t="shared" si="0"/>
        <v>0</v>
      </c>
      <c r="G47" s="17">
        <v>3</v>
      </c>
      <c r="H47" s="17">
        <v>1</v>
      </c>
      <c r="I47" s="36">
        <v>2</v>
      </c>
      <c r="J47" s="17">
        <v>4</v>
      </c>
      <c r="K47" s="17">
        <v>2</v>
      </c>
      <c r="L47" s="36">
        <v>2</v>
      </c>
      <c r="M47" s="36">
        <v>2</v>
      </c>
      <c r="N47" s="17">
        <v>2</v>
      </c>
      <c r="O47" s="17">
        <v>4</v>
      </c>
      <c r="P47" s="17">
        <v>2</v>
      </c>
      <c r="Q47" s="17">
        <v>2</v>
      </c>
      <c r="R47" s="17">
        <v>2</v>
      </c>
      <c r="S47" s="17">
        <v>2</v>
      </c>
      <c r="T47" s="17">
        <v>2</v>
      </c>
      <c r="U47" s="17">
        <v>2</v>
      </c>
      <c r="V47" s="84">
        <v>2</v>
      </c>
      <c r="W47" s="43">
        <f t="shared" si="1"/>
        <v>36</v>
      </c>
      <c r="X47" s="17">
        <v>13</v>
      </c>
      <c r="Y47" s="17">
        <v>6</v>
      </c>
      <c r="Z47" s="17">
        <v>6</v>
      </c>
      <c r="AA47" s="17">
        <v>7</v>
      </c>
      <c r="AB47" s="17">
        <v>12</v>
      </c>
      <c r="AC47" s="17">
        <v>3</v>
      </c>
      <c r="AD47" s="17">
        <v>4</v>
      </c>
      <c r="AE47" s="17">
        <v>4</v>
      </c>
      <c r="AF47" s="17">
        <v>2</v>
      </c>
      <c r="AG47" s="17">
        <v>6</v>
      </c>
      <c r="AH47" s="17">
        <v>3</v>
      </c>
      <c r="AI47" s="17">
        <v>7</v>
      </c>
      <c r="AJ47" s="17">
        <v>4</v>
      </c>
      <c r="AK47" s="17">
        <v>5</v>
      </c>
      <c r="AL47" s="17">
        <v>4</v>
      </c>
      <c r="AM47" s="17">
        <v>10</v>
      </c>
      <c r="AN47" s="44">
        <v>59</v>
      </c>
    </row>
    <row r="48" spans="1:40">
      <c r="A48" s="70">
        <v>41122</v>
      </c>
      <c r="B48" s="17">
        <v>0</v>
      </c>
      <c r="C48" s="17">
        <v>2002</v>
      </c>
      <c r="D48" s="1">
        <v>45959.375659722224</v>
      </c>
      <c r="E48" s="22" t="s">
        <v>102</v>
      </c>
      <c r="F48" s="84">
        <f t="shared" si="0"/>
        <v>0</v>
      </c>
      <c r="G48" s="17">
        <v>2</v>
      </c>
      <c r="H48" s="17">
        <v>2</v>
      </c>
      <c r="I48" s="36">
        <v>1</v>
      </c>
      <c r="J48" s="17">
        <v>4</v>
      </c>
      <c r="K48" s="17">
        <v>3</v>
      </c>
      <c r="L48" s="36">
        <v>2</v>
      </c>
      <c r="M48" s="36">
        <v>2</v>
      </c>
      <c r="N48" s="17">
        <v>1</v>
      </c>
      <c r="O48" s="17">
        <v>2</v>
      </c>
      <c r="P48" s="17">
        <v>1</v>
      </c>
      <c r="Q48" s="17">
        <v>1</v>
      </c>
      <c r="R48" s="17">
        <v>1</v>
      </c>
      <c r="S48" s="17">
        <v>1</v>
      </c>
      <c r="T48" s="17">
        <v>1</v>
      </c>
      <c r="U48" s="17">
        <v>2</v>
      </c>
      <c r="V48" s="84">
        <v>2</v>
      </c>
      <c r="W48" s="43">
        <f t="shared" si="1"/>
        <v>28</v>
      </c>
      <c r="X48" s="17">
        <v>13</v>
      </c>
      <c r="Y48" s="17">
        <v>8</v>
      </c>
      <c r="Z48" s="17">
        <v>4</v>
      </c>
      <c r="AA48" s="17">
        <v>5</v>
      </c>
      <c r="AB48" s="17">
        <v>7</v>
      </c>
      <c r="AC48" s="17">
        <v>3</v>
      </c>
      <c r="AD48" s="17">
        <v>3</v>
      </c>
      <c r="AE48" s="17">
        <v>5</v>
      </c>
      <c r="AF48" s="17">
        <v>4</v>
      </c>
      <c r="AG48" s="17">
        <v>3</v>
      </c>
      <c r="AH48" s="17">
        <v>3</v>
      </c>
      <c r="AI48" s="17">
        <v>5</v>
      </c>
      <c r="AJ48" s="17">
        <v>2</v>
      </c>
      <c r="AK48" s="17">
        <v>4</v>
      </c>
      <c r="AL48" s="17">
        <v>4</v>
      </c>
      <c r="AM48" s="17">
        <v>4</v>
      </c>
      <c r="AN48" s="44">
        <v>55</v>
      </c>
    </row>
    <row r="49" spans="1:40">
      <c r="A49" s="70">
        <v>41117</v>
      </c>
      <c r="B49" s="17">
        <v>0</v>
      </c>
      <c r="C49" s="17">
        <v>2007</v>
      </c>
      <c r="D49" s="1">
        <v>45959.378553240742</v>
      </c>
      <c r="E49" s="22" t="s">
        <v>92</v>
      </c>
      <c r="F49" s="84">
        <f t="shared" si="0"/>
        <v>0</v>
      </c>
      <c r="G49" s="17">
        <v>1</v>
      </c>
      <c r="H49" s="17">
        <v>1</v>
      </c>
      <c r="I49" s="36">
        <v>2</v>
      </c>
      <c r="J49" s="17">
        <v>4</v>
      </c>
      <c r="K49" s="17">
        <v>4</v>
      </c>
      <c r="L49" s="36">
        <v>2</v>
      </c>
      <c r="M49" s="36">
        <v>2</v>
      </c>
      <c r="N49" s="17">
        <v>3</v>
      </c>
      <c r="O49" s="17">
        <v>4</v>
      </c>
      <c r="P49" s="17">
        <v>2</v>
      </c>
      <c r="Q49" s="17">
        <v>4</v>
      </c>
      <c r="R49" s="17">
        <v>2</v>
      </c>
      <c r="S49" s="17">
        <v>2</v>
      </c>
      <c r="T49" s="17">
        <v>2</v>
      </c>
      <c r="U49" s="17">
        <v>2</v>
      </c>
      <c r="V49" s="84">
        <v>1</v>
      </c>
      <c r="W49" s="43">
        <f t="shared" si="1"/>
        <v>38</v>
      </c>
      <c r="X49" s="17">
        <v>5</v>
      </c>
      <c r="Y49" s="17">
        <v>2</v>
      </c>
      <c r="Z49" s="17">
        <v>4</v>
      </c>
      <c r="AA49" s="17">
        <v>3</v>
      </c>
      <c r="AB49" s="17">
        <v>3</v>
      </c>
      <c r="AC49" s="17">
        <v>2</v>
      </c>
      <c r="AD49" s="17">
        <v>4</v>
      </c>
      <c r="AE49" s="17">
        <v>3</v>
      </c>
      <c r="AF49" s="17">
        <v>4</v>
      </c>
      <c r="AG49" s="17">
        <v>3</v>
      </c>
      <c r="AH49" s="17">
        <v>2</v>
      </c>
      <c r="AI49" s="17">
        <v>4</v>
      </c>
      <c r="AJ49" s="17">
        <v>2</v>
      </c>
      <c r="AK49" s="17">
        <v>4</v>
      </c>
      <c r="AL49" s="17">
        <v>3</v>
      </c>
      <c r="AM49" s="17">
        <v>3</v>
      </c>
      <c r="AN49" s="44">
        <v>65</v>
      </c>
    </row>
    <row r="50" spans="1:40">
      <c r="A50" s="70">
        <v>41204</v>
      </c>
      <c r="B50" s="17">
        <v>0</v>
      </c>
      <c r="C50" s="17">
        <v>2001</v>
      </c>
      <c r="D50" s="1">
        <v>45959.459861111114</v>
      </c>
      <c r="E50" s="22" t="s">
        <v>93</v>
      </c>
      <c r="F50" s="84">
        <f t="shared" si="0"/>
        <v>0</v>
      </c>
      <c r="G50" s="17">
        <v>1</v>
      </c>
      <c r="H50" s="17">
        <v>1</v>
      </c>
      <c r="I50" s="36">
        <v>1</v>
      </c>
      <c r="J50" s="17">
        <v>2</v>
      </c>
      <c r="K50" s="17">
        <v>2</v>
      </c>
      <c r="L50" s="36">
        <v>2</v>
      </c>
      <c r="M50" s="36">
        <v>1</v>
      </c>
      <c r="N50" s="17">
        <v>1</v>
      </c>
      <c r="O50" s="17">
        <v>1</v>
      </c>
      <c r="P50" s="17">
        <v>1</v>
      </c>
      <c r="Q50" s="17">
        <v>1</v>
      </c>
      <c r="R50" s="17">
        <v>1</v>
      </c>
      <c r="S50" s="17">
        <v>1</v>
      </c>
      <c r="T50" s="17">
        <v>1</v>
      </c>
      <c r="U50" s="17">
        <v>1</v>
      </c>
      <c r="V50" s="84">
        <v>1</v>
      </c>
      <c r="W50" s="43">
        <f t="shared" si="1"/>
        <v>19</v>
      </c>
      <c r="X50" s="17">
        <v>5</v>
      </c>
      <c r="Y50" s="17">
        <v>3</v>
      </c>
      <c r="Z50" s="17">
        <v>3</v>
      </c>
      <c r="AA50" s="17">
        <v>3</v>
      </c>
      <c r="AB50" s="17">
        <v>3</v>
      </c>
      <c r="AC50" s="17">
        <v>3</v>
      </c>
      <c r="AD50" s="17">
        <v>1</v>
      </c>
      <c r="AE50" s="17">
        <v>3</v>
      </c>
      <c r="AF50" s="17">
        <v>2</v>
      </c>
      <c r="AG50" s="17">
        <v>2</v>
      </c>
      <c r="AH50" s="17">
        <v>1</v>
      </c>
      <c r="AI50" s="17">
        <v>6</v>
      </c>
      <c r="AJ50" s="17">
        <v>3</v>
      </c>
      <c r="AK50" s="17">
        <v>3</v>
      </c>
      <c r="AL50" s="17">
        <v>2</v>
      </c>
      <c r="AM50" s="17">
        <v>3</v>
      </c>
      <c r="AN50" s="44">
        <v>36</v>
      </c>
    </row>
    <row r="51" spans="1:40">
      <c r="A51" s="70">
        <v>41152</v>
      </c>
      <c r="B51" s="17">
        <v>0</v>
      </c>
      <c r="C51" s="17">
        <v>1998</v>
      </c>
      <c r="D51" s="1">
        <v>45959.45989583333</v>
      </c>
      <c r="E51" s="22" t="s">
        <v>85</v>
      </c>
      <c r="F51" s="84">
        <f t="shared" si="0"/>
        <v>1</v>
      </c>
      <c r="G51" s="17">
        <v>3</v>
      </c>
      <c r="H51" s="17">
        <v>2</v>
      </c>
      <c r="I51" s="36">
        <v>2</v>
      </c>
      <c r="J51" s="17">
        <v>4</v>
      </c>
      <c r="K51" s="17">
        <v>3</v>
      </c>
      <c r="L51" s="36">
        <v>2</v>
      </c>
      <c r="M51" s="36">
        <v>2</v>
      </c>
      <c r="N51" s="17">
        <v>2</v>
      </c>
      <c r="O51" s="17">
        <v>2</v>
      </c>
      <c r="P51" s="17">
        <v>2</v>
      </c>
      <c r="Q51" s="17">
        <v>2</v>
      </c>
      <c r="R51" s="17">
        <v>3</v>
      </c>
      <c r="S51" s="17">
        <v>2</v>
      </c>
      <c r="T51" s="17">
        <v>3</v>
      </c>
      <c r="U51" s="17">
        <v>2</v>
      </c>
      <c r="V51" s="84">
        <v>3</v>
      </c>
      <c r="W51" s="43">
        <f t="shared" si="1"/>
        <v>39</v>
      </c>
      <c r="X51" s="17">
        <v>12</v>
      </c>
      <c r="Y51" s="17">
        <v>5</v>
      </c>
      <c r="Z51" s="17">
        <v>4</v>
      </c>
      <c r="AA51" s="17">
        <v>7</v>
      </c>
      <c r="AB51" s="17">
        <v>6</v>
      </c>
      <c r="AC51" s="17">
        <v>2</v>
      </c>
      <c r="AD51" s="17">
        <v>6</v>
      </c>
      <c r="AE51" s="17">
        <v>6</v>
      </c>
      <c r="AF51" s="17">
        <v>6</v>
      </c>
      <c r="AG51" s="17">
        <v>6</v>
      </c>
      <c r="AH51" s="17">
        <v>6</v>
      </c>
      <c r="AI51" s="17">
        <v>13</v>
      </c>
      <c r="AJ51" s="17">
        <v>6</v>
      </c>
      <c r="AK51" s="17">
        <v>6</v>
      </c>
      <c r="AL51" s="17">
        <v>3</v>
      </c>
      <c r="AM51" s="17">
        <v>6</v>
      </c>
      <c r="AN51" s="44">
        <v>54</v>
      </c>
    </row>
    <row r="52" spans="1:40">
      <c r="A52" s="70">
        <v>41191</v>
      </c>
      <c r="B52" s="17">
        <v>1</v>
      </c>
      <c r="C52" s="17">
        <v>2006</v>
      </c>
      <c r="D52" s="1">
        <v>45959.46769675926</v>
      </c>
      <c r="E52" s="22" t="s">
        <v>84</v>
      </c>
      <c r="F52" s="84">
        <f t="shared" si="0"/>
        <v>0</v>
      </c>
      <c r="G52" s="17">
        <v>1</v>
      </c>
      <c r="H52" s="17">
        <v>1</v>
      </c>
      <c r="I52" s="36">
        <v>1</v>
      </c>
      <c r="J52" s="17">
        <v>5</v>
      </c>
      <c r="K52" s="17">
        <v>2</v>
      </c>
      <c r="L52" s="36">
        <v>2</v>
      </c>
      <c r="M52" s="36">
        <v>2</v>
      </c>
      <c r="N52" s="17">
        <v>1</v>
      </c>
      <c r="O52" s="17">
        <v>1</v>
      </c>
      <c r="P52" s="17">
        <v>2</v>
      </c>
      <c r="Q52" s="17">
        <v>1</v>
      </c>
      <c r="R52" s="17">
        <v>1</v>
      </c>
      <c r="S52" s="17">
        <v>1</v>
      </c>
      <c r="T52" s="17">
        <v>3</v>
      </c>
      <c r="U52" s="17">
        <v>1</v>
      </c>
      <c r="V52" s="84">
        <v>1</v>
      </c>
      <c r="W52" s="43">
        <f t="shared" si="1"/>
        <v>26</v>
      </c>
      <c r="X52" s="17">
        <v>9</v>
      </c>
      <c r="Y52" s="17">
        <v>6</v>
      </c>
      <c r="Z52" s="17">
        <v>3</v>
      </c>
      <c r="AA52" s="17">
        <v>4</v>
      </c>
      <c r="AB52" s="17">
        <v>7</v>
      </c>
      <c r="AC52" s="17">
        <v>5</v>
      </c>
      <c r="AD52" s="17">
        <v>5</v>
      </c>
      <c r="AE52" s="17">
        <v>5</v>
      </c>
      <c r="AF52" s="17">
        <v>2</v>
      </c>
      <c r="AG52" s="17">
        <v>5</v>
      </c>
      <c r="AH52" s="17">
        <v>1</v>
      </c>
      <c r="AI52" s="17">
        <v>13</v>
      </c>
      <c r="AJ52" s="17">
        <v>3</v>
      </c>
      <c r="AK52" s="17">
        <v>7</v>
      </c>
      <c r="AL52" s="17">
        <v>6</v>
      </c>
      <c r="AM52" s="17">
        <v>3</v>
      </c>
      <c r="AN52" s="44">
        <v>55</v>
      </c>
    </row>
    <row r="53" spans="1:40">
      <c r="A53" s="70">
        <v>41246</v>
      </c>
      <c r="B53" s="17">
        <v>0</v>
      </c>
      <c r="C53" s="17">
        <v>1999</v>
      </c>
      <c r="D53" s="1">
        <v>45959.485150462962</v>
      </c>
      <c r="E53" s="22" t="s">
        <v>103</v>
      </c>
      <c r="F53" s="84">
        <f t="shared" si="0"/>
        <v>0</v>
      </c>
      <c r="G53" s="17">
        <v>1</v>
      </c>
      <c r="H53" s="17">
        <v>1</v>
      </c>
      <c r="I53" s="36">
        <v>1</v>
      </c>
      <c r="J53" s="17">
        <v>3</v>
      </c>
      <c r="K53" s="17">
        <v>3</v>
      </c>
      <c r="L53" s="36">
        <v>3</v>
      </c>
      <c r="M53" s="36">
        <v>1</v>
      </c>
      <c r="N53" s="17">
        <v>1</v>
      </c>
      <c r="O53" s="17">
        <v>1</v>
      </c>
      <c r="P53" s="17">
        <v>1</v>
      </c>
      <c r="Q53" s="17">
        <v>1</v>
      </c>
      <c r="R53" s="17">
        <v>1</v>
      </c>
      <c r="S53" s="17">
        <v>1</v>
      </c>
      <c r="T53" s="17">
        <v>1</v>
      </c>
      <c r="U53" s="17">
        <v>1</v>
      </c>
      <c r="V53" s="84">
        <v>1</v>
      </c>
      <c r="W53" s="43">
        <f t="shared" si="1"/>
        <v>22</v>
      </c>
      <c r="X53" s="17">
        <v>6</v>
      </c>
      <c r="Y53" s="17">
        <v>2</v>
      </c>
      <c r="Z53" s="17">
        <v>4</v>
      </c>
      <c r="AA53" s="17">
        <v>5</v>
      </c>
      <c r="AB53" s="17">
        <v>11</v>
      </c>
      <c r="AC53" s="17">
        <v>3</v>
      </c>
      <c r="AD53" s="17">
        <v>2</v>
      </c>
      <c r="AE53" s="17">
        <v>3</v>
      </c>
      <c r="AF53" s="17">
        <v>2</v>
      </c>
      <c r="AG53" s="17">
        <v>5</v>
      </c>
      <c r="AH53" s="17">
        <v>2</v>
      </c>
      <c r="AI53" s="17">
        <v>3</v>
      </c>
      <c r="AJ53" s="17">
        <v>3</v>
      </c>
      <c r="AK53" s="17">
        <v>4</v>
      </c>
      <c r="AL53" s="17">
        <v>2</v>
      </c>
      <c r="AM53" s="17">
        <v>2</v>
      </c>
      <c r="AN53" s="44">
        <v>44</v>
      </c>
    </row>
    <row r="54" spans="1:40">
      <c r="A54" s="70">
        <v>41307</v>
      </c>
      <c r="B54" s="17">
        <v>1</v>
      </c>
      <c r="C54" s="17">
        <v>2002</v>
      </c>
      <c r="D54" s="1">
        <v>45959.506967592592</v>
      </c>
      <c r="E54" s="22" t="s">
        <v>104</v>
      </c>
      <c r="F54" s="84">
        <f t="shared" si="0"/>
        <v>0</v>
      </c>
      <c r="G54" s="17">
        <v>1</v>
      </c>
      <c r="H54" s="17">
        <v>1</v>
      </c>
      <c r="I54" s="36">
        <v>1</v>
      </c>
      <c r="J54" s="17">
        <v>1</v>
      </c>
      <c r="K54" s="17">
        <v>1</v>
      </c>
      <c r="L54" s="36">
        <v>1</v>
      </c>
      <c r="M54" s="36">
        <v>1</v>
      </c>
      <c r="N54" s="17">
        <v>1</v>
      </c>
      <c r="O54" s="17">
        <v>1</v>
      </c>
      <c r="P54" s="17">
        <v>1</v>
      </c>
      <c r="Q54" s="17">
        <v>1</v>
      </c>
      <c r="R54" s="17">
        <v>1</v>
      </c>
      <c r="S54" s="17">
        <v>1</v>
      </c>
      <c r="T54" s="17">
        <v>1</v>
      </c>
      <c r="U54" s="17">
        <v>1</v>
      </c>
      <c r="V54" s="84">
        <v>1</v>
      </c>
      <c r="W54" s="43">
        <f t="shared" si="1"/>
        <v>16</v>
      </c>
      <c r="X54" s="17">
        <v>7</v>
      </c>
      <c r="Y54" s="17">
        <v>2</v>
      </c>
      <c r="Z54" s="17">
        <v>4</v>
      </c>
      <c r="AA54" s="17">
        <v>3</v>
      </c>
      <c r="AB54" s="17">
        <v>2</v>
      </c>
      <c r="AC54" s="17">
        <v>1</v>
      </c>
      <c r="AD54" s="17">
        <v>3</v>
      </c>
      <c r="AE54" s="17">
        <v>2</v>
      </c>
      <c r="AF54" s="17">
        <v>1</v>
      </c>
      <c r="AG54" s="17">
        <v>4</v>
      </c>
      <c r="AH54" s="17">
        <v>3</v>
      </c>
      <c r="AI54" s="17">
        <v>6</v>
      </c>
      <c r="AJ54" s="17">
        <v>2</v>
      </c>
      <c r="AK54" s="17">
        <v>3</v>
      </c>
      <c r="AL54" s="17">
        <v>2</v>
      </c>
      <c r="AM54" s="17">
        <v>4</v>
      </c>
      <c r="AN54" s="44">
        <v>28</v>
      </c>
    </row>
    <row r="55" spans="1:40">
      <c r="A55" s="70">
        <v>34587</v>
      </c>
      <c r="B55" s="17">
        <v>1</v>
      </c>
      <c r="C55" s="17">
        <v>2003</v>
      </c>
      <c r="D55" s="1">
        <v>45959.528356481482</v>
      </c>
      <c r="E55" s="22" t="s">
        <v>105</v>
      </c>
      <c r="F55" s="84">
        <f t="shared" si="0"/>
        <v>0</v>
      </c>
      <c r="G55" s="17">
        <v>1</v>
      </c>
      <c r="H55" s="17">
        <v>1</v>
      </c>
      <c r="I55" s="36">
        <v>1</v>
      </c>
      <c r="J55" s="17">
        <v>2</v>
      </c>
      <c r="K55" s="17">
        <v>1</v>
      </c>
      <c r="L55" s="36">
        <v>2</v>
      </c>
      <c r="M55" s="36">
        <v>1</v>
      </c>
      <c r="N55" s="17">
        <v>1</v>
      </c>
      <c r="O55" s="17">
        <v>1</v>
      </c>
      <c r="P55" s="17">
        <v>1</v>
      </c>
      <c r="Q55" s="17">
        <v>1</v>
      </c>
      <c r="R55" s="17">
        <v>1</v>
      </c>
      <c r="S55" s="17">
        <v>1</v>
      </c>
      <c r="T55" s="17">
        <v>1</v>
      </c>
      <c r="U55" s="17">
        <v>1</v>
      </c>
      <c r="V55" s="84">
        <v>1</v>
      </c>
      <c r="W55" s="43">
        <f t="shared" si="1"/>
        <v>18</v>
      </c>
      <c r="X55" s="17">
        <v>4</v>
      </c>
      <c r="Y55" s="17">
        <v>2</v>
      </c>
      <c r="Z55" s="17">
        <v>4</v>
      </c>
      <c r="AA55" s="17">
        <v>3</v>
      </c>
      <c r="AB55" s="17">
        <v>2</v>
      </c>
      <c r="AC55" s="17">
        <v>3</v>
      </c>
      <c r="AD55" s="17">
        <v>2</v>
      </c>
      <c r="AE55" s="17">
        <v>2</v>
      </c>
      <c r="AF55" s="17">
        <v>2</v>
      </c>
      <c r="AG55" s="17">
        <v>6</v>
      </c>
      <c r="AH55" s="17">
        <v>2</v>
      </c>
      <c r="AI55" s="17">
        <v>4</v>
      </c>
      <c r="AJ55" s="17">
        <v>2</v>
      </c>
      <c r="AK55" s="17">
        <v>2</v>
      </c>
      <c r="AL55" s="17">
        <v>5</v>
      </c>
      <c r="AM55" s="17">
        <v>4</v>
      </c>
      <c r="AN55" s="44">
        <v>34</v>
      </c>
    </row>
    <row r="56" spans="1:40">
      <c r="A56" s="70">
        <v>41298</v>
      </c>
      <c r="B56" s="17">
        <v>1</v>
      </c>
      <c r="C56" s="17">
        <v>2002</v>
      </c>
      <c r="D56" s="1">
        <v>45959.533854166664</v>
      </c>
      <c r="E56" s="22" t="s">
        <v>105</v>
      </c>
      <c r="F56" s="84">
        <f t="shared" si="0"/>
        <v>0</v>
      </c>
      <c r="G56" s="17">
        <v>1</v>
      </c>
      <c r="H56" s="17">
        <v>1</v>
      </c>
      <c r="I56" s="36">
        <v>1</v>
      </c>
      <c r="J56" s="17">
        <v>2</v>
      </c>
      <c r="K56" s="17">
        <v>1</v>
      </c>
      <c r="L56" s="36">
        <v>1</v>
      </c>
      <c r="M56" s="36">
        <v>1</v>
      </c>
      <c r="N56" s="17">
        <v>1</v>
      </c>
      <c r="O56" s="17">
        <v>1</v>
      </c>
      <c r="P56" s="17">
        <v>1</v>
      </c>
      <c r="Q56" s="17">
        <v>1</v>
      </c>
      <c r="R56" s="17">
        <v>1</v>
      </c>
      <c r="S56" s="17">
        <v>1</v>
      </c>
      <c r="T56" s="17">
        <v>1</v>
      </c>
      <c r="U56" s="17">
        <v>1</v>
      </c>
      <c r="V56" s="84">
        <v>1</v>
      </c>
      <c r="W56" s="43">
        <f t="shared" si="1"/>
        <v>17</v>
      </c>
      <c r="X56" s="17">
        <v>19</v>
      </c>
      <c r="Y56" s="17">
        <v>6</v>
      </c>
      <c r="Z56" s="17">
        <v>3</v>
      </c>
      <c r="AA56" s="17">
        <v>5</v>
      </c>
      <c r="AB56" s="17">
        <v>51</v>
      </c>
      <c r="AC56" s="17">
        <v>3</v>
      </c>
      <c r="AD56" s="17">
        <v>2</v>
      </c>
      <c r="AE56" s="17">
        <v>8</v>
      </c>
      <c r="AF56" s="17">
        <v>3</v>
      </c>
      <c r="AG56" s="17">
        <v>3</v>
      </c>
      <c r="AH56" s="17">
        <v>2</v>
      </c>
      <c r="AI56" s="17">
        <v>6</v>
      </c>
      <c r="AJ56" s="17">
        <v>2</v>
      </c>
      <c r="AK56" s="17">
        <v>6</v>
      </c>
      <c r="AL56" s="17">
        <v>3</v>
      </c>
      <c r="AM56" s="17">
        <v>5</v>
      </c>
      <c r="AN56" s="44">
        <v>30</v>
      </c>
    </row>
    <row r="57" spans="1:40">
      <c r="A57" s="70">
        <v>41361</v>
      </c>
      <c r="B57" s="17">
        <v>0</v>
      </c>
      <c r="C57" s="17">
        <v>1983</v>
      </c>
      <c r="D57" s="1">
        <v>45959.534212962964</v>
      </c>
      <c r="E57" s="22" t="s">
        <v>85</v>
      </c>
      <c r="F57" s="84">
        <f t="shared" si="0"/>
        <v>1</v>
      </c>
      <c r="G57" s="17">
        <v>1</v>
      </c>
      <c r="H57" s="17">
        <v>1</v>
      </c>
      <c r="I57" s="36">
        <v>1</v>
      </c>
      <c r="J57" s="17">
        <v>2</v>
      </c>
      <c r="K57" s="17">
        <v>2</v>
      </c>
      <c r="L57" s="36">
        <v>1</v>
      </c>
      <c r="M57" s="36">
        <v>1</v>
      </c>
      <c r="N57" s="17">
        <v>1</v>
      </c>
      <c r="O57" s="17">
        <v>1</v>
      </c>
      <c r="P57" s="17">
        <v>1</v>
      </c>
      <c r="Q57" s="17">
        <v>1</v>
      </c>
      <c r="R57" s="17">
        <v>1</v>
      </c>
      <c r="S57" s="17">
        <v>1</v>
      </c>
      <c r="T57" s="17">
        <v>1</v>
      </c>
      <c r="U57" s="17">
        <v>1</v>
      </c>
      <c r="V57" s="84">
        <v>1</v>
      </c>
      <c r="W57" s="43">
        <f t="shared" si="1"/>
        <v>18</v>
      </c>
      <c r="X57" s="17">
        <v>13</v>
      </c>
      <c r="Y57" s="17">
        <v>6</v>
      </c>
      <c r="Z57" s="17">
        <v>6</v>
      </c>
      <c r="AA57" s="17">
        <v>10</v>
      </c>
      <c r="AB57" s="17">
        <v>9</v>
      </c>
      <c r="AC57" s="17">
        <v>8</v>
      </c>
      <c r="AD57" s="17">
        <v>3</v>
      </c>
      <c r="AE57" s="17">
        <v>10</v>
      </c>
      <c r="AF57" s="17">
        <v>5</v>
      </c>
      <c r="AG57" s="17">
        <v>7</v>
      </c>
      <c r="AH57" s="17">
        <v>2</v>
      </c>
      <c r="AI57" s="17">
        <v>7</v>
      </c>
      <c r="AJ57" s="17">
        <v>6</v>
      </c>
      <c r="AK57" s="17">
        <v>4</v>
      </c>
      <c r="AL57" s="17">
        <v>4</v>
      </c>
      <c r="AM57" s="17">
        <v>5</v>
      </c>
      <c r="AN57" s="44">
        <v>33</v>
      </c>
    </row>
    <row r="58" spans="1:40">
      <c r="A58" s="70">
        <v>41375</v>
      </c>
      <c r="B58" s="17">
        <v>1</v>
      </c>
      <c r="C58" s="17">
        <v>2002</v>
      </c>
      <c r="D58" s="1">
        <v>45959.541435185187</v>
      </c>
      <c r="E58" s="22" t="s">
        <v>85</v>
      </c>
      <c r="F58" s="84">
        <f t="shared" si="0"/>
        <v>1</v>
      </c>
      <c r="G58" s="17">
        <v>5</v>
      </c>
      <c r="H58" s="17">
        <v>2</v>
      </c>
      <c r="I58" s="36">
        <v>2</v>
      </c>
      <c r="J58" s="17">
        <v>5</v>
      </c>
      <c r="K58" s="17">
        <v>4</v>
      </c>
      <c r="L58" s="36">
        <v>2</v>
      </c>
      <c r="M58" s="36">
        <v>3</v>
      </c>
      <c r="N58" s="17">
        <v>2</v>
      </c>
      <c r="O58" s="17">
        <v>3</v>
      </c>
      <c r="P58" s="17">
        <v>3</v>
      </c>
      <c r="Q58" s="17">
        <v>2</v>
      </c>
      <c r="R58" s="17">
        <v>2</v>
      </c>
      <c r="S58" s="17">
        <v>3</v>
      </c>
      <c r="T58" s="17">
        <v>4</v>
      </c>
      <c r="U58" s="17">
        <v>2</v>
      </c>
      <c r="V58" s="84">
        <v>2</v>
      </c>
      <c r="W58" s="43">
        <f t="shared" si="1"/>
        <v>46</v>
      </c>
      <c r="X58" s="17">
        <v>5</v>
      </c>
      <c r="Y58" s="17">
        <v>8</v>
      </c>
      <c r="Z58" s="17">
        <v>3</v>
      </c>
      <c r="AA58" s="17">
        <v>3</v>
      </c>
      <c r="AB58" s="17">
        <v>8</v>
      </c>
      <c r="AC58" s="17">
        <v>7</v>
      </c>
      <c r="AD58" s="17">
        <v>3</v>
      </c>
      <c r="AE58" s="17">
        <v>4</v>
      </c>
      <c r="AF58" s="17">
        <v>6</v>
      </c>
      <c r="AG58" s="17">
        <v>16</v>
      </c>
      <c r="AH58" s="17">
        <v>6</v>
      </c>
      <c r="AI58" s="17">
        <v>4</v>
      </c>
      <c r="AJ58" s="17">
        <v>3</v>
      </c>
      <c r="AK58" s="17">
        <v>4</v>
      </c>
      <c r="AL58" s="17">
        <v>4</v>
      </c>
      <c r="AM58" s="17">
        <v>3</v>
      </c>
      <c r="AN58" s="44">
        <v>56</v>
      </c>
    </row>
    <row r="59" spans="1:40">
      <c r="A59" s="70">
        <v>41276</v>
      </c>
      <c r="B59" s="17">
        <v>0</v>
      </c>
      <c r="C59" s="17">
        <v>1991</v>
      </c>
      <c r="D59" s="1">
        <v>45959.572847222225</v>
      </c>
      <c r="E59" s="22" t="s">
        <v>82</v>
      </c>
      <c r="F59" s="84">
        <f t="shared" si="0"/>
        <v>0</v>
      </c>
      <c r="G59" s="17">
        <v>2</v>
      </c>
      <c r="H59" s="17">
        <v>1</v>
      </c>
      <c r="I59" s="36">
        <v>1</v>
      </c>
      <c r="J59" s="17">
        <v>4</v>
      </c>
      <c r="K59" s="17">
        <v>4</v>
      </c>
      <c r="L59" s="36">
        <v>2</v>
      </c>
      <c r="M59" s="36">
        <v>2</v>
      </c>
      <c r="N59" s="17">
        <v>1</v>
      </c>
      <c r="O59" s="17">
        <v>3</v>
      </c>
      <c r="P59" s="17">
        <v>2</v>
      </c>
      <c r="Q59" s="17">
        <v>3</v>
      </c>
      <c r="R59" s="17">
        <v>1</v>
      </c>
      <c r="S59" s="17">
        <v>1</v>
      </c>
      <c r="T59" s="17">
        <v>4</v>
      </c>
      <c r="U59" s="17">
        <v>3</v>
      </c>
      <c r="V59" s="84">
        <v>2</v>
      </c>
      <c r="W59" s="43">
        <f t="shared" si="1"/>
        <v>36</v>
      </c>
      <c r="X59" s="17">
        <v>5</v>
      </c>
      <c r="Y59" s="17">
        <v>5</v>
      </c>
      <c r="Z59" s="17">
        <v>3</v>
      </c>
      <c r="AA59" s="17">
        <v>3</v>
      </c>
      <c r="AB59" s="17">
        <v>3</v>
      </c>
      <c r="AC59" s="17">
        <v>8</v>
      </c>
      <c r="AD59" s="17">
        <v>2</v>
      </c>
      <c r="AE59" s="17">
        <v>3</v>
      </c>
      <c r="AF59" s="17">
        <v>2</v>
      </c>
      <c r="AG59" s="17">
        <v>21</v>
      </c>
      <c r="AH59" s="17">
        <v>4</v>
      </c>
      <c r="AI59" s="17">
        <v>4</v>
      </c>
      <c r="AJ59" s="17">
        <v>2</v>
      </c>
      <c r="AK59" s="17">
        <v>5</v>
      </c>
      <c r="AL59" s="17">
        <v>3</v>
      </c>
      <c r="AM59" s="17">
        <v>4</v>
      </c>
      <c r="AN59" s="44">
        <v>64</v>
      </c>
    </row>
    <row r="60" spans="1:40">
      <c r="A60" s="70">
        <v>41486</v>
      </c>
      <c r="B60" s="17">
        <v>0</v>
      </c>
      <c r="C60" s="17">
        <v>1997</v>
      </c>
      <c r="D60" s="1">
        <v>45959.606793981482</v>
      </c>
      <c r="E60" s="22" t="s">
        <v>85</v>
      </c>
      <c r="F60" s="84">
        <f t="shared" si="0"/>
        <v>1</v>
      </c>
      <c r="G60" s="17">
        <v>5</v>
      </c>
      <c r="H60" s="17">
        <v>3</v>
      </c>
      <c r="I60" s="36">
        <v>5</v>
      </c>
      <c r="J60" s="17">
        <v>5</v>
      </c>
      <c r="K60" s="17">
        <v>4</v>
      </c>
      <c r="L60" s="36">
        <v>5</v>
      </c>
      <c r="M60" s="36">
        <v>2</v>
      </c>
      <c r="N60" s="17">
        <v>3</v>
      </c>
      <c r="O60" s="17">
        <v>4</v>
      </c>
      <c r="P60" s="17">
        <v>4</v>
      </c>
      <c r="Q60" s="17">
        <v>5</v>
      </c>
      <c r="R60" s="17">
        <v>2</v>
      </c>
      <c r="S60" s="17">
        <v>1</v>
      </c>
      <c r="T60" s="17">
        <v>5</v>
      </c>
      <c r="U60" s="17">
        <v>4</v>
      </c>
      <c r="V60" s="84">
        <v>1</v>
      </c>
      <c r="W60" s="43">
        <f t="shared" si="1"/>
        <v>58</v>
      </c>
      <c r="X60" s="17">
        <v>12</v>
      </c>
      <c r="Y60" s="17">
        <v>6</v>
      </c>
      <c r="Z60" s="17">
        <v>5</v>
      </c>
      <c r="AA60" s="17">
        <v>3</v>
      </c>
      <c r="AB60" s="17">
        <v>5</v>
      </c>
      <c r="AC60" s="17">
        <v>3</v>
      </c>
      <c r="AD60" s="17">
        <v>3</v>
      </c>
      <c r="AE60" s="17">
        <v>5</v>
      </c>
      <c r="AF60" s="17">
        <v>4</v>
      </c>
      <c r="AG60" s="17">
        <v>5</v>
      </c>
      <c r="AH60" s="17">
        <v>5</v>
      </c>
      <c r="AI60" s="17">
        <v>4</v>
      </c>
      <c r="AJ60" s="17">
        <v>3</v>
      </c>
      <c r="AK60" s="17">
        <v>6</v>
      </c>
      <c r="AL60" s="17">
        <v>4</v>
      </c>
      <c r="AM60" s="17">
        <v>6</v>
      </c>
      <c r="AN60" s="44">
        <v>64</v>
      </c>
    </row>
    <row r="61" spans="1:40">
      <c r="A61" s="70">
        <v>41495</v>
      </c>
      <c r="B61" s="17">
        <v>0</v>
      </c>
      <c r="C61" s="17">
        <v>1994</v>
      </c>
      <c r="D61" s="1">
        <v>45959.608518518522</v>
      </c>
      <c r="E61" s="22" t="s">
        <v>85</v>
      </c>
      <c r="F61" s="84">
        <f t="shared" si="0"/>
        <v>1</v>
      </c>
      <c r="G61" s="17">
        <v>4</v>
      </c>
      <c r="H61" s="17">
        <v>4</v>
      </c>
      <c r="I61" s="36">
        <v>4</v>
      </c>
      <c r="J61" s="17">
        <v>5</v>
      </c>
      <c r="K61" s="17">
        <v>4</v>
      </c>
      <c r="L61" s="36">
        <v>4</v>
      </c>
      <c r="M61" s="36">
        <v>4</v>
      </c>
      <c r="N61" s="17">
        <v>5</v>
      </c>
      <c r="O61" s="17">
        <v>5</v>
      </c>
      <c r="P61" s="17">
        <v>5</v>
      </c>
      <c r="Q61" s="17">
        <v>5</v>
      </c>
      <c r="R61" s="17">
        <v>5</v>
      </c>
      <c r="S61" s="17">
        <v>3</v>
      </c>
      <c r="T61" s="17">
        <v>5</v>
      </c>
      <c r="U61" s="17">
        <v>5</v>
      </c>
      <c r="V61" s="84">
        <v>5</v>
      </c>
      <c r="W61" s="43">
        <f t="shared" si="1"/>
        <v>72</v>
      </c>
      <c r="X61" s="17">
        <v>6</v>
      </c>
      <c r="Y61" s="17">
        <v>3</v>
      </c>
      <c r="Z61" s="17">
        <v>4</v>
      </c>
      <c r="AA61" s="17">
        <v>2</v>
      </c>
      <c r="AB61" s="17">
        <v>3</v>
      </c>
      <c r="AC61" s="17">
        <v>6</v>
      </c>
      <c r="AD61" s="17">
        <v>3</v>
      </c>
      <c r="AE61" s="17">
        <v>5</v>
      </c>
      <c r="AF61" s="17">
        <v>1</v>
      </c>
      <c r="AG61" s="17">
        <v>3</v>
      </c>
      <c r="AH61" s="17">
        <v>3</v>
      </c>
      <c r="AI61" s="17">
        <v>4</v>
      </c>
      <c r="AJ61" s="17">
        <v>4</v>
      </c>
      <c r="AK61" s="17">
        <v>5</v>
      </c>
      <c r="AL61" s="17">
        <v>2</v>
      </c>
      <c r="AM61" s="17">
        <v>3</v>
      </c>
      <c r="AN61" s="44">
        <v>28</v>
      </c>
    </row>
    <row r="62" spans="1:40">
      <c r="A62" s="70">
        <v>41500</v>
      </c>
      <c r="B62" s="17">
        <v>0</v>
      </c>
      <c r="C62" s="17">
        <v>2005</v>
      </c>
      <c r="D62" s="1">
        <v>45959.610254629632</v>
      </c>
      <c r="E62" s="22" t="s">
        <v>84</v>
      </c>
      <c r="F62" s="84">
        <f t="shared" si="0"/>
        <v>0</v>
      </c>
      <c r="G62" s="17">
        <v>5</v>
      </c>
      <c r="H62" s="17">
        <v>2</v>
      </c>
      <c r="I62" s="36">
        <v>1</v>
      </c>
      <c r="J62" s="17">
        <v>5</v>
      </c>
      <c r="K62" s="17">
        <v>5</v>
      </c>
      <c r="L62" s="36">
        <v>3</v>
      </c>
      <c r="M62" s="36">
        <v>4</v>
      </c>
      <c r="N62" s="17">
        <v>2</v>
      </c>
      <c r="O62" s="17">
        <v>3</v>
      </c>
      <c r="P62" s="17">
        <v>2</v>
      </c>
      <c r="Q62" s="17">
        <v>3</v>
      </c>
      <c r="R62" s="17">
        <v>4</v>
      </c>
      <c r="S62" s="17">
        <v>2</v>
      </c>
      <c r="T62" s="17">
        <v>4</v>
      </c>
      <c r="U62" s="17">
        <v>2</v>
      </c>
      <c r="V62" s="84">
        <v>3</v>
      </c>
      <c r="W62" s="43">
        <f t="shared" si="1"/>
        <v>50</v>
      </c>
      <c r="X62" s="17">
        <v>12</v>
      </c>
      <c r="Y62" s="17">
        <v>6</v>
      </c>
      <c r="Z62" s="17">
        <v>12</v>
      </c>
      <c r="AA62" s="17">
        <v>3</v>
      </c>
      <c r="AB62" s="17">
        <v>9</v>
      </c>
      <c r="AC62" s="17">
        <v>3</v>
      </c>
      <c r="AD62" s="17">
        <v>4</v>
      </c>
      <c r="AE62" s="17">
        <v>6</v>
      </c>
      <c r="AF62" s="17">
        <v>3</v>
      </c>
      <c r="AG62" s="17">
        <v>6</v>
      </c>
      <c r="AH62" s="17">
        <v>3</v>
      </c>
      <c r="AI62" s="17">
        <v>5</v>
      </c>
      <c r="AJ62" s="17">
        <v>4</v>
      </c>
      <c r="AK62" s="17">
        <v>3</v>
      </c>
      <c r="AL62" s="17">
        <v>4</v>
      </c>
      <c r="AM62" s="17">
        <v>5</v>
      </c>
      <c r="AN62" s="44">
        <v>59</v>
      </c>
    </row>
    <row r="63" spans="1:40">
      <c r="A63" s="70">
        <v>41502</v>
      </c>
      <c r="B63" s="17">
        <v>0</v>
      </c>
      <c r="C63" s="17">
        <v>2008</v>
      </c>
      <c r="D63" s="1">
        <v>45959.611608796295</v>
      </c>
      <c r="E63" s="22" t="s">
        <v>85</v>
      </c>
      <c r="F63" s="84">
        <f t="shared" si="0"/>
        <v>1</v>
      </c>
      <c r="G63" s="17">
        <v>5</v>
      </c>
      <c r="H63" s="17">
        <v>1</v>
      </c>
      <c r="I63" s="36">
        <v>1</v>
      </c>
      <c r="J63" s="17">
        <v>3</v>
      </c>
      <c r="K63" s="17">
        <v>3</v>
      </c>
      <c r="L63" s="36">
        <v>2</v>
      </c>
      <c r="M63" s="36">
        <v>2</v>
      </c>
      <c r="N63" s="17">
        <v>1</v>
      </c>
      <c r="O63" s="17">
        <v>1</v>
      </c>
      <c r="P63" s="17">
        <v>1</v>
      </c>
      <c r="Q63" s="17">
        <v>1</v>
      </c>
      <c r="R63" s="17">
        <v>2</v>
      </c>
      <c r="S63" s="17">
        <v>2</v>
      </c>
      <c r="T63" s="17">
        <v>2</v>
      </c>
      <c r="U63" s="17">
        <v>2</v>
      </c>
      <c r="V63" s="84">
        <v>2</v>
      </c>
      <c r="W63" s="43">
        <f t="shared" si="1"/>
        <v>31</v>
      </c>
      <c r="X63" s="17">
        <v>7</v>
      </c>
      <c r="Y63" s="17">
        <v>5</v>
      </c>
      <c r="Z63" s="17">
        <v>2</v>
      </c>
      <c r="AA63" s="17">
        <v>7</v>
      </c>
      <c r="AB63" s="17">
        <v>4</v>
      </c>
      <c r="AC63" s="17">
        <v>10</v>
      </c>
      <c r="AD63" s="17">
        <v>2</v>
      </c>
      <c r="AE63" s="17">
        <v>6</v>
      </c>
      <c r="AF63" s="17">
        <v>1</v>
      </c>
      <c r="AG63" s="17">
        <v>4</v>
      </c>
      <c r="AH63" s="17">
        <v>2</v>
      </c>
      <c r="AI63" s="17">
        <v>5</v>
      </c>
      <c r="AJ63" s="17">
        <v>5</v>
      </c>
      <c r="AK63" s="17">
        <v>7</v>
      </c>
      <c r="AL63" s="17">
        <v>3</v>
      </c>
      <c r="AM63" s="17">
        <v>7</v>
      </c>
      <c r="AN63" s="44">
        <v>62</v>
      </c>
    </row>
    <row r="64" spans="1:40">
      <c r="A64" s="70">
        <v>40754</v>
      </c>
      <c r="B64" s="17">
        <v>0</v>
      </c>
      <c r="C64" s="17">
        <v>2002</v>
      </c>
      <c r="D64" s="1">
        <v>45959.612071759257</v>
      </c>
      <c r="E64" s="22" t="s">
        <v>92</v>
      </c>
      <c r="F64" s="84">
        <f t="shared" si="0"/>
        <v>0</v>
      </c>
      <c r="G64" s="17">
        <v>1</v>
      </c>
      <c r="H64" s="17">
        <v>2</v>
      </c>
      <c r="I64" s="36">
        <v>1</v>
      </c>
      <c r="J64" s="17">
        <v>2</v>
      </c>
      <c r="K64" s="17">
        <v>1</v>
      </c>
      <c r="L64" s="36">
        <v>1</v>
      </c>
      <c r="M64" s="36">
        <v>1</v>
      </c>
      <c r="N64" s="17">
        <v>1</v>
      </c>
      <c r="O64" s="17">
        <v>1</v>
      </c>
      <c r="P64" s="17">
        <v>1</v>
      </c>
      <c r="Q64" s="17">
        <v>1</v>
      </c>
      <c r="R64" s="17">
        <v>1</v>
      </c>
      <c r="S64" s="17">
        <v>1</v>
      </c>
      <c r="T64" s="17">
        <v>1</v>
      </c>
      <c r="U64" s="17">
        <v>1</v>
      </c>
      <c r="V64" s="84">
        <v>1</v>
      </c>
      <c r="W64" s="43">
        <f t="shared" si="1"/>
        <v>18</v>
      </c>
      <c r="X64" s="17">
        <v>6</v>
      </c>
      <c r="Y64" s="17">
        <v>13</v>
      </c>
      <c r="Z64" s="17">
        <v>3</v>
      </c>
      <c r="AA64" s="17">
        <v>4</v>
      </c>
      <c r="AB64" s="17">
        <v>6</v>
      </c>
      <c r="AC64" s="17">
        <v>12</v>
      </c>
      <c r="AD64" s="17">
        <v>2</v>
      </c>
      <c r="AE64" s="17">
        <v>13</v>
      </c>
      <c r="AF64" s="17">
        <v>2</v>
      </c>
      <c r="AG64" s="17">
        <v>2</v>
      </c>
      <c r="AH64" s="17">
        <v>1</v>
      </c>
      <c r="AI64" s="17">
        <v>4</v>
      </c>
      <c r="AJ64" s="17">
        <v>2</v>
      </c>
      <c r="AK64" s="17">
        <v>2</v>
      </c>
      <c r="AL64" s="17">
        <v>3</v>
      </c>
      <c r="AM64" s="17">
        <v>3</v>
      </c>
      <c r="AN64" s="44">
        <v>36</v>
      </c>
    </row>
    <row r="65" spans="1:40">
      <c r="A65" s="70">
        <v>41507</v>
      </c>
      <c r="B65" s="17">
        <v>0</v>
      </c>
      <c r="C65" s="17">
        <v>2008</v>
      </c>
      <c r="D65" s="1">
        <v>45959.614548611113</v>
      </c>
      <c r="E65" s="22" t="s">
        <v>89</v>
      </c>
      <c r="F65" s="84">
        <f t="shared" si="0"/>
        <v>0</v>
      </c>
      <c r="G65" s="17">
        <v>1</v>
      </c>
      <c r="H65" s="17">
        <v>1</v>
      </c>
      <c r="I65" s="36">
        <v>1</v>
      </c>
      <c r="J65" s="17">
        <v>4</v>
      </c>
      <c r="K65" s="17">
        <v>3</v>
      </c>
      <c r="L65" s="36">
        <v>2</v>
      </c>
      <c r="M65" s="36">
        <v>2</v>
      </c>
      <c r="N65" s="17">
        <v>2</v>
      </c>
      <c r="O65" s="17">
        <v>2</v>
      </c>
      <c r="P65" s="17">
        <v>2</v>
      </c>
      <c r="Q65" s="17">
        <v>2</v>
      </c>
      <c r="R65" s="17">
        <v>3</v>
      </c>
      <c r="S65" s="17">
        <v>3</v>
      </c>
      <c r="T65" s="17">
        <v>2</v>
      </c>
      <c r="U65" s="17">
        <v>2</v>
      </c>
      <c r="V65" s="84">
        <v>2</v>
      </c>
      <c r="W65" s="43">
        <f t="shared" si="1"/>
        <v>34</v>
      </c>
      <c r="X65" s="17">
        <v>14</v>
      </c>
      <c r="Y65" s="17">
        <v>4</v>
      </c>
      <c r="Z65" s="17">
        <v>5</v>
      </c>
      <c r="AA65" s="17">
        <v>14</v>
      </c>
      <c r="AB65" s="17">
        <v>10</v>
      </c>
      <c r="AC65" s="17">
        <v>9</v>
      </c>
      <c r="AD65" s="17">
        <v>4</v>
      </c>
      <c r="AE65" s="17">
        <v>17</v>
      </c>
      <c r="AF65" s="17">
        <v>3</v>
      </c>
      <c r="AG65" s="17">
        <v>7</v>
      </c>
      <c r="AH65" s="17">
        <v>2</v>
      </c>
      <c r="AI65" s="17">
        <v>16</v>
      </c>
      <c r="AJ65" s="17">
        <v>18</v>
      </c>
      <c r="AK65" s="17">
        <v>7</v>
      </c>
      <c r="AL65" s="17">
        <v>6</v>
      </c>
      <c r="AM65" s="17">
        <v>5</v>
      </c>
      <c r="AN65" s="44">
        <v>61</v>
      </c>
    </row>
    <row r="66" spans="1:40">
      <c r="A66" s="70">
        <v>41504</v>
      </c>
      <c r="B66" s="17">
        <v>0</v>
      </c>
      <c r="C66" s="17">
        <v>2008</v>
      </c>
      <c r="D66" s="1">
        <v>45959.614560185182</v>
      </c>
      <c r="E66" s="22" t="s">
        <v>106</v>
      </c>
      <c r="F66" s="84">
        <f t="shared" si="0"/>
        <v>0</v>
      </c>
      <c r="G66" s="17">
        <v>1</v>
      </c>
      <c r="H66" s="17">
        <v>1</v>
      </c>
      <c r="I66" s="36">
        <v>1</v>
      </c>
      <c r="J66" s="17">
        <v>5</v>
      </c>
      <c r="K66" s="17">
        <v>3</v>
      </c>
      <c r="L66" s="36">
        <v>2</v>
      </c>
      <c r="M66" s="36">
        <v>3</v>
      </c>
      <c r="N66" s="17">
        <v>2</v>
      </c>
      <c r="O66" s="17">
        <v>2</v>
      </c>
      <c r="P66" s="17">
        <v>2</v>
      </c>
      <c r="Q66" s="17">
        <v>2</v>
      </c>
      <c r="R66" s="17">
        <v>3</v>
      </c>
      <c r="S66" s="17">
        <v>3</v>
      </c>
      <c r="T66" s="17">
        <v>2</v>
      </c>
      <c r="U66" s="17">
        <v>2</v>
      </c>
      <c r="V66" s="84">
        <v>2</v>
      </c>
      <c r="W66" s="43">
        <f t="shared" si="1"/>
        <v>36</v>
      </c>
      <c r="X66" s="17">
        <v>89</v>
      </c>
      <c r="Y66" s="17">
        <v>6</v>
      </c>
      <c r="Z66" s="17">
        <v>11</v>
      </c>
      <c r="AA66" s="17">
        <v>9</v>
      </c>
      <c r="AB66" s="17">
        <v>13</v>
      </c>
      <c r="AC66" s="17">
        <v>5</v>
      </c>
      <c r="AD66" s="17">
        <v>13</v>
      </c>
      <c r="AE66" s="17">
        <v>8</v>
      </c>
      <c r="AF66" s="17">
        <v>3</v>
      </c>
      <c r="AG66" s="17">
        <v>6</v>
      </c>
      <c r="AH66" s="17">
        <v>2</v>
      </c>
      <c r="AI66" s="17">
        <v>17</v>
      </c>
      <c r="AJ66" s="17">
        <v>17</v>
      </c>
      <c r="AK66" s="17">
        <v>10</v>
      </c>
      <c r="AL66" s="17">
        <v>3</v>
      </c>
      <c r="AM66" s="17">
        <v>6</v>
      </c>
      <c r="AN66" s="44">
        <v>64</v>
      </c>
    </row>
    <row r="67" spans="1:40">
      <c r="A67" s="70">
        <v>41514</v>
      </c>
      <c r="B67" s="17">
        <v>0</v>
      </c>
      <c r="C67" s="17">
        <v>1994</v>
      </c>
      <c r="D67" s="1">
        <v>45959.617673611108</v>
      </c>
      <c r="E67" s="22" t="s">
        <v>107</v>
      </c>
      <c r="F67" s="84">
        <f t="shared" si="0"/>
        <v>0</v>
      </c>
      <c r="G67" s="17">
        <v>4</v>
      </c>
      <c r="H67" s="17">
        <v>3</v>
      </c>
      <c r="I67" s="36">
        <v>4</v>
      </c>
      <c r="J67" s="17">
        <v>4</v>
      </c>
      <c r="K67" s="17">
        <v>4</v>
      </c>
      <c r="L67" s="36">
        <v>4</v>
      </c>
      <c r="M67" s="36">
        <v>3</v>
      </c>
      <c r="N67" s="17">
        <v>5</v>
      </c>
      <c r="O67" s="17">
        <v>4</v>
      </c>
      <c r="P67" s="17">
        <v>4</v>
      </c>
      <c r="Q67" s="17">
        <v>4</v>
      </c>
      <c r="R67" s="17">
        <v>5</v>
      </c>
      <c r="S67" s="17">
        <v>4</v>
      </c>
      <c r="T67" s="17">
        <v>3</v>
      </c>
      <c r="U67" s="17">
        <v>4</v>
      </c>
      <c r="V67" s="84">
        <v>3</v>
      </c>
      <c r="W67" s="43">
        <f t="shared" si="1"/>
        <v>62</v>
      </c>
      <c r="X67" s="17">
        <v>19</v>
      </c>
      <c r="Y67" s="17">
        <v>13</v>
      </c>
      <c r="Z67" s="17">
        <v>6</v>
      </c>
      <c r="AA67" s="17">
        <v>17</v>
      </c>
      <c r="AB67" s="17">
        <v>5</v>
      </c>
      <c r="AC67" s="17">
        <v>5</v>
      </c>
      <c r="AD67" s="17">
        <v>3</v>
      </c>
      <c r="AE67" s="17">
        <v>26</v>
      </c>
      <c r="AF67" s="17">
        <v>6</v>
      </c>
      <c r="AG67" s="17">
        <v>6</v>
      </c>
      <c r="AH67" s="17">
        <v>3</v>
      </c>
      <c r="AI67" s="17">
        <v>7</v>
      </c>
      <c r="AJ67" s="17">
        <v>4</v>
      </c>
      <c r="AK67" s="17">
        <v>66</v>
      </c>
      <c r="AL67" s="17">
        <v>5</v>
      </c>
      <c r="AM67" s="17">
        <v>9</v>
      </c>
      <c r="AN67" s="44">
        <v>46</v>
      </c>
    </row>
    <row r="68" spans="1:40">
      <c r="A68" s="70">
        <v>41457</v>
      </c>
      <c r="B68" s="17">
        <v>0</v>
      </c>
      <c r="C68" s="17">
        <v>2004</v>
      </c>
      <c r="D68" s="1">
        <v>45959.626608796294</v>
      </c>
      <c r="E68" s="22" t="s">
        <v>95</v>
      </c>
      <c r="F68" s="84">
        <f t="shared" si="0"/>
        <v>0</v>
      </c>
      <c r="G68" s="17">
        <v>2</v>
      </c>
      <c r="H68" s="17">
        <v>4</v>
      </c>
      <c r="I68" s="36">
        <v>4</v>
      </c>
      <c r="J68" s="17">
        <v>5</v>
      </c>
      <c r="K68" s="17">
        <v>5</v>
      </c>
      <c r="L68" s="36">
        <v>5</v>
      </c>
      <c r="M68" s="36">
        <v>3</v>
      </c>
      <c r="N68" s="17">
        <v>5</v>
      </c>
      <c r="O68" s="17">
        <v>5</v>
      </c>
      <c r="P68" s="17">
        <v>5</v>
      </c>
      <c r="Q68" s="17">
        <v>5</v>
      </c>
      <c r="R68" s="17">
        <v>5</v>
      </c>
      <c r="S68" s="17">
        <v>4</v>
      </c>
      <c r="T68" s="17">
        <v>3</v>
      </c>
      <c r="U68" s="17">
        <v>3</v>
      </c>
      <c r="V68" s="84">
        <v>4</v>
      </c>
      <c r="W68" s="43">
        <f t="shared" si="1"/>
        <v>67</v>
      </c>
      <c r="X68" s="17">
        <v>6</v>
      </c>
      <c r="Y68" s="17">
        <v>4</v>
      </c>
      <c r="Z68" s="17">
        <v>3</v>
      </c>
      <c r="AA68" s="17">
        <v>3</v>
      </c>
      <c r="AB68" s="17">
        <v>2</v>
      </c>
      <c r="AC68" s="17">
        <v>3</v>
      </c>
      <c r="AD68" s="17">
        <v>6</v>
      </c>
      <c r="AE68" s="17">
        <v>4</v>
      </c>
      <c r="AF68" s="17">
        <v>2</v>
      </c>
      <c r="AG68" s="17">
        <v>2</v>
      </c>
      <c r="AH68" s="17">
        <v>2</v>
      </c>
      <c r="AI68" s="17">
        <v>5</v>
      </c>
      <c r="AJ68" s="17">
        <v>2</v>
      </c>
      <c r="AK68" s="17">
        <v>4</v>
      </c>
      <c r="AL68" s="17">
        <v>5</v>
      </c>
      <c r="AM68" s="17">
        <v>4</v>
      </c>
      <c r="AN68" s="44">
        <v>37</v>
      </c>
    </row>
    <row r="69" spans="1:40">
      <c r="A69" s="70">
        <v>41535</v>
      </c>
      <c r="B69" s="17">
        <v>0</v>
      </c>
      <c r="C69" s="17">
        <v>2008</v>
      </c>
      <c r="D69" s="1">
        <v>45959.62809027778</v>
      </c>
      <c r="E69" s="22" t="s">
        <v>108</v>
      </c>
      <c r="F69" s="84">
        <f t="shared" si="0"/>
        <v>0</v>
      </c>
      <c r="G69" s="17">
        <v>5</v>
      </c>
      <c r="H69" s="17">
        <v>1</v>
      </c>
      <c r="I69" s="36">
        <v>2</v>
      </c>
      <c r="J69" s="17">
        <v>5</v>
      </c>
      <c r="K69" s="17">
        <v>3</v>
      </c>
      <c r="L69" s="36">
        <v>3</v>
      </c>
      <c r="M69" s="36">
        <v>3</v>
      </c>
      <c r="N69" s="17">
        <v>2</v>
      </c>
      <c r="O69" s="17">
        <v>3</v>
      </c>
      <c r="P69" s="17">
        <v>1</v>
      </c>
      <c r="Q69" s="17">
        <v>3</v>
      </c>
      <c r="R69" s="17">
        <v>1</v>
      </c>
      <c r="S69" s="17">
        <v>3</v>
      </c>
      <c r="T69" s="17">
        <v>4</v>
      </c>
      <c r="U69" s="17">
        <v>2</v>
      </c>
      <c r="V69" s="84">
        <v>4</v>
      </c>
      <c r="W69" s="43">
        <f t="shared" si="1"/>
        <v>45</v>
      </c>
      <c r="X69" s="17">
        <v>23</v>
      </c>
      <c r="Y69" s="17">
        <v>7</v>
      </c>
      <c r="Z69" s="17">
        <v>9</v>
      </c>
      <c r="AA69" s="17">
        <v>6</v>
      </c>
      <c r="AB69" s="17">
        <v>9</v>
      </c>
      <c r="AC69" s="17">
        <v>5</v>
      </c>
      <c r="AD69" s="17">
        <v>4</v>
      </c>
      <c r="AE69" s="17">
        <v>6</v>
      </c>
      <c r="AF69" s="17">
        <v>3</v>
      </c>
      <c r="AG69" s="17">
        <v>7</v>
      </c>
      <c r="AH69" s="17">
        <v>3</v>
      </c>
      <c r="AI69" s="17">
        <v>7</v>
      </c>
      <c r="AJ69" s="17">
        <v>4</v>
      </c>
      <c r="AK69" s="17">
        <v>8</v>
      </c>
      <c r="AL69" s="17">
        <v>5</v>
      </c>
      <c r="AM69" s="17">
        <v>6</v>
      </c>
      <c r="AN69" s="44">
        <v>70</v>
      </c>
    </row>
    <row r="70" spans="1:40">
      <c r="A70" s="70">
        <v>41532</v>
      </c>
      <c r="B70" s="17">
        <v>0</v>
      </c>
      <c r="C70" s="17">
        <v>2002</v>
      </c>
      <c r="D70" s="1">
        <v>45959.629212962966</v>
      </c>
      <c r="E70" s="22" t="s">
        <v>85</v>
      </c>
      <c r="F70" s="84">
        <f t="shared" si="0"/>
        <v>1</v>
      </c>
      <c r="G70" s="17">
        <v>1</v>
      </c>
      <c r="H70" s="17">
        <v>1</v>
      </c>
      <c r="I70" s="36">
        <v>1</v>
      </c>
      <c r="J70" s="17">
        <v>1</v>
      </c>
      <c r="K70" s="17">
        <v>2</v>
      </c>
      <c r="L70" s="36">
        <v>2</v>
      </c>
      <c r="M70" s="36">
        <v>1</v>
      </c>
      <c r="N70" s="17">
        <v>1</v>
      </c>
      <c r="O70" s="17">
        <v>1</v>
      </c>
      <c r="P70" s="17">
        <v>1</v>
      </c>
      <c r="Q70" s="17">
        <v>1</v>
      </c>
      <c r="R70" s="17">
        <v>1</v>
      </c>
      <c r="S70" s="17">
        <v>1</v>
      </c>
      <c r="T70" s="17">
        <v>1</v>
      </c>
      <c r="U70" s="17">
        <v>1</v>
      </c>
      <c r="V70" s="84">
        <v>1</v>
      </c>
      <c r="W70" s="43">
        <f t="shared" si="1"/>
        <v>18</v>
      </c>
      <c r="X70" s="17">
        <v>9</v>
      </c>
      <c r="Y70" s="17">
        <v>5</v>
      </c>
      <c r="Z70" s="17">
        <v>4</v>
      </c>
      <c r="AA70" s="17">
        <v>4</v>
      </c>
      <c r="AB70" s="17">
        <v>8</v>
      </c>
      <c r="AC70" s="17">
        <v>4</v>
      </c>
      <c r="AD70" s="17">
        <v>1</v>
      </c>
      <c r="AE70" s="17">
        <v>4</v>
      </c>
      <c r="AF70" s="17">
        <v>12</v>
      </c>
      <c r="AG70" s="17">
        <v>3</v>
      </c>
      <c r="AH70" s="17">
        <v>1</v>
      </c>
      <c r="AI70" s="17">
        <v>25</v>
      </c>
      <c r="AJ70" s="17">
        <v>4</v>
      </c>
      <c r="AK70" s="17">
        <v>3</v>
      </c>
      <c r="AL70" s="17">
        <v>5</v>
      </c>
      <c r="AM70" s="17">
        <v>2</v>
      </c>
      <c r="AN70" s="44">
        <v>34</v>
      </c>
    </row>
    <row r="71" spans="1:40">
      <c r="A71" s="70">
        <v>41537</v>
      </c>
      <c r="B71" s="17">
        <v>1</v>
      </c>
      <c r="C71" s="17">
        <v>2008</v>
      </c>
      <c r="D71" s="1">
        <v>45959.629363425927</v>
      </c>
      <c r="E71" s="22" t="s">
        <v>85</v>
      </c>
      <c r="F71" s="84">
        <f t="shared" si="0"/>
        <v>1</v>
      </c>
      <c r="G71" s="17">
        <v>4</v>
      </c>
      <c r="H71" s="17">
        <v>1</v>
      </c>
      <c r="I71" s="36">
        <v>2</v>
      </c>
      <c r="J71" s="17">
        <v>3</v>
      </c>
      <c r="K71" s="17">
        <v>3</v>
      </c>
      <c r="L71" s="36">
        <v>3</v>
      </c>
      <c r="M71" s="36">
        <v>3</v>
      </c>
      <c r="N71" s="17">
        <v>3</v>
      </c>
      <c r="O71" s="17">
        <v>3</v>
      </c>
      <c r="P71" s="17">
        <v>4</v>
      </c>
      <c r="Q71" s="17">
        <v>4</v>
      </c>
      <c r="R71" s="17">
        <v>1</v>
      </c>
      <c r="S71" s="17">
        <v>1</v>
      </c>
      <c r="T71" s="17">
        <v>1</v>
      </c>
      <c r="U71" s="17">
        <v>1</v>
      </c>
      <c r="V71" s="84">
        <v>1</v>
      </c>
      <c r="W71" s="43">
        <f t="shared" si="1"/>
        <v>38</v>
      </c>
      <c r="X71" s="17">
        <v>26</v>
      </c>
      <c r="Y71" s="17">
        <v>10</v>
      </c>
      <c r="Z71" s="17">
        <v>8</v>
      </c>
      <c r="AA71" s="17">
        <v>5</v>
      </c>
      <c r="AB71" s="17">
        <v>11</v>
      </c>
      <c r="AC71" s="17">
        <v>12</v>
      </c>
      <c r="AD71" s="17">
        <v>5</v>
      </c>
      <c r="AE71" s="17">
        <v>5</v>
      </c>
      <c r="AF71" s="17">
        <v>2</v>
      </c>
      <c r="AG71" s="17">
        <v>5</v>
      </c>
      <c r="AH71" s="17">
        <v>3</v>
      </c>
      <c r="AI71" s="17">
        <v>6</v>
      </c>
      <c r="AJ71" s="17">
        <v>4</v>
      </c>
      <c r="AK71" s="17">
        <v>5</v>
      </c>
      <c r="AL71" s="17">
        <v>5</v>
      </c>
      <c r="AM71" s="17">
        <v>5</v>
      </c>
      <c r="AN71" s="44">
        <v>76</v>
      </c>
    </row>
    <row r="72" spans="1:40">
      <c r="A72" s="70">
        <v>41538</v>
      </c>
      <c r="B72" s="17">
        <v>0</v>
      </c>
      <c r="C72" s="17">
        <v>2001</v>
      </c>
      <c r="D72" s="1">
        <v>45959.631018518521</v>
      </c>
      <c r="E72" s="22" t="s">
        <v>84</v>
      </c>
      <c r="F72" s="84">
        <f t="shared" si="0"/>
        <v>0</v>
      </c>
      <c r="G72" s="17">
        <v>1</v>
      </c>
      <c r="H72" s="17">
        <v>1</v>
      </c>
      <c r="I72" s="36">
        <v>1</v>
      </c>
      <c r="J72" s="17">
        <v>2</v>
      </c>
      <c r="K72" s="17">
        <v>2</v>
      </c>
      <c r="L72" s="36">
        <v>1</v>
      </c>
      <c r="M72" s="36">
        <v>1</v>
      </c>
      <c r="N72" s="17">
        <v>5</v>
      </c>
      <c r="O72" s="17">
        <v>1</v>
      </c>
      <c r="P72" s="17">
        <v>1</v>
      </c>
      <c r="Q72" s="17">
        <v>1</v>
      </c>
      <c r="R72" s="17">
        <v>1</v>
      </c>
      <c r="S72" s="17">
        <v>1</v>
      </c>
      <c r="T72" s="17">
        <v>2</v>
      </c>
      <c r="U72" s="17">
        <v>1</v>
      </c>
      <c r="V72" s="84">
        <v>1</v>
      </c>
      <c r="W72" s="43">
        <f t="shared" si="1"/>
        <v>23</v>
      </c>
      <c r="X72" s="17">
        <v>7</v>
      </c>
      <c r="Y72" s="17">
        <v>6</v>
      </c>
      <c r="Z72" s="17">
        <v>6</v>
      </c>
      <c r="AA72" s="17">
        <v>8</v>
      </c>
      <c r="AB72" s="17">
        <v>6</v>
      </c>
      <c r="AC72" s="17">
        <v>4</v>
      </c>
      <c r="AD72" s="17">
        <v>3</v>
      </c>
      <c r="AE72" s="17">
        <v>26</v>
      </c>
      <c r="AF72" s="17">
        <v>44</v>
      </c>
      <c r="AG72" s="17">
        <v>5</v>
      </c>
      <c r="AH72" s="17">
        <v>3</v>
      </c>
      <c r="AI72" s="17">
        <v>6</v>
      </c>
      <c r="AJ72" s="17">
        <v>4</v>
      </c>
      <c r="AK72" s="17">
        <v>10</v>
      </c>
      <c r="AL72" s="17">
        <v>8</v>
      </c>
      <c r="AM72" s="17">
        <v>8</v>
      </c>
      <c r="AN72" s="44">
        <v>61</v>
      </c>
    </row>
    <row r="73" spans="1:40">
      <c r="A73" s="70">
        <v>41563</v>
      </c>
      <c r="B73" s="17">
        <v>1</v>
      </c>
      <c r="C73" s="17">
        <v>2009</v>
      </c>
      <c r="D73" s="1">
        <v>45959.646817129629</v>
      </c>
      <c r="E73" s="22" t="s">
        <v>109</v>
      </c>
      <c r="F73" s="84">
        <f t="shared" si="0"/>
        <v>0</v>
      </c>
      <c r="G73" s="17">
        <v>1</v>
      </c>
      <c r="H73" s="17">
        <v>1</v>
      </c>
      <c r="I73" s="36">
        <v>1</v>
      </c>
      <c r="J73" s="17">
        <v>2</v>
      </c>
      <c r="K73" s="17">
        <v>1</v>
      </c>
      <c r="L73" s="36">
        <v>1</v>
      </c>
      <c r="M73" s="36">
        <v>1</v>
      </c>
      <c r="N73" s="17">
        <v>1</v>
      </c>
      <c r="O73" s="17">
        <v>1</v>
      </c>
      <c r="P73" s="17">
        <v>1</v>
      </c>
      <c r="Q73" s="17">
        <v>1</v>
      </c>
      <c r="R73" s="17">
        <v>1</v>
      </c>
      <c r="S73" s="17">
        <v>1</v>
      </c>
      <c r="T73" s="17">
        <v>1</v>
      </c>
      <c r="U73" s="17">
        <v>1</v>
      </c>
      <c r="V73" s="84">
        <v>1</v>
      </c>
      <c r="W73" s="43">
        <f t="shared" si="1"/>
        <v>17</v>
      </c>
      <c r="X73" s="17">
        <v>17</v>
      </c>
      <c r="Y73" s="17">
        <v>3</v>
      </c>
      <c r="Z73" s="17">
        <v>4</v>
      </c>
      <c r="AA73" s="17">
        <v>5</v>
      </c>
      <c r="AB73" s="17">
        <v>5</v>
      </c>
      <c r="AC73" s="17">
        <v>3</v>
      </c>
      <c r="AD73" s="17">
        <v>2</v>
      </c>
      <c r="AE73" s="17">
        <v>28</v>
      </c>
      <c r="AF73" s="17">
        <v>5</v>
      </c>
      <c r="AG73" s="17">
        <v>4</v>
      </c>
      <c r="AH73" s="17">
        <v>2</v>
      </c>
      <c r="AI73" s="17">
        <v>4</v>
      </c>
      <c r="AJ73" s="17">
        <v>3</v>
      </c>
      <c r="AK73" s="17">
        <v>4</v>
      </c>
      <c r="AL73" s="17">
        <v>3</v>
      </c>
      <c r="AM73" s="17">
        <v>3</v>
      </c>
      <c r="AN73" s="44">
        <v>30</v>
      </c>
    </row>
    <row r="74" spans="1:40">
      <c r="A74" s="70">
        <v>41575</v>
      </c>
      <c r="B74" s="17">
        <v>0</v>
      </c>
      <c r="C74" s="17">
        <v>1997</v>
      </c>
      <c r="D74" s="1">
        <v>45959.654861111114</v>
      </c>
      <c r="E74" s="22" t="s">
        <v>110</v>
      </c>
      <c r="F74" s="84">
        <f t="shared" si="0"/>
        <v>0</v>
      </c>
      <c r="G74" s="17">
        <v>5</v>
      </c>
      <c r="H74" s="17">
        <v>5</v>
      </c>
      <c r="I74" s="36">
        <v>5</v>
      </c>
      <c r="J74" s="17">
        <v>5</v>
      </c>
      <c r="K74" s="17">
        <v>5</v>
      </c>
      <c r="L74" s="36">
        <v>5</v>
      </c>
      <c r="M74" s="36">
        <v>5</v>
      </c>
      <c r="N74" s="17">
        <v>5</v>
      </c>
      <c r="O74" s="17">
        <v>5</v>
      </c>
      <c r="P74" s="17">
        <v>5</v>
      </c>
      <c r="Q74" s="17">
        <v>5</v>
      </c>
      <c r="R74" s="17">
        <v>5</v>
      </c>
      <c r="S74" s="17">
        <v>4</v>
      </c>
      <c r="T74" s="17">
        <v>5</v>
      </c>
      <c r="U74" s="17">
        <v>5</v>
      </c>
      <c r="V74" s="84">
        <v>5</v>
      </c>
      <c r="W74" s="43">
        <f t="shared" si="1"/>
        <v>79</v>
      </c>
      <c r="X74" s="17">
        <v>5</v>
      </c>
      <c r="Y74" s="17">
        <v>4</v>
      </c>
      <c r="Z74" s="17">
        <v>4</v>
      </c>
      <c r="AA74" s="17">
        <v>4</v>
      </c>
      <c r="AB74" s="17">
        <v>6</v>
      </c>
      <c r="AC74" s="17">
        <v>1</v>
      </c>
      <c r="AD74" s="17">
        <v>3</v>
      </c>
      <c r="AE74" s="17">
        <v>3</v>
      </c>
      <c r="AF74" s="17">
        <v>4</v>
      </c>
      <c r="AG74" s="17">
        <v>3</v>
      </c>
      <c r="AH74" s="17">
        <v>1</v>
      </c>
      <c r="AI74" s="17">
        <v>4</v>
      </c>
      <c r="AJ74" s="17">
        <v>3</v>
      </c>
      <c r="AK74" s="17">
        <v>4</v>
      </c>
      <c r="AL74" s="17">
        <v>2</v>
      </c>
      <c r="AM74" s="17">
        <v>3</v>
      </c>
      <c r="AN74" s="44">
        <v>5</v>
      </c>
    </row>
    <row r="75" spans="1:40">
      <c r="A75" s="70">
        <v>41588</v>
      </c>
      <c r="B75" s="17">
        <v>0</v>
      </c>
      <c r="C75" s="17">
        <v>2003</v>
      </c>
      <c r="D75" s="1">
        <v>45959.661736111113</v>
      </c>
      <c r="E75" s="22" t="s">
        <v>111</v>
      </c>
      <c r="F75" s="84">
        <f t="shared" si="0"/>
        <v>0</v>
      </c>
      <c r="G75" s="17">
        <v>5</v>
      </c>
      <c r="H75" s="17">
        <v>4</v>
      </c>
      <c r="I75" s="36">
        <v>4</v>
      </c>
      <c r="J75" s="17">
        <v>5</v>
      </c>
      <c r="K75" s="17">
        <v>5</v>
      </c>
      <c r="L75" s="36">
        <v>4</v>
      </c>
      <c r="M75" s="36">
        <v>3</v>
      </c>
      <c r="N75" s="17">
        <v>4</v>
      </c>
      <c r="O75" s="17">
        <v>5</v>
      </c>
      <c r="P75" s="17">
        <v>4</v>
      </c>
      <c r="Q75" s="17">
        <v>5</v>
      </c>
      <c r="R75" s="17">
        <v>5</v>
      </c>
      <c r="S75" s="17">
        <v>3</v>
      </c>
      <c r="T75" s="17">
        <v>4</v>
      </c>
      <c r="U75" s="17">
        <v>5</v>
      </c>
      <c r="V75" s="84">
        <v>2</v>
      </c>
      <c r="W75" s="43">
        <f t="shared" si="1"/>
        <v>67</v>
      </c>
      <c r="X75" s="17">
        <v>8</v>
      </c>
      <c r="Y75" s="17">
        <v>4</v>
      </c>
      <c r="Z75" s="17">
        <v>2</v>
      </c>
      <c r="AA75" s="17">
        <v>2</v>
      </c>
      <c r="AB75" s="17">
        <v>3</v>
      </c>
      <c r="AC75" s="17">
        <v>4</v>
      </c>
      <c r="AD75" s="17">
        <v>2</v>
      </c>
      <c r="AE75" s="17">
        <v>4</v>
      </c>
      <c r="AF75" s="17">
        <v>1</v>
      </c>
      <c r="AG75" s="17">
        <v>3</v>
      </c>
      <c r="AH75" s="17">
        <v>8</v>
      </c>
      <c r="AI75" s="17">
        <v>5</v>
      </c>
      <c r="AJ75" s="17">
        <v>4</v>
      </c>
      <c r="AK75" s="17">
        <v>3</v>
      </c>
      <c r="AL75" s="17">
        <v>3</v>
      </c>
      <c r="AM75" s="17">
        <v>4</v>
      </c>
      <c r="AN75" s="44">
        <v>34</v>
      </c>
    </row>
    <row r="76" spans="1:40">
      <c r="A76" s="70">
        <v>41599</v>
      </c>
      <c r="B76" s="17">
        <v>0</v>
      </c>
      <c r="C76" s="17">
        <v>2003</v>
      </c>
      <c r="D76" s="1">
        <v>45959.667708333334</v>
      </c>
      <c r="E76" s="22" t="s">
        <v>102</v>
      </c>
      <c r="F76" s="84">
        <f t="shared" ref="F76:F139" si="2">IF(E76=" ",1,0)</f>
        <v>0</v>
      </c>
      <c r="G76" s="17">
        <v>1</v>
      </c>
      <c r="H76" s="17">
        <v>1</v>
      </c>
      <c r="I76" s="36">
        <v>1</v>
      </c>
      <c r="J76" s="17">
        <v>2</v>
      </c>
      <c r="K76" s="17">
        <v>2</v>
      </c>
      <c r="L76" s="36">
        <v>1</v>
      </c>
      <c r="M76" s="36">
        <v>1</v>
      </c>
      <c r="N76" s="17">
        <v>1</v>
      </c>
      <c r="O76" s="17">
        <v>1</v>
      </c>
      <c r="P76" s="17">
        <v>1</v>
      </c>
      <c r="Q76" s="17">
        <v>1</v>
      </c>
      <c r="R76" s="17">
        <v>1</v>
      </c>
      <c r="S76" s="17">
        <v>1</v>
      </c>
      <c r="T76" s="17">
        <v>1</v>
      </c>
      <c r="U76" s="17">
        <v>2</v>
      </c>
      <c r="V76" s="84">
        <v>1</v>
      </c>
      <c r="W76" s="43">
        <f t="shared" ref="W76:W139" si="3">SUM(G76:V76)</f>
        <v>19</v>
      </c>
      <c r="X76" s="17">
        <v>5</v>
      </c>
      <c r="Y76" s="17">
        <v>2</v>
      </c>
      <c r="Z76" s="17">
        <v>3</v>
      </c>
      <c r="AA76" s="17">
        <v>6</v>
      </c>
      <c r="AB76" s="17">
        <v>7</v>
      </c>
      <c r="AC76" s="17">
        <v>4</v>
      </c>
      <c r="AD76" s="17">
        <v>2</v>
      </c>
      <c r="AE76" s="17">
        <v>6</v>
      </c>
      <c r="AF76" s="17">
        <v>2</v>
      </c>
      <c r="AG76" s="17">
        <v>2</v>
      </c>
      <c r="AH76" s="17">
        <v>2</v>
      </c>
      <c r="AI76" s="17">
        <v>10</v>
      </c>
      <c r="AJ76" s="17">
        <v>4</v>
      </c>
      <c r="AK76" s="17">
        <v>4</v>
      </c>
      <c r="AL76" s="17">
        <v>8</v>
      </c>
      <c r="AM76" s="17">
        <v>3</v>
      </c>
      <c r="AN76" s="44">
        <v>36</v>
      </c>
    </row>
    <row r="77" spans="1:40">
      <c r="A77" s="70">
        <v>41593</v>
      </c>
      <c r="B77" s="17">
        <v>0</v>
      </c>
      <c r="C77" s="17">
        <v>2003</v>
      </c>
      <c r="D77" s="1">
        <v>45959.669594907406</v>
      </c>
      <c r="E77" s="22" t="s">
        <v>108</v>
      </c>
      <c r="F77" s="84">
        <f t="shared" si="2"/>
        <v>0</v>
      </c>
      <c r="G77" s="17">
        <v>1</v>
      </c>
      <c r="H77" s="17">
        <v>1</v>
      </c>
      <c r="I77" s="36">
        <v>1</v>
      </c>
      <c r="J77" s="17">
        <v>2</v>
      </c>
      <c r="K77" s="17">
        <v>2</v>
      </c>
      <c r="L77" s="36">
        <v>1</v>
      </c>
      <c r="M77" s="36">
        <v>2</v>
      </c>
      <c r="N77" s="17">
        <v>1</v>
      </c>
      <c r="O77" s="17">
        <v>1</v>
      </c>
      <c r="P77" s="17">
        <v>1</v>
      </c>
      <c r="Q77" s="17">
        <v>1</v>
      </c>
      <c r="R77" s="17">
        <v>1</v>
      </c>
      <c r="S77" s="17">
        <v>1</v>
      </c>
      <c r="T77" s="17">
        <v>2</v>
      </c>
      <c r="U77" s="17">
        <v>1</v>
      </c>
      <c r="V77" s="84">
        <v>1</v>
      </c>
      <c r="W77" s="43">
        <f t="shared" si="3"/>
        <v>20</v>
      </c>
      <c r="X77" s="17">
        <v>13</v>
      </c>
      <c r="Y77" s="17">
        <v>8</v>
      </c>
      <c r="Z77" s="17">
        <v>4</v>
      </c>
      <c r="AA77" s="17">
        <v>5</v>
      </c>
      <c r="AB77" s="17">
        <v>10</v>
      </c>
      <c r="AC77" s="17">
        <v>6</v>
      </c>
      <c r="AD77" s="17">
        <v>3</v>
      </c>
      <c r="AE77" s="17">
        <v>10</v>
      </c>
      <c r="AF77" s="17">
        <v>4</v>
      </c>
      <c r="AG77" s="17">
        <v>5</v>
      </c>
      <c r="AH77" s="17">
        <v>2</v>
      </c>
      <c r="AI77" s="17">
        <v>7</v>
      </c>
      <c r="AJ77" s="17">
        <v>5</v>
      </c>
      <c r="AK77" s="17">
        <v>7</v>
      </c>
      <c r="AL77" s="17">
        <v>6</v>
      </c>
      <c r="AM77" s="17">
        <v>11</v>
      </c>
      <c r="AN77" s="44">
        <v>39</v>
      </c>
    </row>
    <row r="78" spans="1:40">
      <c r="A78" s="70">
        <v>41144</v>
      </c>
      <c r="B78" s="17">
        <v>0</v>
      </c>
      <c r="C78" s="17">
        <v>1999</v>
      </c>
      <c r="D78" s="1">
        <v>45959.672534722224</v>
      </c>
      <c r="E78" s="22" t="s">
        <v>82</v>
      </c>
      <c r="F78" s="84">
        <f t="shared" si="2"/>
        <v>0</v>
      </c>
      <c r="G78" s="17">
        <v>2</v>
      </c>
      <c r="H78" s="17">
        <v>1</v>
      </c>
      <c r="I78" s="36">
        <v>1</v>
      </c>
      <c r="J78" s="17">
        <v>4</v>
      </c>
      <c r="K78" s="17">
        <v>4</v>
      </c>
      <c r="L78" s="36">
        <v>2</v>
      </c>
      <c r="M78" s="36">
        <v>2</v>
      </c>
      <c r="N78" s="17">
        <v>1</v>
      </c>
      <c r="O78" s="17">
        <v>1</v>
      </c>
      <c r="P78" s="17">
        <v>1</v>
      </c>
      <c r="Q78" s="17">
        <v>2</v>
      </c>
      <c r="R78" s="17">
        <v>1</v>
      </c>
      <c r="S78" s="17">
        <v>1</v>
      </c>
      <c r="T78" s="17">
        <v>1</v>
      </c>
      <c r="U78" s="17">
        <v>1</v>
      </c>
      <c r="V78" s="84">
        <v>1</v>
      </c>
      <c r="W78" s="43">
        <f t="shared" si="3"/>
        <v>26</v>
      </c>
      <c r="X78" s="17">
        <v>11</v>
      </c>
      <c r="Y78" s="17">
        <v>5</v>
      </c>
      <c r="Z78" s="17">
        <v>4</v>
      </c>
      <c r="AA78" s="17">
        <v>7</v>
      </c>
      <c r="AB78" s="17">
        <v>4</v>
      </c>
      <c r="AC78" s="17">
        <v>7</v>
      </c>
      <c r="AD78" s="17">
        <v>4</v>
      </c>
      <c r="AE78" s="17">
        <v>4</v>
      </c>
      <c r="AF78" s="17">
        <v>2</v>
      </c>
      <c r="AG78" s="17">
        <v>7</v>
      </c>
      <c r="AH78" s="17">
        <v>14</v>
      </c>
      <c r="AI78" s="17">
        <v>7</v>
      </c>
      <c r="AJ78" s="17">
        <v>3</v>
      </c>
      <c r="AK78" s="17">
        <v>4</v>
      </c>
      <c r="AL78" s="17">
        <v>3</v>
      </c>
      <c r="AM78" s="17">
        <v>3</v>
      </c>
      <c r="AN78" s="44">
        <v>53</v>
      </c>
    </row>
    <row r="79" spans="1:40">
      <c r="A79" s="70">
        <v>41615</v>
      </c>
      <c r="B79" s="17">
        <v>0</v>
      </c>
      <c r="C79" s="17">
        <v>1999</v>
      </c>
      <c r="D79" s="1">
        <v>45959.687488425923</v>
      </c>
      <c r="E79" s="22" t="s">
        <v>85</v>
      </c>
      <c r="F79" s="84">
        <f t="shared" si="2"/>
        <v>1</v>
      </c>
      <c r="G79" s="17">
        <v>3</v>
      </c>
      <c r="H79" s="17">
        <v>1</v>
      </c>
      <c r="I79" s="36">
        <v>1</v>
      </c>
      <c r="J79" s="17">
        <v>3</v>
      </c>
      <c r="K79" s="17">
        <v>3</v>
      </c>
      <c r="L79" s="36">
        <v>1</v>
      </c>
      <c r="M79" s="36">
        <v>1</v>
      </c>
      <c r="N79" s="17">
        <v>1</v>
      </c>
      <c r="O79" s="17">
        <v>1</v>
      </c>
      <c r="P79" s="17">
        <v>1</v>
      </c>
      <c r="Q79" s="17">
        <v>1</v>
      </c>
      <c r="R79" s="17">
        <v>1</v>
      </c>
      <c r="S79" s="17">
        <v>1</v>
      </c>
      <c r="T79" s="17">
        <v>1</v>
      </c>
      <c r="U79" s="17">
        <v>1</v>
      </c>
      <c r="V79" s="84">
        <v>1</v>
      </c>
      <c r="W79" s="43">
        <f t="shared" si="3"/>
        <v>22</v>
      </c>
      <c r="X79" s="17">
        <v>6</v>
      </c>
      <c r="Y79" s="17">
        <v>4</v>
      </c>
      <c r="Z79" s="17">
        <v>4</v>
      </c>
      <c r="AA79" s="17">
        <v>3</v>
      </c>
      <c r="AB79" s="17">
        <v>3</v>
      </c>
      <c r="AC79" s="17">
        <v>3</v>
      </c>
      <c r="AD79" s="17">
        <v>2</v>
      </c>
      <c r="AE79" s="17">
        <v>3</v>
      </c>
      <c r="AF79" s="17">
        <v>2</v>
      </c>
      <c r="AG79" s="17">
        <v>2</v>
      </c>
      <c r="AH79" s="17">
        <v>4</v>
      </c>
      <c r="AI79" s="17">
        <v>9</v>
      </c>
      <c r="AJ79" s="17">
        <v>1</v>
      </c>
      <c r="AK79" s="17">
        <v>2</v>
      </c>
      <c r="AL79" s="17">
        <v>3</v>
      </c>
      <c r="AM79" s="17">
        <v>3</v>
      </c>
      <c r="AN79" s="44">
        <v>45</v>
      </c>
    </row>
    <row r="80" spans="1:40">
      <c r="A80" s="70">
        <v>41600</v>
      </c>
      <c r="B80" s="17">
        <v>1</v>
      </c>
      <c r="C80" s="17">
        <v>1987</v>
      </c>
      <c r="D80" s="1">
        <v>45959.721724537034</v>
      </c>
      <c r="E80" s="22" t="s">
        <v>112</v>
      </c>
      <c r="F80" s="84">
        <f t="shared" si="2"/>
        <v>0</v>
      </c>
      <c r="G80" s="17">
        <v>1</v>
      </c>
      <c r="H80" s="17">
        <v>1</v>
      </c>
      <c r="I80" s="36">
        <v>1</v>
      </c>
      <c r="J80" s="17">
        <v>2</v>
      </c>
      <c r="K80" s="17">
        <v>2</v>
      </c>
      <c r="L80" s="36">
        <v>1</v>
      </c>
      <c r="M80" s="36">
        <v>1</v>
      </c>
      <c r="N80" s="17">
        <v>1</v>
      </c>
      <c r="O80" s="17">
        <v>1</v>
      </c>
      <c r="P80" s="17">
        <v>1</v>
      </c>
      <c r="Q80" s="17">
        <v>1</v>
      </c>
      <c r="R80" s="17">
        <v>1</v>
      </c>
      <c r="S80" s="17">
        <v>1</v>
      </c>
      <c r="T80" s="17">
        <v>1</v>
      </c>
      <c r="U80" s="17">
        <v>1</v>
      </c>
      <c r="V80" s="84">
        <v>1</v>
      </c>
      <c r="W80" s="43">
        <f t="shared" si="3"/>
        <v>18</v>
      </c>
      <c r="X80" s="17">
        <v>7</v>
      </c>
      <c r="Y80" s="17">
        <v>6</v>
      </c>
      <c r="Z80" s="17">
        <v>3</v>
      </c>
      <c r="AA80" s="17">
        <v>5</v>
      </c>
      <c r="AB80" s="17">
        <v>5</v>
      </c>
      <c r="AC80" s="17">
        <v>3</v>
      </c>
      <c r="AD80" s="17">
        <v>3</v>
      </c>
      <c r="AE80" s="17">
        <v>3</v>
      </c>
      <c r="AF80" s="17">
        <v>3</v>
      </c>
      <c r="AG80" s="17">
        <v>3</v>
      </c>
      <c r="AH80" s="17">
        <v>2</v>
      </c>
      <c r="AI80" s="17">
        <v>6</v>
      </c>
      <c r="AJ80" s="17">
        <v>2</v>
      </c>
      <c r="AK80" s="17">
        <v>3</v>
      </c>
      <c r="AL80" s="17">
        <v>4</v>
      </c>
      <c r="AM80" s="17">
        <v>3</v>
      </c>
      <c r="AN80" s="44">
        <v>33</v>
      </c>
    </row>
    <row r="81" spans="1:40">
      <c r="A81" s="70">
        <v>41707</v>
      </c>
      <c r="B81" s="17">
        <v>0</v>
      </c>
      <c r="C81" s="17">
        <v>2006</v>
      </c>
      <c r="D81" s="1">
        <v>45959.736226851855</v>
      </c>
      <c r="E81" s="22" t="s">
        <v>113</v>
      </c>
      <c r="F81" s="84">
        <f t="shared" si="2"/>
        <v>0</v>
      </c>
      <c r="G81" s="17">
        <v>5</v>
      </c>
      <c r="H81" s="17">
        <v>5</v>
      </c>
      <c r="I81" s="36">
        <v>5</v>
      </c>
      <c r="J81" s="17">
        <v>5</v>
      </c>
      <c r="K81" s="17">
        <v>5</v>
      </c>
      <c r="L81" s="36">
        <v>5</v>
      </c>
      <c r="M81" s="36">
        <v>5</v>
      </c>
      <c r="N81" s="17">
        <v>5</v>
      </c>
      <c r="O81" s="17">
        <v>5</v>
      </c>
      <c r="P81" s="17">
        <v>5</v>
      </c>
      <c r="Q81" s="17">
        <v>5</v>
      </c>
      <c r="R81" s="17">
        <v>5</v>
      </c>
      <c r="S81" s="17">
        <v>5</v>
      </c>
      <c r="T81" s="17">
        <v>5</v>
      </c>
      <c r="U81" s="17">
        <v>5</v>
      </c>
      <c r="V81" s="84">
        <v>5</v>
      </c>
      <c r="W81" s="43">
        <f t="shared" si="3"/>
        <v>80</v>
      </c>
      <c r="X81" s="17">
        <v>5</v>
      </c>
      <c r="Y81" s="17">
        <v>3</v>
      </c>
      <c r="Z81" s="17">
        <v>2</v>
      </c>
      <c r="AA81" s="17">
        <v>3</v>
      </c>
      <c r="AB81" s="17">
        <v>3</v>
      </c>
      <c r="AC81" s="17">
        <v>2</v>
      </c>
      <c r="AD81" s="17">
        <v>2</v>
      </c>
      <c r="AE81" s="17">
        <v>3</v>
      </c>
      <c r="AF81" s="17">
        <v>2</v>
      </c>
      <c r="AG81" s="17">
        <v>4</v>
      </c>
      <c r="AH81" s="17">
        <v>2</v>
      </c>
      <c r="AI81" s="17">
        <v>3</v>
      </c>
      <c r="AJ81" s="17">
        <v>2</v>
      </c>
      <c r="AK81" s="17">
        <v>3</v>
      </c>
      <c r="AL81" s="17">
        <v>3</v>
      </c>
      <c r="AM81" s="17">
        <v>2</v>
      </c>
      <c r="AN81" s="44">
        <v>5</v>
      </c>
    </row>
    <row r="82" spans="1:40">
      <c r="A82" s="70">
        <v>41692</v>
      </c>
      <c r="B82" s="17">
        <v>0</v>
      </c>
      <c r="C82" s="17">
        <v>2001</v>
      </c>
      <c r="D82" s="1">
        <v>45959.737488425926</v>
      </c>
      <c r="E82" s="22" t="s">
        <v>112</v>
      </c>
      <c r="F82" s="84">
        <f t="shared" si="2"/>
        <v>0</v>
      </c>
      <c r="G82" s="17">
        <v>1</v>
      </c>
      <c r="H82" s="17">
        <v>1</v>
      </c>
      <c r="I82" s="36">
        <v>1</v>
      </c>
      <c r="J82" s="17">
        <v>4</v>
      </c>
      <c r="K82" s="17">
        <v>1</v>
      </c>
      <c r="L82" s="36">
        <v>1</v>
      </c>
      <c r="M82" s="36">
        <v>1</v>
      </c>
      <c r="N82" s="17">
        <v>1</v>
      </c>
      <c r="O82" s="17">
        <v>1</v>
      </c>
      <c r="P82" s="17">
        <v>1</v>
      </c>
      <c r="Q82" s="17">
        <v>1</v>
      </c>
      <c r="R82" s="17">
        <v>1</v>
      </c>
      <c r="S82" s="17">
        <v>1</v>
      </c>
      <c r="T82" s="17">
        <v>1</v>
      </c>
      <c r="U82" s="17">
        <v>1</v>
      </c>
      <c r="V82" s="84">
        <v>1</v>
      </c>
      <c r="W82" s="43">
        <f t="shared" si="3"/>
        <v>19</v>
      </c>
      <c r="X82" s="17">
        <v>6</v>
      </c>
      <c r="Y82" s="17">
        <v>3</v>
      </c>
      <c r="Z82" s="17">
        <v>3</v>
      </c>
      <c r="AA82" s="17">
        <v>4</v>
      </c>
      <c r="AB82" s="17">
        <v>781</v>
      </c>
      <c r="AC82" s="17">
        <v>5</v>
      </c>
      <c r="AD82" s="17">
        <v>4</v>
      </c>
      <c r="AE82" s="17">
        <v>3</v>
      </c>
      <c r="AF82" s="17">
        <v>1</v>
      </c>
      <c r="AG82" s="17">
        <v>2</v>
      </c>
      <c r="AH82" s="17">
        <v>4</v>
      </c>
      <c r="AI82" s="17">
        <v>2</v>
      </c>
      <c r="AJ82" s="17">
        <v>2</v>
      </c>
      <c r="AK82" s="17">
        <v>3</v>
      </c>
      <c r="AL82" s="17">
        <v>2</v>
      </c>
      <c r="AM82" s="17">
        <v>4</v>
      </c>
      <c r="AN82" s="44">
        <v>36</v>
      </c>
    </row>
    <row r="83" spans="1:40">
      <c r="A83" s="70">
        <v>41715</v>
      </c>
      <c r="B83" s="17">
        <v>0</v>
      </c>
      <c r="C83" s="17">
        <v>1995</v>
      </c>
      <c r="D83" s="1">
        <v>45959.739270833335</v>
      </c>
      <c r="E83" s="22" t="s">
        <v>85</v>
      </c>
      <c r="F83" s="84">
        <f t="shared" si="2"/>
        <v>1</v>
      </c>
      <c r="G83" s="17">
        <v>5</v>
      </c>
      <c r="H83" s="17">
        <v>3</v>
      </c>
      <c r="I83" s="36">
        <v>5</v>
      </c>
      <c r="J83" s="17">
        <v>3</v>
      </c>
      <c r="K83" s="17">
        <v>4</v>
      </c>
      <c r="L83" s="36">
        <v>5</v>
      </c>
      <c r="M83" s="36">
        <v>5</v>
      </c>
      <c r="N83" s="17">
        <v>5</v>
      </c>
      <c r="O83" s="17">
        <v>5</v>
      </c>
      <c r="P83" s="17">
        <v>5</v>
      </c>
      <c r="Q83" s="17">
        <v>5</v>
      </c>
      <c r="R83" s="17">
        <v>5</v>
      </c>
      <c r="S83" s="17">
        <v>4</v>
      </c>
      <c r="T83" s="17">
        <v>5</v>
      </c>
      <c r="U83" s="17">
        <v>4</v>
      </c>
      <c r="V83" s="84">
        <v>5</v>
      </c>
      <c r="W83" s="43">
        <f t="shared" si="3"/>
        <v>73</v>
      </c>
      <c r="X83" s="17">
        <v>18</v>
      </c>
      <c r="Y83" s="17">
        <v>7</v>
      </c>
      <c r="Z83" s="17">
        <v>4</v>
      </c>
      <c r="AA83" s="17">
        <v>8</v>
      </c>
      <c r="AB83" s="17">
        <v>4</v>
      </c>
      <c r="AC83" s="17">
        <v>3</v>
      </c>
      <c r="AD83" s="17">
        <v>3</v>
      </c>
      <c r="AE83" s="17">
        <v>6</v>
      </c>
      <c r="AF83" s="17">
        <v>2</v>
      </c>
      <c r="AG83" s="17">
        <v>2</v>
      </c>
      <c r="AH83" s="17">
        <v>2</v>
      </c>
      <c r="AI83" s="17">
        <v>7</v>
      </c>
      <c r="AJ83" s="17">
        <v>2</v>
      </c>
      <c r="AK83" s="17">
        <v>4</v>
      </c>
      <c r="AL83" s="17">
        <v>4</v>
      </c>
      <c r="AM83" s="17">
        <v>3</v>
      </c>
      <c r="AN83" s="44">
        <v>31</v>
      </c>
    </row>
    <row r="84" spans="1:40">
      <c r="A84" s="70">
        <v>41663</v>
      </c>
      <c r="B84" s="17">
        <v>0</v>
      </c>
      <c r="C84" s="17">
        <v>2002</v>
      </c>
      <c r="D84" s="1">
        <v>45959.739849537036</v>
      </c>
      <c r="E84" s="22" t="s">
        <v>109</v>
      </c>
      <c r="F84" s="84">
        <f t="shared" si="2"/>
        <v>0</v>
      </c>
      <c r="G84" s="17">
        <v>2</v>
      </c>
      <c r="H84" s="17">
        <v>2</v>
      </c>
      <c r="I84" s="36">
        <v>2</v>
      </c>
      <c r="J84" s="17">
        <v>3</v>
      </c>
      <c r="K84" s="17">
        <v>3</v>
      </c>
      <c r="L84" s="36">
        <v>3</v>
      </c>
      <c r="M84" s="36">
        <v>2</v>
      </c>
      <c r="N84" s="17">
        <v>3</v>
      </c>
      <c r="O84" s="17">
        <v>1</v>
      </c>
      <c r="P84" s="17">
        <v>1</v>
      </c>
      <c r="Q84" s="17">
        <v>1</v>
      </c>
      <c r="R84" s="17">
        <v>3</v>
      </c>
      <c r="S84" s="17">
        <v>1</v>
      </c>
      <c r="T84" s="17">
        <v>3</v>
      </c>
      <c r="U84" s="17">
        <v>3</v>
      </c>
      <c r="V84" s="84">
        <v>3</v>
      </c>
      <c r="W84" s="43">
        <f t="shared" si="3"/>
        <v>36</v>
      </c>
      <c r="X84" s="17">
        <v>162</v>
      </c>
      <c r="Y84" s="17">
        <v>6</v>
      </c>
      <c r="Z84" s="17">
        <v>4</v>
      </c>
      <c r="AA84" s="17">
        <v>29</v>
      </c>
      <c r="AB84" s="17">
        <v>43</v>
      </c>
      <c r="AC84" s="17">
        <v>18</v>
      </c>
      <c r="AD84" s="17">
        <v>4</v>
      </c>
      <c r="AE84" s="17">
        <v>23</v>
      </c>
      <c r="AF84" s="17">
        <v>5</v>
      </c>
      <c r="AG84" s="17">
        <v>17</v>
      </c>
      <c r="AH84" s="17">
        <v>8</v>
      </c>
      <c r="AI84" s="17">
        <v>1201</v>
      </c>
      <c r="AJ84" s="17">
        <v>5</v>
      </c>
      <c r="AK84" s="17">
        <v>155</v>
      </c>
      <c r="AL84" s="17">
        <v>69</v>
      </c>
      <c r="AM84" s="17">
        <v>8</v>
      </c>
      <c r="AN84" s="44">
        <v>64</v>
      </c>
    </row>
    <row r="85" spans="1:40">
      <c r="A85" s="70">
        <v>41745</v>
      </c>
      <c r="B85" s="17">
        <v>0</v>
      </c>
      <c r="C85" s="17">
        <v>2001</v>
      </c>
      <c r="D85" s="1">
        <v>45959.752534722225</v>
      </c>
      <c r="E85" s="22" t="s">
        <v>110</v>
      </c>
      <c r="F85" s="84">
        <f t="shared" si="2"/>
        <v>0</v>
      </c>
      <c r="G85" s="17">
        <v>5</v>
      </c>
      <c r="H85" s="17">
        <v>5</v>
      </c>
      <c r="I85" s="36">
        <v>5</v>
      </c>
      <c r="J85" s="17">
        <v>5</v>
      </c>
      <c r="K85" s="17">
        <v>5</v>
      </c>
      <c r="L85" s="36">
        <v>5</v>
      </c>
      <c r="M85" s="36">
        <v>5</v>
      </c>
      <c r="N85" s="17">
        <v>5</v>
      </c>
      <c r="O85" s="17">
        <v>5</v>
      </c>
      <c r="P85" s="17">
        <v>5</v>
      </c>
      <c r="Q85" s="17">
        <v>5</v>
      </c>
      <c r="R85" s="17">
        <v>5</v>
      </c>
      <c r="S85" s="17">
        <v>4</v>
      </c>
      <c r="T85" s="17">
        <v>5</v>
      </c>
      <c r="U85" s="17">
        <v>5</v>
      </c>
      <c r="V85" s="84">
        <v>5</v>
      </c>
      <c r="W85" s="43">
        <f t="shared" si="3"/>
        <v>79</v>
      </c>
      <c r="X85" s="17">
        <v>5</v>
      </c>
      <c r="Y85" s="17">
        <v>4</v>
      </c>
      <c r="Z85" s="17">
        <v>3</v>
      </c>
      <c r="AA85" s="17">
        <v>2</v>
      </c>
      <c r="AB85" s="17">
        <v>3</v>
      </c>
      <c r="AC85" s="17">
        <v>1</v>
      </c>
      <c r="AD85" s="17">
        <v>3</v>
      </c>
      <c r="AE85" s="17">
        <v>2</v>
      </c>
      <c r="AF85" s="17">
        <v>2</v>
      </c>
      <c r="AG85" s="17">
        <v>2</v>
      </c>
      <c r="AH85" s="17">
        <v>1</v>
      </c>
      <c r="AI85" s="17">
        <v>3</v>
      </c>
      <c r="AJ85" s="17">
        <v>3</v>
      </c>
      <c r="AK85" s="17">
        <v>3</v>
      </c>
      <c r="AL85" s="17">
        <v>2</v>
      </c>
      <c r="AM85" s="17">
        <v>2</v>
      </c>
      <c r="AN85" s="44">
        <v>5</v>
      </c>
    </row>
    <row r="86" spans="1:40">
      <c r="A86" s="70">
        <v>41756</v>
      </c>
      <c r="B86" s="17">
        <v>0</v>
      </c>
      <c r="C86" s="17">
        <v>1992</v>
      </c>
      <c r="D86" s="1">
        <v>45959.763344907406</v>
      </c>
      <c r="E86" s="22" t="s">
        <v>114</v>
      </c>
      <c r="F86" s="84">
        <f t="shared" si="2"/>
        <v>0</v>
      </c>
      <c r="G86" s="17">
        <v>5</v>
      </c>
      <c r="H86" s="17">
        <v>2</v>
      </c>
      <c r="I86" s="36">
        <v>3</v>
      </c>
      <c r="J86" s="17">
        <v>5</v>
      </c>
      <c r="K86" s="17">
        <v>5</v>
      </c>
      <c r="L86" s="36">
        <v>4</v>
      </c>
      <c r="M86" s="36">
        <v>3</v>
      </c>
      <c r="N86" s="17">
        <v>1</v>
      </c>
      <c r="O86" s="17">
        <v>5</v>
      </c>
      <c r="P86" s="17">
        <v>3</v>
      </c>
      <c r="Q86" s="17">
        <v>4</v>
      </c>
      <c r="R86" s="17">
        <v>3</v>
      </c>
      <c r="S86" s="17">
        <v>3</v>
      </c>
      <c r="T86" s="17">
        <v>4</v>
      </c>
      <c r="U86" s="17">
        <v>4</v>
      </c>
      <c r="V86" s="84">
        <v>2</v>
      </c>
      <c r="W86" s="43">
        <f t="shared" si="3"/>
        <v>56</v>
      </c>
      <c r="X86" s="17">
        <v>12</v>
      </c>
      <c r="Y86" s="17">
        <v>4</v>
      </c>
      <c r="Z86" s="17">
        <v>11</v>
      </c>
      <c r="AA86" s="17">
        <v>4</v>
      </c>
      <c r="AB86" s="17">
        <v>3</v>
      </c>
      <c r="AC86" s="17">
        <v>5</v>
      </c>
      <c r="AD86" s="17">
        <v>4</v>
      </c>
      <c r="AE86" s="17">
        <v>15</v>
      </c>
      <c r="AF86" s="17">
        <v>6</v>
      </c>
      <c r="AG86" s="17">
        <v>3</v>
      </c>
      <c r="AH86" s="17">
        <v>5</v>
      </c>
      <c r="AI86" s="17">
        <v>5</v>
      </c>
      <c r="AJ86" s="17">
        <v>5</v>
      </c>
      <c r="AK86" s="17">
        <v>5</v>
      </c>
      <c r="AL86" s="17">
        <v>3</v>
      </c>
      <c r="AM86" s="17">
        <v>7</v>
      </c>
      <c r="AN86" s="44">
        <v>52</v>
      </c>
    </row>
    <row r="87" spans="1:40">
      <c r="A87" s="70">
        <v>41383</v>
      </c>
      <c r="B87" s="17">
        <v>1</v>
      </c>
      <c r="C87" s="17">
        <v>2003</v>
      </c>
      <c r="D87" s="1">
        <v>45959.764884259261</v>
      </c>
      <c r="E87" s="22" t="s">
        <v>85</v>
      </c>
      <c r="F87" s="84">
        <f t="shared" si="2"/>
        <v>1</v>
      </c>
      <c r="G87" s="17">
        <v>3</v>
      </c>
      <c r="H87" s="17">
        <v>1</v>
      </c>
      <c r="I87" s="36">
        <v>1</v>
      </c>
      <c r="J87" s="17">
        <v>2</v>
      </c>
      <c r="K87" s="17">
        <v>2</v>
      </c>
      <c r="L87" s="36">
        <v>2</v>
      </c>
      <c r="M87" s="36">
        <v>1</v>
      </c>
      <c r="N87" s="17">
        <v>2</v>
      </c>
      <c r="O87" s="17">
        <v>5</v>
      </c>
      <c r="P87" s="17">
        <v>1</v>
      </c>
      <c r="Q87" s="17">
        <v>1</v>
      </c>
      <c r="R87" s="17">
        <v>1</v>
      </c>
      <c r="S87" s="17">
        <v>1</v>
      </c>
      <c r="T87" s="17">
        <v>1</v>
      </c>
      <c r="U87" s="17">
        <v>1</v>
      </c>
      <c r="V87" s="84">
        <v>2</v>
      </c>
      <c r="W87" s="43">
        <f t="shared" si="3"/>
        <v>27</v>
      </c>
      <c r="X87" s="17">
        <v>25</v>
      </c>
      <c r="Y87" s="17">
        <v>5</v>
      </c>
      <c r="Z87" s="17">
        <v>4</v>
      </c>
      <c r="AA87" s="17">
        <v>4</v>
      </c>
      <c r="AB87" s="17">
        <v>5</v>
      </c>
      <c r="AC87" s="17">
        <v>3</v>
      </c>
      <c r="AD87" s="17">
        <v>2</v>
      </c>
      <c r="AE87" s="17">
        <v>9</v>
      </c>
      <c r="AF87" s="17">
        <v>2</v>
      </c>
      <c r="AG87" s="17">
        <v>4</v>
      </c>
      <c r="AH87" s="17">
        <v>1</v>
      </c>
      <c r="AI87" s="17">
        <v>6</v>
      </c>
      <c r="AJ87" s="17">
        <v>10</v>
      </c>
      <c r="AK87" s="17">
        <v>5</v>
      </c>
      <c r="AL87" s="17">
        <v>5</v>
      </c>
      <c r="AM87" s="17">
        <v>4</v>
      </c>
      <c r="AN87" s="44">
        <v>67</v>
      </c>
    </row>
    <row r="88" spans="1:40">
      <c r="A88" s="70">
        <v>41747</v>
      </c>
      <c r="B88" s="17">
        <v>0</v>
      </c>
      <c r="C88" s="17">
        <v>1967</v>
      </c>
      <c r="D88" s="1">
        <v>45959.773275462961</v>
      </c>
      <c r="E88" s="22" t="s">
        <v>104</v>
      </c>
      <c r="F88" s="84">
        <f t="shared" si="2"/>
        <v>0</v>
      </c>
      <c r="G88" s="17">
        <v>1</v>
      </c>
      <c r="H88" s="17">
        <v>3</v>
      </c>
      <c r="I88" s="36">
        <v>2</v>
      </c>
      <c r="J88" s="17">
        <v>4</v>
      </c>
      <c r="K88" s="17">
        <v>3</v>
      </c>
      <c r="L88" s="36">
        <v>4</v>
      </c>
      <c r="M88" s="36">
        <v>2</v>
      </c>
      <c r="N88" s="17">
        <v>1</v>
      </c>
      <c r="O88" s="17">
        <v>3</v>
      </c>
      <c r="P88" s="17">
        <v>1</v>
      </c>
      <c r="Q88" s="17">
        <v>2</v>
      </c>
      <c r="R88" s="17">
        <v>2</v>
      </c>
      <c r="S88" s="17">
        <v>1</v>
      </c>
      <c r="T88" s="17">
        <v>3</v>
      </c>
      <c r="U88" s="17">
        <v>2</v>
      </c>
      <c r="V88" s="84">
        <v>1</v>
      </c>
      <c r="W88" s="43">
        <f t="shared" si="3"/>
        <v>35</v>
      </c>
      <c r="X88" s="17">
        <v>23</v>
      </c>
      <c r="Y88" s="17">
        <v>15</v>
      </c>
      <c r="Z88" s="17">
        <v>18</v>
      </c>
      <c r="AA88" s="17">
        <v>7</v>
      </c>
      <c r="AB88" s="17">
        <v>13</v>
      </c>
      <c r="AC88" s="17">
        <v>9</v>
      </c>
      <c r="AD88" s="17">
        <v>4</v>
      </c>
      <c r="AE88" s="17">
        <v>8</v>
      </c>
      <c r="AF88" s="17">
        <v>10</v>
      </c>
      <c r="AG88" s="17">
        <v>9</v>
      </c>
      <c r="AH88" s="17">
        <v>8</v>
      </c>
      <c r="AI88" s="17">
        <v>13</v>
      </c>
      <c r="AJ88" s="17">
        <v>6</v>
      </c>
      <c r="AK88" s="17">
        <v>23</v>
      </c>
      <c r="AL88" s="17">
        <v>11</v>
      </c>
      <c r="AM88" s="17">
        <v>16</v>
      </c>
      <c r="AN88" s="44">
        <v>61</v>
      </c>
    </row>
    <row r="89" spans="1:40">
      <c r="A89" s="70">
        <v>41775</v>
      </c>
      <c r="B89" s="17">
        <v>0</v>
      </c>
      <c r="C89" s="17">
        <v>2005</v>
      </c>
      <c r="D89" s="1">
        <v>45959.774340277778</v>
      </c>
      <c r="E89" s="22" t="s">
        <v>93</v>
      </c>
      <c r="F89" s="84">
        <f t="shared" si="2"/>
        <v>0</v>
      </c>
      <c r="G89" s="17">
        <v>1</v>
      </c>
      <c r="H89" s="17">
        <v>1</v>
      </c>
      <c r="I89" s="36">
        <v>1</v>
      </c>
      <c r="J89" s="17">
        <v>4</v>
      </c>
      <c r="K89" s="17">
        <v>4</v>
      </c>
      <c r="L89" s="36">
        <v>1</v>
      </c>
      <c r="M89" s="36">
        <v>2</v>
      </c>
      <c r="N89" s="17">
        <v>1</v>
      </c>
      <c r="O89" s="17">
        <v>1</v>
      </c>
      <c r="P89" s="17">
        <v>1</v>
      </c>
      <c r="Q89" s="17">
        <v>1</v>
      </c>
      <c r="R89" s="17">
        <v>1</v>
      </c>
      <c r="S89" s="17">
        <v>1</v>
      </c>
      <c r="T89" s="17">
        <v>1</v>
      </c>
      <c r="U89" s="17">
        <v>1</v>
      </c>
      <c r="V89" s="84">
        <v>1</v>
      </c>
      <c r="W89" s="43">
        <f t="shared" si="3"/>
        <v>23</v>
      </c>
      <c r="X89" s="17">
        <v>9</v>
      </c>
      <c r="Y89" s="17">
        <v>6</v>
      </c>
      <c r="Z89" s="17">
        <v>3</v>
      </c>
      <c r="AA89" s="17">
        <v>7</v>
      </c>
      <c r="AB89" s="17">
        <v>7</v>
      </c>
      <c r="AC89" s="17">
        <v>3</v>
      </c>
      <c r="AD89" s="17">
        <v>4</v>
      </c>
      <c r="AE89" s="17">
        <v>8</v>
      </c>
      <c r="AF89" s="17">
        <v>2</v>
      </c>
      <c r="AG89" s="17">
        <v>5</v>
      </c>
      <c r="AH89" s="17">
        <v>1</v>
      </c>
      <c r="AI89" s="17">
        <v>4</v>
      </c>
      <c r="AJ89" s="17">
        <v>2</v>
      </c>
      <c r="AK89" s="17">
        <v>7</v>
      </c>
      <c r="AL89" s="17">
        <v>4</v>
      </c>
      <c r="AM89" s="17">
        <v>4</v>
      </c>
      <c r="AN89" s="44">
        <v>46</v>
      </c>
    </row>
    <row r="90" spans="1:40">
      <c r="A90" s="70">
        <v>41777</v>
      </c>
      <c r="B90" s="17">
        <v>1</v>
      </c>
      <c r="C90" s="17">
        <v>2000</v>
      </c>
      <c r="D90" s="1">
        <v>45959.774907407409</v>
      </c>
      <c r="E90" s="22" t="s">
        <v>115</v>
      </c>
      <c r="F90" s="84">
        <f t="shared" si="2"/>
        <v>0</v>
      </c>
      <c r="G90" s="17">
        <v>4</v>
      </c>
      <c r="H90" s="17">
        <v>2</v>
      </c>
      <c r="I90" s="36">
        <v>4</v>
      </c>
      <c r="J90" s="17">
        <v>2</v>
      </c>
      <c r="K90" s="17">
        <v>2</v>
      </c>
      <c r="L90" s="36">
        <v>4</v>
      </c>
      <c r="M90" s="36">
        <v>4</v>
      </c>
      <c r="N90" s="17">
        <v>3</v>
      </c>
      <c r="O90" s="17">
        <v>2</v>
      </c>
      <c r="P90" s="17">
        <v>5</v>
      </c>
      <c r="Q90" s="17">
        <v>2</v>
      </c>
      <c r="R90" s="17">
        <v>5</v>
      </c>
      <c r="S90" s="17">
        <v>4</v>
      </c>
      <c r="T90" s="17">
        <v>5</v>
      </c>
      <c r="U90" s="17">
        <v>5</v>
      </c>
      <c r="V90" s="84">
        <v>4</v>
      </c>
      <c r="W90" s="43">
        <f t="shared" si="3"/>
        <v>57</v>
      </c>
      <c r="X90" s="17">
        <v>24</v>
      </c>
      <c r="Y90" s="17">
        <v>3</v>
      </c>
      <c r="Z90" s="17">
        <v>4</v>
      </c>
      <c r="AA90" s="17">
        <v>3</v>
      </c>
      <c r="AB90" s="17">
        <v>6</v>
      </c>
      <c r="AC90" s="17">
        <v>3</v>
      </c>
      <c r="AD90" s="17">
        <v>4</v>
      </c>
      <c r="AE90" s="17">
        <v>5</v>
      </c>
      <c r="AF90" s="17">
        <v>3</v>
      </c>
      <c r="AG90" s="17">
        <v>3</v>
      </c>
      <c r="AH90" s="17">
        <v>2</v>
      </c>
      <c r="AI90" s="17">
        <v>4</v>
      </c>
      <c r="AJ90" s="17">
        <v>7</v>
      </c>
      <c r="AK90" s="17">
        <v>3</v>
      </c>
      <c r="AL90" s="17">
        <v>1</v>
      </c>
      <c r="AM90" s="17">
        <v>5</v>
      </c>
      <c r="AN90" s="44">
        <v>74</v>
      </c>
    </row>
    <row r="91" spans="1:40">
      <c r="A91" s="70">
        <v>41366</v>
      </c>
      <c r="B91" s="17">
        <v>0</v>
      </c>
      <c r="C91" s="17">
        <v>2008</v>
      </c>
      <c r="D91" s="1">
        <v>45959.78465277778</v>
      </c>
      <c r="E91" s="22" t="s">
        <v>93</v>
      </c>
      <c r="F91" s="84">
        <f t="shared" si="2"/>
        <v>0</v>
      </c>
      <c r="G91" s="17">
        <v>2</v>
      </c>
      <c r="H91" s="17">
        <v>2</v>
      </c>
      <c r="I91" s="36">
        <v>4</v>
      </c>
      <c r="J91" s="17">
        <v>5</v>
      </c>
      <c r="K91" s="17">
        <v>5</v>
      </c>
      <c r="L91" s="36">
        <v>4</v>
      </c>
      <c r="M91" s="36">
        <v>3</v>
      </c>
      <c r="N91" s="17">
        <v>4</v>
      </c>
      <c r="O91" s="17">
        <v>4</v>
      </c>
      <c r="P91" s="17">
        <v>3</v>
      </c>
      <c r="Q91" s="17">
        <v>4</v>
      </c>
      <c r="R91" s="17">
        <v>5</v>
      </c>
      <c r="S91" s="17">
        <v>4</v>
      </c>
      <c r="T91" s="17">
        <v>3</v>
      </c>
      <c r="U91" s="17">
        <v>4</v>
      </c>
      <c r="V91" s="84">
        <v>3</v>
      </c>
      <c r="W91" s="43">
        <f t="shared" si="3"/>
        <v>59</v>
      </c>
      <c r="X91" s="17">
        <v>7</v>
      </c>
      <c r="Y91" s="17">
        <v>4</v>
      </c>
      <c r="Z91" s="17">
        <v>10</v>
      </c>
      <c r="AA91" s="17">
        <v>7</v>
      </c>
      <c r="AB91" s="17">
        <v>3</v>
      </c>
      <c r="AC91" s="17">
        <v>6</v>
      </c>
      <c r="AD91" s="17">
        <v>2</v>
      </c>
      <c r="AE91" s="17">
        <v>8</v>
      </c>
      <c r="AF91" s="17">
        <v>3</v>
      </c>
      <c r="AG91" s="17">
        <v>6</v>
      </c>
      <c r="AH91" s="17">
        <v>4</v>
      </c>
      <c r="AI91" s="17">
        <v>5</v>
      </c>
      <c r="AJ91" s="17">
        <v>4</v>
      </c>
      <c r="AK91" s="17">
        <v>5</v>
      </c>
      <c r="AL91" s="17">
        <v>4</v>
      </c>
      <c r="AM91" s="17">
        <v>8</v>
      </c>
      <c r="AN91" s="44">
        <v>46</v>
      </c>
    </row>
    <row r="92" spans="1:40">
      <c r="A92" s="70">
        <v>41791</v>
      </c>
      <c r="B92" s="17">
        <v>1</v>
      </c>
      <c r="C92" s="17">
        <v>1996</v>
      </c>
      <c r="D92" s="1">
        <v>45959.787060185183</v>
      </c>
      <c r="E92" s="22" t="s">
        <v>116</v>
      </c>
      <c r="F92" s="84">
        <f t="shared" si="2"/>
        <v>0</v>
      </c>
      <c r="G92" s="17">
        <v>5</v>
      </c>
      <c r="H92" s="17">
        <v>5</v>
      </c>
      <c r="I92" s="36">
        <v>3</v>
      </c>
      <c r="J92" s="17">
        <v>5</v>
      </c>
      <c r="K92" s="17">
        <v>5</v>
      </c>
      <c r="L92" s="36">
        <v>4</v>
      </c>
      <c r="M92" s="36">
        <v>3</v>
      </c>
      <c r="N92" s="17">
        <v>4</v>
      </c>
      <c r="O92" s="17">
        <v>5</v>
      </c>
      <c r="P92" s="17">
        <v>5</v>
      </c>
      <c r="Q92" s="17">
        <v>5</v>
      </c>
      <c r="R92" s="17">
        <v>5</v>
      </c>
      <c r="S92" s="17">
        <v>3</v>
      </c>
      <c r="T92" s="17">
        <v>5</v>
      </c>
      <c r="U92" s="17">
        <v>5</v>
      </c>
      <c r="V92" s="84">
        <v>5</v>
      </c>
      <c r="W92" s="43">
        <f t="shared" si="3"/>
        <v>72</v>
      </c>
      <c r="X92" s="17">
        <v>14</v>
      </c>
      <c r="Y92" s="17">
        <v>3</v>
      </c>
      <c r="Z92" s="17">
        <v>8</v>
      </c>
      <c r="AA92" s="17">
        <v>3</v>
      </c>
      <c r="AB92" s="17">
        <v>14</v>
      </c>
      <c r="AC92" s="17">
        <v>8</v>
      </c>
      <c r="AD92" s="17">
        <v>6</v>
      </c>
      <c r="AE92" s="17">
        <v>7</v>
      </c>
      <c r="AF92" s="17">
        <v>3</v>
      </c>
      <c r="AG92" s="17">
        <v>3</v>
      </c>
      <c r="AH92" s="17">
        <v>2</v>
      </c>
      <c r="AI92" s="17">
        <v>5</v>
      </c>
      <c r="AJ92" s="17">
        <v>3</v>
      </c>
      <c r="AK92" s="17">
        <v>6</v>
      </c>
      <c r="AL92" s="17">
        <v>3</v>
      </c>
      <c r="AM92" s="17">
        <v>6</v>
      </c>
      <c r="AN92" s="44">
        <v>21</v>
      </c>
    </row>
    <row r="93" spans="1:40">
      <c r="A93" s="70">
        <v>41702</v>
      </c>
      <c r="B93" s="17">
        <v>0</v>
      </c>
      <c r="C93" s="17">
        <v>2003</v>
      </c>
      <c r="D93" s="1">
        <v>45959.787881944445</v>
      </c>
      <c r="E93" s="22" t="s">
        <v>92</v>
      </c>
      <c r="F93" s="84">
        <f t="shared" si="2"/>
        <v>0</v>
      </c>
      <c r="G93" s="17">
        <v>1</v>
      </c>
      <c r="H93" s="17">
        <v>3</v>
      </c>
      <c r="I93" s="36">
        <v>1</v>
      </c>
      <c r="J93" s="17">
        <v>2</v>
      </c>
      <c r="K93" s="17">
        <v>2</v>
      </c>
      <c r="L93" s="36">
        <v>2</v>
      </c>
      <c r="M93" s="36">
        <v>2</v>
      </c>
      <c r="N93" s="17">
        <v>1</v>
      </c>
      <c r="O93" s="17">
        <v>1</v>
      </c>
      <c r="P93" s="17">
        <v>1</v>
      </c>
      <c r="Q93" s="17">
        <v>1</v>
      </c>
      <c r="R93" s="17">
        <v>1</v>
      </c>
      <c r="S93" s="17">
        <v>1</v>
      </c>
      <c r="T93" s="17">
        <v>2</v>
      </c>
      <c r="U93" s="17">
        <v>1</v>
      </c>
      <c r="V93" s="84">
        <v>1</v>
      </c>
      <c r="W93" s="43">
        <f t="shared" si="3"/>
        <v>23</v>
      </c>
      <c r="X93" s="17">
        <v>7</v>
      </c>
      <c r="Y93" s="17">
        <v>3</v>
      </c>
      <c r="Z93" s="17">
        <v>2</v>
      </c>
      <c r="AA93" s="17">
        <v>3</v>
      </c>
      <c r="AB93" s="17">
        <v>1</v>
      </c>
      <c r="AC93" s="17">
        <v>3</v>
      </c>
      <c r="AD93" s="17">
        <v>14</v>
      </c>
      <c r="AE93" s="17">
        <v>5</v>
      </c>
      <c r="AF93" s="17">
        <v>11</v>
      </c>
      <c r="AG93" s="17">
        <v>4</v>
      </c>
      <c r="AH93" s="17">
        <v>5</v>
      </c>
      <c r="AI93" s="17">
        <v>3</v>
      </c>
      <c r="AJ93" s="17">
        <v>2</v>
      </c>
      <c r="AK93" s="17">
        <v>8</v>
      </c>
      <c r="AL93" s="17">
        <v>4</v>
      </c>
      <c r="AM93" s="17">
        <v>5</v>
      </c>
      <c r="AN93" s="44">
        <v>48</v>
      </c>
    </row>
    <row r="94" spans="1:40">
      <c r="A94" s="70">
        <v>41752</v>
      </c>
      <c r="B94" s="17">
        <v>0</v>
      </c>
      <c r="C94" s="17">
        <v>2002</v>
      </c>
      <c r="D94" s="1">
        <v>45959.789583333331</v>
      </c>
      <c r="E94" s="22" t="s">
        <v>91</v>
      </c>
      <c r="F94" s="84">
        <f t="shared" si="2"/>
        <v>0</v>
      </c>
      <c r="G94" s="17">
        <v>2</v>
      </c>
      <c r="H94" s="17">
        <v>2</v>
      </c>
      <c r="I94" s="36">
        <v>2</v>
      </c>
      <c r="J94" s="17">
        <v>2</v>
      </c>
      <c r="K94" s="17">
        <v>3</v>
      </c>
      <c r="L94" s="36">
        <v>2</v>
      </c>
      <c r="M94" s="36">
        <v>2</v>
      </c>
      <c r="N94" s="17">
        <v>4</v>
      </c>
      <c r="O94" s="17">
        <v>1</v>
      </c>
      <c r="P94" s="17">
        <v>1</v>
      </c>
      <c r="Q94" s="17">
        <v>1</v>
      </c>
      <c r="R94" s="17">
        <v>1</v>
      </c>
      <c r="S94" s="17">
        <v>1</v>
      </c>
      <c r="T94" s="17">
        <v>1</v>
      </c>
      <c r="U94" s="17">
        <v>1</v>
      </c>
      <c r="V94" s="84">
        <v>1</v>
      </c>
      <c r="W94" s="43">
        <f t="shared" si="3"/>
        <v>27</v>
      </c>
      <c r="X94" s="17">
        <v>11</v>
      </c>
      <c r="Y94" s="17">
        <v>4</v>
      </c>
      <c r="Z94" s="17">
        <v>2</v>
      </c>
      <c r="AA94" s="17">
        <v>4</v>
      </c>
      <c r="AB94" s="17">
        <v>4</v>
      </c>
      <c r="AC94" s="17">
        <v>4</v>
      </c>
      <c r="AD94" s="17">
        <v>2</v>
      </c>
      <c r="AE94" s="17">
        <v>7</v>
      </c>
      <c r="AF94" s="17">
        <v>2</v>
      </c>
      <c r="AG94" s="17">
        <v>4</v>
      </c>
      <c r="AH94" s="17">
        <v>3</v>
      </c>
      <c r="AI94" s="17">
        <v>3</v>
      </c>
      <c r="AJ94" s="17">
        <v>3</v>
      </c>
      <c r="AK94" s="17">
        <v>6</v>
      </c>
      <c r="AL94" s="17">
        <v>2</v>
      </c>
      <c r="AM94" s="17">
        <v>2</v>
      </c>
      <c r="AN94" s="44">
        <v>64</v>
      </c>
    </row>
    <row r="95" spans="1:40">
      <c r="A95" s="70">
        <v>41801</v>
      </c>
      <c r="B95" s="17">
        <v>0</v>
      </c>
      <c r="C95" s="17">
        <v>1995</v>
      </c>
      <c r="D95" s="1">
        <v>45959.800543981481</v>
      </c>
      <c r="E95" s="22" t="s">
        <v>117</v>
      </c>
      <c r="F95" s="84">
        <f t="shared" si="2"/>
        <v>0</v>
      </c>
      <c r="G95" s="17">
        <v>2</v>
      </c>
      <c r="H95" s="17">
        <v>2</v>
      </c>
      <c r="I95" s="36">
        <v>4</v>
      </c>
      <c r="J95" s="17">
        <v>4</v>
      </c>
      <c r="K95" s="17">
        <v>5</v>
      </c>
      <c r="L95" s="36">
        <v>4</v>
      </c>
      <c r="M95" s="36">
        <v>3</v>
      </c>
      <c r="N95" s="17">
        <v>2</v>
      </c>
      <c r="O95" s="17">
        <v>3</v>
      </c>
      <c r="P95" s="17">
        <v>3</v>
      </c>
      <c r="Q95" s="17">
        <v>4</v>
      </c>
      <c r="R95" s="17">
        <v>4</v>
      </c>
      <c r="S95" s="17">
        <v>4</v>
      </c>
      <c r="T95" s="17">
        <v>4</v>
      </c>
      <c r="U95" s="17">
        <v>4</v>
      </c>
      <c r="V95" s="84">
        <v>4</v>
      </c>
      <c r="W95" s="43">
        <f t="shared" si="3"/>
        <v>56</v>
      </c>
      <c r="X95" s="17">
        <v>10</v>
      </c>
      <c r="Y95" s="17">
        <v>12</v>
      </c>
      <c r="Z95" s="17">
        <v>4</v>
      </c>
      <c r="AA95" s="17">
        <v>6</v>
      </c>
      <c r="AB95" s="17">
        <v>6</v>
      </c>
      <c r="AC95" s="17">
        <v>7</v>
      </c>
      <c r="AD95" s="17">
        <v>12</v>
      </c>
      <c r="AE95" s="17">
        <v>9</v>
      </c>
      <c r="AF95" s="17">
        <v>17</v>
      </c>
      <c r="AG95" s="17">
        <v>5</v>
      </c>
      <c r="AH95" s="17">
        <v>11</v>
      </c>
      <c r="AI95" s="17">
        <v>6</v>
      </c>
      <c r="AJ95" s="17">
        <v>7</v>
      </c>
      <c r="AK95" s="17">
        <v>5</v>
      </c>
      <c r="AL95" s="17">
        <v>4</v>
      </c>
      <c r="AM95" s="17">
        <v>8</v>
      </c>
      <c r="AN95" s="44">
        <v>48</v>
      </c>
    </row>
    <row r="96" spans="1:40">
      <c r="A96" s="70">
        <v>41785</v>
      </c>
      <c r="B96" s="17">
        <v>0</v>
      </c>
      <c r="C96" s="17">
        <v>2000</v>
      </c>
      <c r="D96" s="1">
        <v>45959.802881944444</v>
      </c>
      <c r="E96" s="22" t="s">
        <v>84</v>
      </c>
      <c r="F96" s="84">
        <f t="shared" si="2"/>
        <v>0</v>
      </c>
      <c r="G96" s="17">
        <v>1</v>
      </c>
      <c r="H96" s="17">
        <v>2</v>
      </c>
      <c r="I96" s="36">
        <v>2</v>
      </c>
      <c r="J96" s="17">
        <v>5</v>
      </c>
      <c r="K96" s="17">
        <v>5</v>
      </c>
      <c r="L96" s="36">
        <v>3</v>
      </c>
      <c r="M96" s="36">
        <v>2</v>
      </c>
      <c r="N96" s="17">
        <v>2</v>
      </c>
      <c r="O96" s="17">
        <v>4</v>
      </c>
      <c r="P96" s="17">
        <v>3</v>
      </c>
      <c r="Q96" s="17">
        <v>4</v>
      </c>
      <c r="R96" s="17">
        <v>3</v>
      </c>
      <c r="S96" s="17">
        <v>1</v>
      </c>
      <c r="T96" s="17">
        <v>2</v>
      </c>
      <c r="U96" s="17">
        <v>4</v>
      </c>
      <c r="V96" s="84">
        <v>3</v>
      </c>
      <c r="W96" s="43">
        <f t="shared" si="3"/>
        <v>46</v>
      </c>
      <c r="X96" s="17">
        <v>10</v>
      </c>
      <c r="Y96" s="17">
        <v>3</v>
      </c>
      <c r="Z96" s="17">
        <v>4</v>
      </c>
      <c r="AA96" s="17">
        <v>3</v>
      </c>
      <c r="AB96" s="17">
        <v>14</v>
      </c>
      <c r="AC96" s="17">
        <v>7</v>
      </c>
      <c r="AD96" s="17">
        <v>2</v>
      </c>
      <c r="AE96" s="17">
        <v>5</v>
      </c>
      <c r="AF96" s="17">
        <v>4</v>
      </c>
      <c r="AG96" s="17">
        <v>4</v>
      </c>
      <c r="AH96" s="17">
        <v>2</v>
      </c>
      <c r="AI96" s="17">
        <v>6</v>
      </c>
      <c r="AJ96" s="17">
        <v>2</v>
      </c>
      <c r="AK96" s="17">
        <v>4</v>
      </c>
      <c r="AL96" s="17">
        <v>7</v>
      </c>
      <c r="AM96" s="17">
        <v>3</v>
      </c>
      <c r="AN96" s="44">
        <v>64</v>
      </c>
    </row>
    <row r="97" spans="1:40">
      <c r="A97" s="70">
        <v>41781</v>
      </c>
      <c r="B97" s="17">
        <v>0</v>
      </c>
      <c r="C97" s="17">
        <v>1974</v>
      </c>
      <c r="D97" s="1">
        <v>45959.808634259258</v>
      </c>
      <c r="E97" s="22" t="s">
        <v>84</v>
      </c>
      <c r="F97" s="84">
        <f t="shared" si="2"/>
        <v>0</v>
      </c>
      <c r="G97" s="17">
        <v>1</v>
      </c>
      <c r="H97" s="17">
        <v>1</v>
      </c>
      <c r="I97" s="36">
        <v>1</v>
      </c>
      <c r="J97" s="17">
        <v>2</v>
      </c>
      <c r="K97" s="17">
        <v>1</v>
      </c>
      <c r="L97" s="36">
        <v>2</v>
      </c>
      <c r="M97" s="36">
        <v>1</v>
      </c>
      <c r="N97" s="17">
        <v>1</v>
      </c>
      <c r="O97" s="17">
        <v>1</v>
      </c>
      <c r="P97" s="17">
        <v>1</v>
      </c>
      <c r="Q97" s="17">
        <v>1</v>
      </c>
      <c r="R97" s="17">
        <v>1</v>
      </c>
      <c r="S97" s="17">
        <v>1</v>
      </c>
      <c r="T97" s="17">
        <v>1</v>
      </c>
      <c r="U97" s="17">
        <v>1</v>
      </c>
      <c r="V97" s="84">
        <v>1</v>
      </c>
      <c r="W97" s="43">
        <f t="shared" si="3"/>
        <v>18</v>
      </c>
      <c r="X97" s="17">
        <v>8</v>
      </c>
      <c r="Y97" s="17">
        <v>4</v>
      </c>
      <c r="Z97" s="17">
        <v>5</v>
      </c>
      <c r="AA97" s="17">
        <v>4</v>
      </c>
      <c r="AB97" s="17">
        <v>5</v>
      </c>
      <c r="AC97" s="17">
        <v>6</v>
      </c>
      <c r="AD97" s="17">
        <v>2</v>
      </c>
      <c r="AE97" s="17">
        <v>7</v>
      </c>
      <c r="AF97" s="17">
        <v>4</v>
      </c>
      <c r="AG97" s="17">
        <v>4</v>
      </c>
      <c r="AH97" s="17">
        <v>3</v>
      </c>
      <c r="AI97" s="17">
        <v>4</v>
      </c>
      <c r="AJ97" s="17">
        <v>2</v>
      </c>
      <c r="AK97" s="17">
        <v>4</v>
      </c>
      <c r="AL97" s="17">
        <v>3</v>
      </c>
      <c r="AM97" s="17">
        <v>5</v>
      </c>
      <c r="AN97" s="44">
        <v>34</v>
      </c>
    </row>
    <row r="98" spans="1:40">
      <c r="A98" s="70">
        <v>41852</v>
      </c>
      <c r="B98" s="17">
        <v>1</v>
      </c>
      <c r="C98" s="17">
        <v>1993</v>
      </c>
      <c r="D98" s="1">
        <v>45959.824872685182</v>
      </c>
      <c r="E98" s="22" t="s">
        <v>118</v>
      </c>
      <c r="F98" s="84">
        <f t="shared" si="2"/>
        <v>0</v>
      </c>
      <c r="G98" s="17">
        <v>5</v>
      </c>
      <c r="H98" s="17">
        <v>2</v>
      </c>
      <c r="I98" s="36">
        <v>2</v>
      </c>
      <c r="J98" s="17">
        <v>5</v>
      </c>
      <c r="K98" s="17">
        <v>3</v>
      </c>
      <c r="L98" s="36">
        <v>5</v>
      </c>
      <c r="M98" s="36">
        <v>5</v>
      </c>
      <c r="N98" s="17">
        <v>3</v>
      </c>
      <c r="O98" s="17">
        <v>5</v>
      </c>
      <c r="P98" s="17">
        <v>3</v>
      </c>
      <c r="Q98" s="17">
        <v>4</v>
      </c>
      <c r="R98" s="17">
        <v>2</v>
      </c>
      <c r="S98" s="17">
        <v>1</v>
      </c>
      <c r="T98" s="17">
        <v>5</v>
      </c>
      <c r="U98" s="17">
        <v>5</v>
      </c>
      <c r="V98" s="84">
        <v>3</v>
      </c>
      <c r="W98" s="43">
        <f t="shared" si="3"/>
        <v>58</v>
      </c>
      <c r="X98" s="17">
        <v>9</v>
      </c>
      <c r="Y98" s="17">
        <v>5</v>
      </c>
      <c r="Z98" s="17">
        <v>13</v>
      </c>
      <c r="AA98" s="17">
        <v>4</v>
      </c>
      <c r="AB98" s="17">
        <v>7</v>
      </c>
      <c r="AC98" s="17">
        <v>6</v>
      </c>
      <c r="AD98" s="17">
        <v>5</v>
      </c>
      <c r="AE98" s="17">
        <v>7</v>
      </c>
      <c r="AF98" s="17">
        <v>4</v>
      </c>
      <c r="AG98" s="17">
        <v>6</v>
      </c>
      <c r="AH98" s="17">
        <v>5</v>
      </c>
      <c r="AI98" s="17">
        <v>9</v>
      </c>
      <c r="AJ98" s="17">
        <v>4</v>
      </c>
      <c r="AK98" s="17">
        <v>8</v>
      </c>
      <c r="AL98" s="17">
        <v>4</v>
      </c>
      <c r="AM98" s="17">
        <v>27</v>
      </c>
      <c r="AN98" s="44">
        <v>62</v>
      </c>
    </row>
    <row r="99" spans="1:40">
      <c r="A99" s="70">
        <v>41859</v>
      </c>
      <c r="B99" s="17">
        <v>0</v>
      </c>
      <c r="C99" s="17">
        <v>2008</v>
      </c>
      <c r="D99" s="1">
        <v>45959.831435185188</v>
      </c>
      <c r="E99" s="22" t="s">
        <v>119</v>
      </c>
      <c r="F99" s="84">
        <f t="shared" si="2"/>
        <v>0</v>
      </c>
      <c r="G99" s="17">
        <v>5</v>
      </c>
      <c r="H99" s="17">
        <v>2</v>
      </c>
      <c r="I99" s="36">
        <v>1</v>
      </c>
      <c r="J99" s="17">
        <v>2</v>
      </c>
      <c r="K99" s="17">
        <v>2</v>
      </c>
      <c r="L99" s="36">
        <v>1</v>
      </c>
      <c r="M99" s="36">
        <v>1</v>
      </c>
      <c r="N99" s="17">
        <v>1</v>
      </c>
      <c r="O99" s="17">
        <v>1</v>
      </c>
      <c r="P99" s="17">
        <v>1</v>
      </c>
      <c r="Q99" s="17">
        <v>1</v>
      </c>
      <c r="R99" s="17">
        <v>2</v>
      </c>
      <c r="S99" s="17">
        <v>2</v>
      </c>
      <c r="T99" s="17">
        <v>1</v>
      </c>
      <c r="U99" s="17">
        <v>1</v>
      </c>
      <c r="V99" s="84">
        <v>1</v>
      </c>
      <c r="W99" s="43">
        <f t="shared" si="3"/>
        <v>25</v>
      </c>
      <c r="X99" s="17">
        <v>6</v>
      </c>
      <c r="Y99" s="17">
        <v>3</v>
      </c>
      <c r="Z99" s="17">
        <v>2</v>
      </c>
      <c r="AA99" s="17">
        <v>4</v>
      </c>
      <c r="AB99" s="17">
        <v>3</v>
      </c>
      <c r="AC99" s="17">
        <v>2</v>
      </c>
      <c r="AD99" s="17">
        <v>2</v>
      </c>
      <c r="AE99" s="17">
        <v>2</v>
      </c>
      <c r="AF99" s="17">
        <v>2</v>
      </c>
      <c r="AG99" s="17">
        <v>3</v>
      </c>
      <c r="AH99" s="17">
        <v>2</v>
      </c>
      <c r="AI99" s="17">
        <v>3</v>
      </c>
      <c r="AJ99" s="17">
        <v>3</v>
      </c>
      <c r="AK99" s="17">
        <v>5</v>
      </c>
      <c r="AL99" s="17">
        <v>3</v>
      </c>
      <c r="AM99" s="17">
        <v>2</v>
      </c>
      <c r="AN99" s="44">
        <v>60</v>
      </c>
    </row>
    <row r="100" spans="1:40">
      <c r="A100" s="70">
        <v>41867</v>
      </c>
      <c r="B100" s="17">
        <v>0</v>
      </c>
      <c r="C100" s="17">
        <v>2003</v>
      </c>
      <c r="D100" s="1">
        <v>45959.833032407405</v>
      </c>
      <c r="E100" s="22" t="s">
        <v>120</v>
      </c>
      <c r="F100" s="84">
        <f t="shared" si="2"/>
        <v>0</v>
      </c>
      <c r="G100" s="17">
        <v>1</v>
      </c>
      <c r="H100" s="17">
        <v>3</v>
      </c>
      <c r="I100" s="36">
        <v>1</v>
      </c>
      <c r="J100" s="17">
        <v>4</v>
      </c>
      <c r="K100" s="17">
        <v>4</v>
      </c>
      <c r="L100" s="36">
        <v>1</v>
      </c>
      <c r="M100" s="36">
        <v>1</v>
      </c>
      <c r="N100" s="17">
        <v>1</v>
      </c>
      <c r="O100" s="17">
        <v>1</v>
      </c>
      <c r="P100" s="17">
        <v>1</v>
      </c>
      <c r="Q100" s="17">
        <v>1</v>
      </c>
      <c r="R100" s="17">
        <v>1</v>
      </c>
      <c r="S100" s="17">
        <v>1</v>
      </c>
      <c r="T100" s="17">
        <v>1</v>
      </c>
      <c r="U100" s="17">
        <v>1</v>
      </c>
      <c r="V100" s="84">
        <v>1</v>
      </c>
      <c r="W100" s="43">
        <f t="shared" si="3"/>
        <v>24</v>
      </c>
      <c r="X100" s="17">
        <v>6</v>
      </c>
      <c r="Y100" s="17">
        <v>4</v>
      </c>
      <c r="Z100" s="17">
        <v>3</v>
      </c>
      <c r="AA100" s="17">
        <v>4</v>
      </c>
      <c r="AB100" s="17">
        <v>7</v>
      </c>
      <c r="AC100" s="17">
        <v>3</v>
      </c>
      <c r="AD100" s="17">
        <v>2</v>
      </c>
      <c r="AE100" s="17">
        <v>6</v>
      </c>
      <c r="AF100" s="17">
        <v>2</v>
      </c>
      <c r="AG100" s="17">
        <v>3</v>
      </c>
      <c r="AH100" s="17">
        <v>1</v>
      </c>
      <c r="AI100" s="17">
        <v>5</v>
      </c>
      <c r="AJ100" s="17">
        <v>2</v>
      </c>
      <c r="AK100" s="17">
        <v>4</v>
      </c>
      <c r="AL100" s="17">
        <v>3</v>
      </c>
      <c r="AM100" s="17">
        <v>4</v>
      </c>
      <c r="AN100" s="44">
        <v>52</v>
      </c>
    </row>
    <row r="101" spans="1:40">
      <c r="A101" s="70">
        <v>41802</v>
      </c>
      <c r="B101" s="17">
        <v>0</v>
      </c>
      <c r="C101" s="17">
        <v>2002</v>
      </c>
      <c r="D101" s="1">
        <v>45959.836631944447</v>
      </c>
      <c r="E101" s="22" t="s">
        <v>121</v>
      </c>
      <c r="F101" s="84">
        <f t="shared" si="2"/>
        <v>0</v>
      </c>
      <c r="G101" s="17">
        <v>1</v>
      </c>
      <c r="H101" s="17">
        <v>1</v>
      </c>
      <c r="I101" s="36">
        <v>1</v>
      </c>
      <c r="J101" s="17">
        <v>1</v>
      </c>
      <c r="K101" s="17">
        <v>3</v>
      </c>
      <c r="L101" s="36">
        <v>3</v>
      </c>
      <c r="M101" s="36">
        <v>2</v>
      </c>
      <c r="N101" s="17">
        <v>1</v>
      </c>
      <c r="O101" s="17">
        <v>3</v>
      </c>
      <c r="P101" s="17">
        <v>1</v>
      </c>
      <c r="Q101" s="17">
        <v>1</v>
      </c>
      <c r="R101" s="17">
        <v>1</v>
      </c>
      <c r="S101" s="17">
        <v>1</v>
      </c>
      <c r="T101" s="17">
        <v>1</v>
      </c>
      <c r="U101" s="17">
        <v>1</v>
      </c>
      <c r="V101" s="84">
        <v>1</v>
      </c>
      <c r="W101" s="43">
        <f t="shared" si="3"/>
        <v>23</v>
      </c>
      <c r="X101" s="17">
        <v>15</v>
      </c>
      <c r="Y101" s="17">
        <v>8</v>
      </c>
      <c r="Z101" s="17">
        <v>8</v>
      </c>
      <c r="AA101" s="17">
        <v>5</v>
      </c>
      <c r="AB101" s="17">
        <v>38</v>
      </c>
      <c r="AC101" s="17">
        <v>9</v>
      </c>
      <c r="AD101" s="17">
        <v>11</v>
      </c>
      <c r="AE101" s="17">
        <v>6</v>
      </c>
      <c r="AF101" s="17">
        <v>8</v>
      </c>
      <c r="AG101" s="17">
        <v>6</v>
      </c>
      <c r="AH101" s="17">
        <v>3</v>
      </c>
      <c r="AI101" s="17">
        <v>7</v>
      </c>
      <c r="AJ101" s="17">
        <v>4</v>
      </c>
      <c r="AK101" s="17">
        <v>5</v>
      </c>
      <c r="AL101" s="17">
        <v>4</v>
      </c>
      <c r="AM101" s="17">
        <v>17</v>
      </c>
      <c r="AN101" s="44">
        <v>50</v>
      </c>
    </row>
    <row r="102" spans="1:40">
      <c r="A102" s="70">
        <v>41881</v>
      </c>
      <c r="B102" s="17">
        <v>1</v>
      </c>
      <c r="C102" s="17">
        <v>1999</v>
      </c>
      <c r="D102" s="1">
        <v>45959.841249999998</v>
      </c>
      <c r="E102" s="22" t="s">
        <v>104</v>
      </c>
      <c r="F102" s="84">
        <f t="shared" si="2"/>
        <v>0</v>
      </c>
      <c r="G102" s="17">
        <v>1</v>
      </c>
      <c r="H102" s="17">
        <v>1</v>
      </c>
      <c r="I102" s="36">
        <v>1</v>
      </c>
      <c r="J102" s="17">
        <v>2</v>
      </c>
      <c r="K102" s="17">
        <v>1</v>
      </c>
      <c r="L102" s="36">
        <v>1</v>
      </c>
      <c r="M102" s="36">
        <v>1</v>
      </c>
      <c r="N102" s="17">
        <v>1</v>
      </c>
      <c r="O102" s="17">
        <v>1</v>
      </c>
      <c r="P102" s="17">
        <v>1</v>
      </c>
      <c r="Q102" s="17">
        <v>1</v>
      </c>
      <c r="R102" s="17">
        <v>1</v>
      </c>
      <c r="S102" s="17">
        <v>1</v>
      </c>
      <c r="T102" s="17">
        <v>1</v>
      </c>
      <c r="U102" s="17">
        <v>1</v>
      </c>
      <c r="V102" s="84">
        <v>1</v>
      </c>
      <c r="W102" s="43">
        <f t="shared" si="3"/>
        <v>17</v>
      </c>
      <c r="X102" s="17">
        <v>45</v>
      </c>
      <c r="Y102" s="17">
        <v>5</v>
      </c>
      <c r="Z102" s="17">
        <v>6</v>
      </c>
      <c r="AA102" s="17">
        <v>10</v>
      </c>
      <c r="AB102" s="17">
        <v>7</v>
      </c>
      <c r="AC102" s="17">
        <v>4</v>
      </c>
      <c r="AD102" s="17">
        <v>3</v>
      </c>
      <c r="AE102" s="17">
        <v>7</v>
      </c>
      <c r="AF102" s="17">
        <v>2</v>
      </c>
      <c r="AG102" s="17">
        <v>4</v>
      </c>
      <c r="AH102" s="17">
        <v>1</v>
      </c>
      <c r="AI102" s="17">
        <v>8</v>
      </c>
      <c r="AJ102" s="17">
        <v>3</v>
      </c>
      <c r="AK102" s="17">
        <v>3</v>
      </c>
      <c r="AL102" s="17">
        <v>4</v>
      </c>
      <c r="AM102" s="17">
        <v>4</v>
      </c>
      <c r="AN102" s="44">
        <v>30</v>
      </c>
    </row>
    <row r="103" spans="1:40">
      <c r="A103" s="70">
        <v>41895</v>
      </c>
      <c r="B103" s="17">
        <v>0</v>
      </c>
      <c r="C103" s="17">
        <v>2002</v>
      </c>
      <c r="D103" s="1">
        <v>45959.841898148145</v>
      </c>
      <c r="E103" s="22" t="s">
        <v>122</v>
      </c>
      <c r="F103" s="84">
        <f t="shared" si="2"/>
        <v>0</v>
      </c>
      <c r="G103" s="17">
        <v>4</v>
      </c>
      <c r="H103" s="17">
        <v>2</v>
      </c>
      <c r="I103" s="36">
        <v>4</v>
      </c>
      <c r="J103" s="17">
        <v>5</v>
      </c>
      <c r="K103" s="17">
        <v>4</v>
      </c>
      <c r="L103" s="36">
        <v>3</v>
      </c>
      <c r="M103" s="36">
        <v>5</v>
      </c>
      <c r="N103" s="17">
        <v>5</v>
      </c>
      <c r="O103" s="17">
        <v>5</v>
      </c>
      <c r="P103" s="17">
        <v>5</v>
      </c>
      <c r="Q103" s="17">
        <v>5</v>
      </c>
      <c r="R103" s="17">
        <v>5</v>
      </c>
      <c r="S103" s="17">
        <v>5</v>
      </c>
      <c r="T103" s="17">
        <v>5</v>
      </c>
      <c r="U103" s="17">
        <v>5</v>
      </c>
      <c r="V103" s="84">
        <v>4</v>
      </c>
      <c r="W103" s="43">
        <f t="shared" si="3"/>
        <v>71</v>
      </c>
      <c r="X103" s="17">
        <v>5</v>
      </c>
      <c r="Y103" s="17">
        <v>4</v>
      </c>
      <c r="Z103" s="17">
        <v>4</v>
      </c>
      <c r="AA103" s="17">
        <v>4</v>
      </c>
      <c r="AB103" s="17">
        <v>4</v>
      </c>
      <c r="AC103" s="17">
        <v>7</v>
      </c>
      <c r="AD103" s="17">
        <v>4</v>
      </c>
      <c r="AE103" s="17">
        <v>6</v>
      </c>
      <c r="AF103" s="17">
        <v>3</v>
      </c>
      <c r="AG103" s="17">
        <v>3</v>
      </c>
      <c r="AH103" s="17">
        <v>2</v>
      </c>
      <c r="AI103" s="17">
        <v>4</v>
      </c>
      <c r="AJ103" s="17">
        <v>3</v>
      </c>
      <c r="AK103" s="17">
        <v>5</v>
      </c>
      <c r="AL103" s="17">
        <v>2</v>
      </c>
      <c r="AM103" s="17">
        <v>5</v>
      </c>
      <c r="AN103" s="44">
        <v>35</v>
      </c>
    </row>
    <row r="104" spans="1:40">
      <c r="A104" s="70">
        <v>41910</v>
      </c>
      <c r="B104" s="17">
        <v>1</v>
      </c>
      <c r="C104" s="17">
        <v>2004</v>
      </c>
      <c r="D104" s="1">
        <v>45959.849918981483</v>
      </c>
      <c r="E104" s="22" t="s">
        <v>99</v>
      </c>
      <c r="F104" s="84">
        <f t="shared" si="2"/>
        <v>0</v>
      </c>
      <c r="G104" s="17">
        <v>1</v>
      </c>
      <c r="H104" s="17">
        <v>2</v>
      </c>
      <c r="I104" s="36">
        <v>1</v>
      </c>
      <c r="J104" s="17">
        <v>4</v>
      </c>
      <c r="K104" s="17">
        <v>2</v>
      </c>
      <c r="L104" s="36">
        <v>1</v>
      </c>
      <c r="M104" s="36">
        <v>1</v>
      </c>
      <c r="N104" s="17">
        <v>2</v>
      </c>
      <c r="O104" s="17">
        <v>2</v>
      </c>
      <c r="P104" s="17">
        <v>1</v>
      </c>
      <c r="Q104" s="17">
        <v>1</v>
      </c>
      <c r="R104" s="17">
        <v>1</v>
      </c>
      <c r="S104" s="17">
        <v>1</v>
      </c>
      <c r="T104" s="17">
        <v>2</v>
      </c>
      <c r="U104" s="17">
        <v>1</v>
      </c>
      <c r="V104" s="84">
        <v>2</v>
      </c>
      <c r="W104" s="43">
        <f t="shared" si="3"/>
        <v>25</v>
      </c>
      <c r="X104" s="17">
        <v>17</v>
      </c>
      <c r="Y104" s="17">
        <v>7</v>
      </c>
      <c r="Z104" s="17">
        <v>6</v>
      </c>
      <c r="AA104" s="17">
        <v>5</v>
      </c>
      <c r="AB104" s="17">
        <v>7</v>
      </c>
      <c r="AC104" s="17">
        <v>3</v>
      </c>
      <c r="AD104" s="17">
        <v>2</v>
      </c>
      <c r="AE104" s="17">
        <v>14</v>
      </c>
      <c r="AF104" s="17">
        <v>8</v>
      </c>
      <c r="AG104" s="17">
        <v>4</v>
      </c>
      <c r="AH104" s="17">
        <v>7</v>
      </c>
      <c r="AI104" s="17">
        <v>7</v>
      </c>
      <c r="AJ104" s="17">
        <v>5</v>
      </c>
      <c r="AK104" s="17">
        <v>5</v>
      </c>
      <c r="AL104" s="17">
        <v>8</v>
      </c>
      <c r="AM104" s="17">
        <v>5</v>
      </c>
      <c r="AN104" s="44">
        <v>55</v>
      </c>
    </row>
    <row r="105" spans="1:40">
      <c r="A105" s="70">
        <v>41513</v>
      </c>
      <c r="B105" s="17">
        <v>0</v>
      </c>
      <c r="C105" s="17">
        <v>2003</v>
      </c>
      <c r="D105" s="1">
        <v>45959.852592592593</v>
      </c>
      <c r="E105" s="22" t="s">
        <v>91</v>
      </c>
      <c r="F105" s="84">
        <f t="shared" si="2"/>
        <v>0</v>
      </c>
      <c r="G105" s="17">
        <v>2</v>
      </c>
      <c r="H105" s="17">
        <v>2</v>
      </c>
      <c r="I105" s="36">
        <v>2</v>
      </c>
      <c r="J105" s="17">
        <v>4</v>
      </c>
      <c r="K105" s="17">
        <v>3</v>
      </c>
      <c r="L105" s="36">
        <v>2</v>
      </c>
      <c r="M105" s="36">
        <v>3</v>
      </c>
      <c r="N105" s="17">
        <v>2</v>
      </c>
      <c r="O105" s="17">
        <v>3</v>
      </c>
      <c r="P105" s="17">
        <v>2</v>
      </c>
      <c r="Q105" s="17">
        <v>2</v>
      </c>
      <c r="R105" s="17">
        <v>2</v>
      </c>
      <c r="S105" s="17">
        <v>2</v>
      </c>
      <c r="T105" s="17">
        <v>3</v>
      </c>
      <c r="U105" s="17">
        <v>3</v>
      </c>
      <c r="V105" s="84">
        <v>1</v>
      </c>
      <c r="W105" s="43">
        <f t="shared" si="3"/>
        <v>38</v>
      </c>
      <c r="X105" s="17">
        <v>15</v>
      </c>
      <c r="Y105" s="17">
        <v>3</v>
      </c>
      <c r="Z105" s="17">
        <v>4</v>
      </c>
      <c r="AA105" s="17">
        <v>3</v>
      </c>
      <c r="AB105" s="17">
        <v>5</v>
      </c>
      <c r="AC105" s="17">
        <v>3</v>
      </c>
      <c r="AD105" s="17">
        <v>2</v>
      </c>
      <c r="AE105" s="17">
        <v>7</v>
      </c>
      <c r="AF105" s="17">
        <v>4</v>
      </c>
      <c r="AG105" s="17">
        <v>3</v>
      </c>
      <c r="AH105" s="17">
        <v>4</v>
      </c>
      <c r="AI105" s="17">
        <v>6</v>
      </c>
      <c r="AJ105" s="17">
        <v>3</v>
      </c>
      <c r="AK105" s="17">
        <v>10</v>
      </c>
      <c r="AL105" s="17">
        <v>3</v>
      </c>
      <c r="AM105" s="17">
        <v>5</v>
      </c>
      <c r="AN105" s="44">
        <v>55</v>
      </c>
    </row>
    <row r="106" spans="1:40">
      <c r="A106" s="70">
        <v>41926</v>
      </c>
      <c r="B106" s="17">
        <v>0</v>
      </c>
      <c r="C106" s="17">
        <v>1987</v>
      </c>
      <c r="D106" s="1">
        <v>45959.86109953704</v>
      </c>
      <c r="E106" s="22" t="s">
        <v>123</v>
      </c>
      <c r="F106" s="84">
        <f t="shared" si="2"/>
        <v>0</v>
      </c>
      <c r="G106" s="17">
        <v>2</v>
      </c>
      <c r="H106" s="17">
        <v>5</v>
      </c>
      <c r="I106" s="36">
        <v>5</v>
      </c>
      <c r="J106" s="17">
        <v>5</v>
      </c>
      <c r="K106" s="17">
        <v>5</v>
      </c>
      <c r="L106" s="36">
        <v>5</v>
      </c>
      <c r="M106" s="36">
        <v>3</v>
      </c>
      <c r="N106" s="17">
        <v>5</v>
      </c>
      <c r="O106" s="17">
        <v>5</v>
      </c>
      <c r="P106" s="17">
        <v>3</v>
      </c>
      <c r="Q106" s="17">
        <v>5</v>
      </c>
      <c r="R106" s="17">
        <v>3</v>
      </c>
      <c r="S106" s="17">
        <v>4</v>
      </c>
      <c r="T106" s="17">
        <v>2</v>
      </c>
      <c r="U106" s="17">
        <v>5</v>
      </c>
      <c r="V106" s="84">
        <v>5</v>
      </c>
      <c r="W106" s="43">
        <f t="shared" si="3"/>
        <v>67</v>
      </c>
      <c r="X106" s="17">
        <v>14</v>
      </c>
      <c r="Y106" s="17">
        <v>28</v>
      </c>
      <c r="Z106" s="17">
        <v>179</v>
      </c>
      <c r="AA106" s="17">
        <v>14</v>
      </c>
      <c r="AB106" s="17">
        <v>319</v>
      </c>
      <c r="AC106" s="17">
        <v>8</v>
      </c>
      <c r="AD106" s="17">
        <v>7</v>
      </c>
      <c r="AE106" s="17">
        <v>8</v>
      </c>
      <c r="AF106" s="17">
        <v>2</v>
      </c>
      <c r="AG106" s="17">
        <v>7</v>
      </c>
      <c r="AH106" s="17">
        <v>10</v>
      </c>
      <c r="AI106" s="17">
        <v>143</v>
      </c>
      <c r="AJ106" s="17">
        <v>6</v>
      </c>
      <c r="AK106" s="17">
        <v>56</v>
      </c>
      <c r="AL106" s="17">
        <v>8</v>
      </c>
      <c r="AM106" s="17">
        <v>12</v>
      </c>
      <c r="AN106" s="44">
        <v>40</v>
      </c>
    </row>
    <row r="107" spans="1:40">
      <c r="A107" s="70">
        <v>41952</v>
      </c>
      <c r="B107" s="17">
        <v>0</v>
      </c>
      <c r="C107" s="17">
        <v>1995</v>
      </c>
      <c r="D107" s="1">
        <v>45959.863067129627</v>
      </c>
      <c r="E107" s="22" t="s">
        <v>124</v>
      </c>
      <c r="F107" s="84">
        <f t="shared" si="2"/>
        <v>0</v>
      </c>
      <c r="G107" s="17">
        <v>5</v>
      </c>
      <c r="H107" s="17">
        <v>4</v>
      </c>
      <c r="I107" s="36">
        <v>5</v>
      </c>
      <c r="J107" s="17">
        <v>5</v>
      </c>
      <c r="K107" s="17">
        <v>5</v>
      </c>
      <c r="L107" s="36">
        <v>5</v>
      </c>
      <c r="M107" s="36">
        <v>5</v>
      </c>
      <c r="N107" s="17">
        <v>5</v>
      </c>
      <c r="O107" s="17">
        <v>5</v>
      </c>
      <c r="P107" s="17">
        <v>5</v>
      </c>
      <c r="Q107" s="17">
        <v>5</v>
      </c>
      <c r="R107" s="17">
        <v>5</v>
      </c>
      <c r="S107" s="17">
        <v>4</v>
      </c>
      <c r="T107" s="17">
        <v>5</v>
      </c>
      <c r="U107" s="17">
        <v>5</v>
      </c>
      <c r="V107" s="84">
        <v>5</v>
      </c>
      <c r="W107" s="43">
        <f t="shared" si="3"/>
        <v>78</v>
      </c>
      <c r="X107" s="17">
        <v>3</v>
      </c>
      <c r="Y107" s="17">
        <v>2</v>
      </c>
      <c r="Z107" s="17">
        <v>3</v>
      </c>
      <c r="AA107" s="17">
        <v>2</v>
      </c>
      <c r="AB107" s="17">
        <v>2</v>
      </c>
      <c r="AC107" s="17">
        <v>1</v>
      </c>
      <c r="AD107" s="17">
        <v>2</v>
      </c>
      <c r="AE107" s="17">
        <v>2</v>
      </c>
      <c r="AF107" s="17">
        <v>1</v>
      </c>
      <c r="AG107" s="17">
        <v>2</v>
      </c>
      <c r="AH107" s="17">
        <v>1</v>
      </c>
      <c r="AI107" s="17">
        <v>2</v>
      </c>
      <c r="AJ107" s="17">
        <v>4</v>
      </c>
      <c r="AK107" s="17">
        <v>3</v>
      </c>
      <c r="AL107" s="17">
        <v>1</v>
      </c>
      <c r="AM107" s="17">
        <v>3</v>
      </c>
      <c r="AN107" s="44">
        <v>5</v>
      </c>
    </row>
    <row r="108" spans="1:40">
      <c r="A108" s="70">
        <v>41972</v>
      </c>
      <c r="B108" s="17">
        <v>0</v>
      </c>
      <c r="C108" s="17">
        <v>1998</v>
      </c>
      <c r="D108" s="1">
        <v>45959.874155092592</v>
      </c>
      <c r="E108" s="22" t="s">
        <v>124</v>
      </c>
      <c r="F108" s="84">
        <f t="shared" si="2"/>
        <v>0</v>
      </c>
      <c r="G108" s="17">
        <v>5</v>
      </c>
      <c r="H108" s="17">
        <v>3</v>
      </c>
      <c r="I108" s="36">
        <v>5</v>
      </c>
      <c r="J108" s="17">
        <v>5</v>
      </c>
      <c r="K108" s="17">
        <v>3</v>
      </c>
      <c r="L108" s="36">
        <v>5</v>
      </c>
      <c r="M108" s="36">
        <v>5</v>
      </c>
      <c r="N108" s="17">
        <v>4</v>
      </c>
      <c r="O108" s="17">
        <v>5</v>
      </c>
      <c r="P108" s="17">
        <v>5</v>
      </c>
      <c r="Q108" s="17">
        <v>5</v>
      </c>
      <c r="R108" s="17">
        <v>5</v>
      </c>
      <c r="S108" s="17">
        <v>5</v>
      </c>
      <c r="T108" s="17">
        <v>5</v>
      </c>
      <c r="U108" s="17">
        <v>5</v>
      </c>
      <c r="V108" s="84">
        <v>5</v>
      </c>
      <c r="W108" s="43">
        <f t="shared" si="3"/>
        <v>75</v>
      </c>
      <c r="X108" s="17">
        <v>15</v>
      </c>
      <c r="Y108" s="17">
        <v>8</v>
      </c>
      <c r="Z108" s="17">
        <v>14</v>
      </c>
      <c r="AA108" s="17">
        <v>4</v>
      </c>
      <c r="AB108" s="17">
        <v>9</v>
      </c>
      <c r="AC108" s="17">
        <v>3</v>
      </c>
      <c r="AD108" s="17">
        <v>6</v>
      </c>
      <c r="AE108" s="17">
        <v>5</v>
      </c>
      <c r="AF108" s="17">
        <v>2</v>
      </c>
      <c r="AG108" s="17">
        <v>3</v>
      </c>
      <c r="AH108" s="17">
        <v>1</v>
      </c>
      <c r="AI108" s="17">
        <v>5</v>
      </c>
      <c r="AJ108" s="17">
        <v>2</v>
      </c>
      <c r="AK108" s="17">
        <v>4</v>
      </c>
      <c r="AL108" s="17">
        <v>2</v>
      </c>
      <c r="AM108" s="17">
        <v>5</v>
      </c>
      <c r="AN108" s="44">
        <v>19</v>
      </c>
    </row>
    <row r="109" spans="1:40">
      <c r="A109" s="70">
        <v>41971</v>
      </c>
      <c r="B109" s="17">
        <v>1</v>
      </c>
      <c r="C109" s="17">
        <v>2004</v>
      </c>
      <c r="D109" s="1">
        <v>45959.8749537037</v>
      </c>
      <c r="E109" s="22" t="s">
        <v>85</v>
      </c>
      <c r="F109" s="84">
        <f t="shared" si="2"/>
        <v>1</v>
      </c>
      <c r="G109" s="17">
        <v>3</v>
      </c>
      <c r="H109" s="17">
        <v>1</v>
      </c>
      <c r="I109" s="36">
        <v>1</v>
      </c>
      <c r="J109" s="17">
        <v>2</v>
      </c>
      <c r="K109" s="17">
        <v>2</v>
      </c>
      <c r="L109" s="36">
        <v>3</v>
      </c>
      <c r="M109" s="36">
        <v>1</v>
      </c>
      <c r="N109" s="17">
        <v>1</v>
      </c>
      <c r="O109" s="17">
        <v>1</v>
      </c>
      <c r="P109" s="17">
        <v>1</v>
      </c>
      <c r="Q109" s="17">
        <v>1</v>
      </c>
      <c r="R109" s="17">
        <v>1</v>
      </c>
      <c r="S109" s="17">
        <v>1</v>
      </c>
      <c r="T109" s="17">
        <v>2</v>
      </c>
      <c r="U109" s="17">
        <v>1</v>
      </c>
      <c r="V109" s="84">
        <v>1</v>
      </c>
      <c r="W109" s="43">
        <f t="shared" si="3"/>
        <v>23</v>
      </c>
      <c r="X109" s="17">
        <v>26</v>
      </c>
      <c r="Y109" s="17">
        <v>10</v>
      </c>
      <c r="Z109" s="17">
        <v>7</v>
      </c>
      <c r="AA109" s="17">
        <v>7</v>
      </c>
      <c r="AB109" s="17">
        <v>8</v>
      </c>
      <c r="AC109" s="17">
        <v>7</v>
      </c>
      <c r="AD109" s="17">
        <v>2</v>
      </c>
      <c r="AE109" s="17">
        <v>5</v>
      </c>
      <c r="AF109" s="17">
        <v>2</v>
      </c>
      <c r="AG109" s="17">
        <v>3</v>
      </c>
      <c r="AH109" s="17">
        <v>5</v>
      </c>
      <c r="AI109" s="17">
        <v>4</v>
      </c>
      <c r="AJ109" s="17">
        <v>7</v>
      </c>
      <c r="AK109" s="17">
        <v>8</v>
      </c>
      <c r="AL109" s="17">
        <v>3</v>
      </c>
      <c r="AM109" s="17">
        <v>6</v>
      </c>
      <c r="AN109" s="44">
        <v>47</v>
      </c>
    </row>
    <row r="110" spans="1:40">
      <c r="A110" s="70">
        <v>41081</v>
      </c>
      <c r="B110" s="17">
        <v>0</v>
      </c>
      <c r="C110" s="17">
        <v>2004</v>
      </c>
      <c r="D110" s="1">
        <v>45959.882534722223</v>
      </c>
      <c r="E110" s="22" t="s">
        <v>125</v>
      </c>
      <c r="F110" s="84">
        <f t="shared" si="2"/>
        <v>0</v>
      </c>
      <c r="G110" s="17">
        <v>2</v>
      </c>
      <c r="H110" s="17">
        <v>4</v>
      </c>
      <c r="I110" s="36">
        <v>2</v>
      </c>
      <c r="J110" s="17">
        <v>2</v>
      </c>
      <c r="K110" s="17">
        <v>2</v>
      </c>
      <c r="L110" s="36">
        <v>2</v>
      </c>
      <c r="M110" s="36">
        <v>3</v>
      </c>
      <c r="N110" s="17">
        <v>1</v>
      </c>
      <c r="O110" s="17">
        <v>1</v>
      </c>
      <c r="P110" s="17">
        <v>2</v>
      </c>
      <c r="Q110" s="17">
        <v>2</v>
      </c>
      <c r="R110" s="17">
        <v>2</v>
      </c>
      <c r="S110" s="17">
        <v>2</v>
      </c>
      <c r="T110" s="17">
        <v>2</v>
      </c>
      <c r="U110" s="17">
        <v>2</v>
      </c>
      <c r="V110" s="84">
        <v>1</v>
      </c>
      <c r="W110" s="43">
        <f t="shared" si="3"/>
        <v>32</v>
      </c>
      <c r="X110" s="17">
        <v>9</v>
      </c>
      <c r="Y110" s="17">
        <v>4</v>
      </c>
      <c r="Z110" s="17">
        <v>3</v>
      </c>
      <c r="AA110" s="17">
        <v>7</v>
      </c>
      <c r="AB110" s="17">
        <v>4</v>
      </c>
      <c r="AC110" s="17">
        <v>2</v>
      </c>
      <c r="AD110" s="17">
        <v>3</v>
      </c>
      <c r="AE110" s="17">
        <v>3</v>
      </c>
      <c r="AF110" s="17">
        <v>2</v>
      </c>
      <c r="AG110" s="17">
        <v>2</v>
      </c>
      <c r="AH110" s="17">
        <v>2</v>
      </c>
      <c r="AI110" s="17">
        <v>3</v>
      </c>
      <c r="AJ110" s="17">
        <v>7</v>
      </c>
      <c r="AK110" s="17">
        <v>4</v>
      </c>
      <c r="AL110" s="17">
        <v>3</v>
      </c>
      <c r="AM110" s="17">
        <v>3</v>
      </c>
      <c r="AN110" s="44">
        <v>64</v>
      </c>
    </row>
    <row r="111" spans="1:40">
      <c r="A111" s="70">
        <v>42027</v>
      </c>
      <c r="B111" s="17">
        <v>1</v>
      </c>
      <c r="C111" s="17">
        <v>2002</v>
      </c>
      <c r="D111" s="1">
        <v>45959.890486111108</v>
      </c>
      <c r="E111" s="22" t="s">
        <v>82</v>
      </c>
      <c r="F111" s="84">
        <f t="shared" si="2"/>
        <v>0</v>
      </c>
      <c r="G111" s="17">
        <v>4</v>
      </c>
      <c r="H111" s="17">
        <v>1</v>
      </c>
      <c r="I111" s="36">
        <v>4</v>
      </c>
      <c r="J111" s="17">
        <v>2</v>
      </c>
      <c r="K111" s="17">
        <v>1</v>
      </c>
      <c r="L111" s="36">
        <v>2</v>
      </c>
      <c r="M111" s="36">
        <v>1</v>
      </c>
      <c r="N111" s="17">
        <v>2</v>
      </c>
      <c r="O111" s="17">
        <v>1</v>
      </c>
      <c r="P111" s="17">
        <v>1</v>
      </c>
      <c r="Q111" s="17">
        <v>1</v>
      </c>
      <c r="R111" s="17">
        <v>1</v>
      </c>
      <c r="S111" s="17">
        <v>1</v>
      </c>
      <c r="T111" s="17">
        <v>1</v>
      </c>
      <c r="U111" s="17">
        <v>1</v>
      </c>
      <c r="V111" s="84">
        <v>1</v>
      </c>
      <c r="W111" s="43">
        <f t="shared" si="3"/>
        <v>25</v>
      </c>
      <c r="X111" s="17">
        <v>16</v>
      </c>
      <c r="Y111" s="17">
        <v>7</v>
      </c>
      <c r="Z111" s="17">
        <v>6</v>
      </c>
      <c r="AA111" s="17">
        <v>10</v>
      </c>
      <c r="AB111" s="17">
        <v>7</v>
      </c>
      <c r="AC111" s="17">
        <v>4</v>
      </c>
      <c r="AD111" s="17">
        <v>2</v>
      </c>
      <c r="AE111" s="17">
        <v>8</v>
      </c>
      <c r="AF111" s="17">
        <v>3</v>
      </c>
      <c r="AG111" s="17">
        <v>4</v>
      </c>
      <c r="AH111" s="17">
        <v>3</v>
      </c>
      <c r="AI111" s="17">
        <v>16</v>
      </c>
      <c r="AJ111" s="17">
        <v>3</v>
      </c>
      <c r="AK111" s="17">
        <v>4</v>
      </c>
      <c r="AL111" s="17">
        <v>3</v>
      </c>
      <c r="AM111" s="17">
        <v>4</v>
      </c>
      <c r="AN111" s="44">
        <v>64</v>
      </c>
    </row>
    <row r="112" spans="1:40">
      <c r="A112" s="70">
        <v>42058</v>
      </c>
      <c r="B112" s="17">
        <v>1</v>
      </c>
      <c r="C112" s="17">
        <v>2004</v>
      </c>
      <c r="D112" s="1">
        <v>45959.90384259259</v>
      </c>
      <c r="E112" s="22" t="s">
        <v>89</v>
      </c>
      <c r="F112" s="84">
        <f t="shared" si="2"/>
        <v>0</v>
      </c>
      <c r="G112" s="17">
        <v>1</v>
      </c>
      <c r="H112" s="17">
        <v>1</v>
      </c>
      <c r="I112" s="36">
        <v>1</v>
      </c>
      <c r="J112" s="17">
        <v>4</v>
      </c>
      <c r="K112" s="17">
        <v>3</v>
      </c>
      <c r="L112" s="36">
        <v>1</v>
      </c>
      <c r="M112" s="36">
        <v>2</v>
      </c>
      <c r="N112" s="17">
        <v>1</v>
      </c>
      <c r="O112" s="17">
        <v>3</v>
      </c>
      <c r="P112" s="17">
        <v>2</v>
      </c>
      <c r="Q112" s="17">
        <v>3</v>
      </c>
      <c r="R112" s="17">
        <v>3</v>
      </c>
      <c r="S112" s="17">
        <v>1</v>
      </c>
      <c r="T112" s="17">
        <v>3</v>
      </c>
      <c r="U112" s="17">
        <v>3</v>
      </c>
      <c r="V112" s="84">
        <v>1</v>
      </c>
      <c r="W112" s="43">
        <f t="shared" si="3"/>
        <v>33</v>
      </c>
      <c r="X112" s="17">
        <v>8</v>
      </c>
      <c r="Y112" s="17">
        <v>4</v>
      </c>
      <c r="Z112" s="17">
        <v>3</v>
      </c>
      <c r="AA112" s="17">
        <v>5</v>
      </c>
      <c r="AB112" s="17">
        <v>7</v>
      </c>
      <c r="AC112" s="17">
        <v>3</v>
      </c>
      <c r="AD112" s="17">
        <v>9</v>
      </c>
      <c r="AE112" s="17">
        <v>5</v>
      </c>
      <c r="AF112" s="17">
        <v>3</v>
      </c>
      <c r="AG112" s="17">
        <v>4</v>
      </c>
      <c r="AH112" s="17">
        <v>5</v>
      </c>
      <c r="AI112" s="17">
        <v>6</v>
      </c>
      <c r="AJ112" s="17">
        <v>8</v>
      </c>
      <c r="AK112" s="17">
        <v>8</v>
      </c>
      <c r="AL112" s="17">
        <v>3</v>
      </c>
      <c r="AM112" s="17">
        <v>4</v>
      </c>
      <c r="AN112" s="44">
        <v>65</v>
      </c>
    </row>
    <row r="113" spans="1:40">
      <c r="A113" s="70">
        <v>42044</v>
      </c>
      <c r="B113" s="17">
        <v>0</v>
      </c>
      <c r="C113" s="17">
        <v>2001</v>
      </c>
      <c r="D113" s="1">
        <v>45959.904664351852</v>
      </c>
      <c r="E113" s="22" t="s">
        <v>126</v>
      </c>
      <c r="F113" s="84">
        <f t="shared" si="2"/>
        <v>0</v>
      </c>
      <c r="G113" s="17">
        <v>2</v>
      </c>
      <c r="H113" s="17">
        <v>2</v>
      </c>
      <c r="I113" s="36">
        <v>2</v>
      </c>
      <c r="J113" s="17">
        <v>4</v>
      </c>
      <c r="K113" s="17">
        <v>2</v>
      </c>
      <c r="L113" s="36">
        <v>2</v>
      </c>
      <c r="M113" s="36">
        <v>1</v>
      </c>
      <c r="N113" s="17">
        <v>2</v>
      </c>
      <c r="O113" s="17">
        <v>1</v>
      </c>
      <c r="P113" s="17">
        <v>1</v>
      </c>
      <c r="Q113" s="17">
        <v>4</v>
      </c>
      <c r="R113" s="17">
        <v>1</v>
      </c>
      <c r="S113" s="17">
        <v>1</v>
      </c>
      <c r="T113" s="17">
        <v>2</v>
      </c>
      <c r="U113" s="17">
        <v>1</v>
      </c>
      <c r="V113" s="84">
        <v>1</v>
      </c>
      <c r="W113" s="43">
        <f t="shared" si="3"/>
        <v>29</v>
      </c>
      <c r="X113" s="17">
        <v>5</v>
      </c>
      <c r="Y113" s="17">
        <v>3</v>
      </c>
      <c r="Z113" s="17">
        <v>3</v>
      </c>
      <c r="AA113" s="17">
        <v>4</v>
      </c>
      <c r="AB113" s="17">
        <v>4</v>
      </c>
      <c r="AC113" s="17">
        <v>1</v>
      </c>
      <c r="AD113" s="17">
        <v>2</v>
      </c>
      <c r="AE113" s="17">
        <v>2</v>
      </c>
      <c r="AF113" s="17">
        <v>2</v>
      </c>
      <c r="AG113" s="17">
        <v>3</v>
      </c>
      <c r="AH113" s="17">
        <v>2</v>
      </c>
      <c r="AI113" s="17">
        <v>3</v>
      </c>
      <c r="AJ113" s="17">
        <v>4</v>
      </c>
      <c r="AK113" s="17">
        <v>7</v>
      </c>
      <c r="AL113" s="17">
        <v>11</v>
      </c>
      <c r="AM113" s="17">
        <v>3</v>
      </c>
      <c r="AN113" s="44">
        <v>64</v>
      </c>
    </row>
    <row r="114" spans="1:40">
      <c r="A114" s="70">
        <v>42089</v>
      </c>
      <c r="B114" s="17">
        <v>0</v>
      </c>
      <c r="C114" s="17">
        <v>2004</v>
      </c>
      <c r="D114" s="1">
        <v>45959.92082175926</v>
      </c>
      <c r="E114" s="22" t="s">
        <v>127</v>
      </c>
      <c r="F114" s="84">
        <f t="shared" si="2"/>
        <v>0</v>
      </c>
      <c r="G114" s="17">
        <v>1</v>
      </c>
      <c r="H114" s="17">
        <v>1</v>
      </c>
      <c r="I114" s="36">
        <v>1</v>
      </c>
      <c r="J114" s="17">
        <v>5</v>
      </c>
      <c r="K114" s="17">
        <v>3</v>
      </c>
      <c r="L114" s="36">
        <v>1</v>
      </c>
      <c r="M114" s="36">
        <v>2</v>
      </c>
      <c r="N114" s="17">
        <v>1</v>
      </c>
      <c r="O114" s="17">
        <v>1</v>
      </c>
      <c r="P114" s="17">
        <v>1</v>
      </c>
      <c r="Q114" s="17">
        <v>1</v>
      </c>
      <c r="R114" s="17">
        <v>1</v>
      </c>
      <c r="S114" s="17">
        <v>1</v>
      </c>
      <c r="T114" s="17">
        <v>1</v>
      </c>
      <c r="U114" s="17">
        <v>1</v>
      </c>
      <c r="V114" s="84">
        <v>1</v>
      </c>
      <c r="W114" s="43">
        <f t="shared" si="3"/>
        <v>23</v>
      </c>
      <c r="X114" s="17">
        <v>13</v>
      </c>
      <c r="Y114" s="17">
        <v>5</v>
      </c>
      <c r="Z114" s="17">
        <v>4</v>
      </c>
      <c r="AA114" s="17">
        <v>5</v>
      </c>
      <c r="AB114" s="17">
        <v>6</v>
      </c>
      <c r="AC114" s="17">
        <v>4</v>
      </c>
      <c r="AD114" s="17">
        <v>4</v>
      </c>
      <c r="AE114" s="17">
        <v>7</v>
      </c>
      <c r="AF114" s="17">
        <v>2</v>
      </c>
      <c r="AG114" s="17">
        <v>4</v>
      </c>
      <c r="AH114" s="17">
        <v>2</v>
      </c>
      <c r="AI114" s="17">
        <v>6</v>
      </c>
      <c r="AJ114" s="17">
        <v>3</v>
      </c>
      <c r="AK114" s="17">
        <v>4</v>
      </c>
      <c r="AL114" s="17">
        <v>4</v>
      </c>
      <c r="AM114" s="17">
        <v>5</v>
      </c>
      <c r="AN114" s="44">
        <v>49</v>
      </c>
    </row>
    <row r="115" spans="1:40">
      <c r="A115" s="70">
        <v>42101</v>
      </c>
      <c r="B115" s="17">
        <v>0</v>
      </c>
      <c r="C115" s="17">
        <v>1997</v>
      </c>
      <c r="D115" s="1">
        <v>45959.921238425923</v>
      </c>
      <c r="E115" s="22" t="s">
        <v>128</v>
      </c>
      <c r="F115" s="84">
        <f t="shared" si="2"/>
        <v>0</v>
      </c>
      <c r="G115" s="17">
        <v>5</v>
      </c>
      <c r="H115" s="17">
        <v>4</v>
      </c>
      <c r="I115" s="36">
        <v>5</v>
      </c>
      <c r="J115" s="17">
        <v>5</v>
      </c>
      <c r="K115" s="17">
        <v>5</v>
      </c>
      <c r="L115" s="36">
        <v>5</v>
      </c>
      <c r="M115" s="36">
        <v>3</v>
      </c>
      <c r="N115" s="17">
        <v>5</v>
      </c>
      <c r="O115" s="17">
        <v>5</v>
      </c>
      <c r="P115" s="17">
        <v>5</v>
      </c>
      <c r="Q115" s="17">
        <v>5</v>
      </c>
      <c r="R115" s="17">
        <v>4</v>
      </c>
      <c r="S115" s="17">
        <v>5</v>
      </c>
      <c r="T115" s="17">
        <v>5</v>
      </c>
      <c r="U115" s="17">
        <v>5</v>
      </c>
      <c r="V115" s="84">
        <v>3</v>
      </c>
      <c r="W115" s="43">
        <f t="shared" si="3"/>
        <v>74</v>
      </c>
      <c r="X115" s="17">
        <v>9</v>
      </c>
      <c r="Y115" s="17">
        <v>12</v>
      </c>
      <c r="Z115" s="17">
        <v>3</v>
      </c>
      <c r="AA115" s="17">
        <v>3</v>
      </c>
      <c r="AB115" s="17">
        <v>3</v>
      </c>
      <c r="AC115" s="17">
        <v>3</v>
      </c>
      <c r="AD115" s="17">
        <v>3</v>
      </c>
      <c r="AE115" s="17">
        <v>4</v>
      </c>
      <c r="AF115" s="17">
        <v>3</v>
      </c>
      <c r="AG115" s="17">
        <v>2</v>
      </c>
      <c r="AH115" s="17">
        <v>12</v>
      </c>
      <c r="AI115" s="17">
        <v>8</v>
      </c>
      <c r="AJ115" s="17">
        <v>58</v>
      </c>
      <c r="AK115" s="17">
        <v>4</v>
      </c>
      <c r="AL115" s="17">
        <v>2</v>
      </c>
      <c r="AM115" s="17">
        <v>25</v>
      </c>
      <c r="AN115" s="44">
        <v>16</v>
      </c>
    </row>
    <row r="116" spans="1:40">
      <c r="A116" s="70">
        <v>42111</v>
      </c>
      <c r="B116" s="17">
        <v>0</v>
      </c>
      <c r="C116" s="17">
        <v>1999</v>
      </c>
      <c r="D116" s="1">
        <v>45959.931203703702</v>
      </c>
      <c r="E116" s="22" t="s">
        <v>85</v>
      </c>
      <c r="F116" s="84">
        <f t="shared" si="2"/>
        <v>1</v>
      </c>
      <c r="G116" s="17">
        <v>1</v>
      </c>
      <c r="H116" s="17">
        <v>1</v>
      </c>
      <c r="I116" s="36">
        <v>1</v>
      </c>
      <c r="J116" s="17">
        <v>2</v>
      </c>
      <c r="K116" s="17">
        <v>1</v>
      </c>
      <c r="L116" s="36">
        <v>2</v>
      </c>
      <c r="M116" s="36">
        <v>1</v>
      </c>
      <c r="N116" s="17">
        <v>1</v>
      </c>
      <c r="O116" s="17">
        <v>1</v>
      </c>
      <c r="P116" s="17">
        <v>1</v>
      </c>
      <c r="Q116" s="17">
        <v>1</v>
      </c>
      <c r="R116" s="17">
        <v>1</v>
      </c>
      <c r="S116" s="17">
        <v>1</v>
      </c>
      <c r="T116" s="17">
        <v>1</v>
      </c>
      <c r="U116" s="17">
        <v>1</v>
      </c>
      <c r="V116" s="84">
        <v>1</v>
      </c>
      <c r="W116" s="43">
        <f t="shared" si="3"/>
        <v>18</v>
      </c>
      <c r="X116" s="17">
        <v>6</v>
      </c>
      <c r="Y116" s="17">
        <v>6</v>
      </c>
      <c r="Z116" s="17">
        <v>6</v>
      </c>
      <c r="AA116" s="17">
        <v>6</v>
      </c>
      <c r="AB116" s="17">
        <v>10</v>
      </c>
      <c r="AC116" s="17">
        <v>11</v>
      </c>
      <c r="AD116" s="17">
        <v>2</v>
      </c>
      <c r="AE116" s="17">
        <v>4</v>
      </c>
      <c r="AF116" s="17">
        <v>3</v>
      </c>
      <c r="AG116" s="17">
        <v>6</v>
      </c>
      <c r="AH116" s="17">
        <v>1</v>
      </c>
      <c r="AI116" s="17">
        <v>5</v>
      </c>
      <c r="AJ116" s="17">
        <v>4</v>
      </c>
      <c r="AK116" s="17">
        <v>17</v>
      </c>
      <c r="AL116" s="17">
        <v>3</v>
      </c>
      <c r="AM116" s="17">
        <v>2</v>
      </c>
      <c r="AN116" s="44">
        <v>34</v>
      </c>
    </row>
    <row r="117" spans="1:40">
      <c r="A117" s="70">
        <v>42116</v>
      </c>
      <c r="B117" s="17">
        <v>0</v>
      </c>
      <c r="C117" s="17">
        <v>1999</v>
      </c>
      <c r="D117" s="1">
        <v>45959.931377314817</v>
      </c>
      <c r="E117" s="22" t="s">
        <v>122</v>
      </c>
      <c r="F117" s="84">
        <f t="shared" si="2"/>
        <v>0</v>
      </c>
      <c r="G117" s="17">
        <v>5</v>
      </c>
      <c r="H117" s="17">
        <v>5</v>
      </c>
      <c r="I117" s="36">
        <v>4</v>
      </c>
      <c r="J117" s="17">
        <v>4</v>
      </c>
      <c r="K117" s="17">
        <v>4</v>
      </c>
      <c r="L117" s="36">
        <v>5</v>
      </c>
      <c r="M117" s="36">
        <v>2</v>
      </c>
      <c r="N117" s="17">
        <v>4</v>
      </c>
      <c r="O117" s="17">
        <v>2</v>
      </c>
      <c r="P117" s="17">
        <v>3</v>
      </c>
      <c r="Q117" s="17">
        <v>4</v>
      </c>
      <c r="R117" s="17">
        <v>2</v>
      </c>
      <c r="S117" s="17">
        <v>4</v>
      </c>
      <c r="T117" s="17">
        <v>1</v>
      </c>
      <c r="U117" s="17">
        <v>4</v>
      </c>
      <c r="V117" s="84">
        <v>4</v>
      </c>
      <c r="W117" s="43">
        <f t="shared" si="3"/>
        <v>57</v>
      </c>
      <c r="X117" s="17">
        <v>9</v>
      </c>
      <c r="Y117" s="17">
        <v>5</v>
      </c>
      <c r="Z117" s="17">
        <v>3</v>
      </c>
      <c r="AA117" s="17">
        <v>4</v>
      </c>
      <c r="AB117" s="17">
        <v>9</v>
      </c>
      <c r="AC117" s="17">
        <v>4</v>
      </c>
      <c r="AD117" s="17">
        <v>4</v>
      </c>
      <c r="AE117" s="17">
        <v>6</v>
      </c>
      <c r="AF117" s="17">
        <v>3</v>
      </c>
      <c r="AG117" s="17">
        <v>4</v>
      </c>
      <c r="AH117" s="17">
        <v>5</v>
      </c>
      <c r="AI117" s="17">
        <v>5</v>
      </c>
      <c r="AJ117" s="17">
        <v>5</v>
      </c>
      <c r="AK117" s="17">
        <v>7</v>
      </c>
      <c r="AL117" s="17">
        <v>5</v>
      </c>
      <c r="AM117" s="17">
        <v>4</v>
      </c>
      <c r="AN117" s="44">
        <v>66</v>
      </c>
    </row>
    <row r="118" spans="1:40">
      <c r="A118" s="70">
        <v>42113</v>
      </c>
      <c r="B118" s="17">
        <v>0</v>
      </c>
      <c r="C118" s="17">
        <v>2005</v>
      </c>
      <c r="D118" s="1">
        <v>45959.931574074071</v>
      </c>
      <c r="E118" s="22" t="s">
        <v>129</v>
      </c>
      <c r="F118" s="84">
        <f t="shared" si="2"/>
        <v>0</v>
      </c>
      <c r="G118" s="17">
        <v>3</v>
      </c>
      <c r="H118" s="17">
        <v>5</v>
      </c>
      <c r="I118" s="36">
        <v>3</v>
      </c>
      <c r="J118" s="17">
        <v>2</v>
      </c>
      <c r="K118" s="17">
        <v>4</v>
      </c>
      <c r="L118" s="36">
        <v>4</v>
      </c>
      <c r="M118" s="36">
        <v>2</v>
      </c>
      <c r="N118" s="17">
        <v>2</v>
      </c>
      <c r="O118" s="17">
        <v>4</v>
      </c>
      <c r="P118" s="17">
        <v>4</v>
      </c>
      <c r="Q118" s="17">
        <v>3</v>
      </c>
      <c r="R118" s="17">
        <v>2</v>
      </c>
      <c r="S118" s="17">
        <v>2</v>
      </c>
      <c r="T118" s="17">
        <v>2</v>
      </c>
      <c r="U118" s="17">
        <v>5</v>
      </c>
      <c r="V118" s="84">
        <v>3</v>
      </c>
      <c r="W118" s="43">
        <f t="shared" si="3"/>
        <v>50</v>
      </c>
      <c r="X118" s="17">
        <v>33</v>
      </c>
      <c r="Y118" s="17">
        <v>6</v>
      </c>
      <c r="Z118" s="17">
        <v>7</v>
      </c>
      <c r="AA118" s="17">
        <v>13</v>
      </c>
      <c r="AB118" s="17">
        <v>5</v>
      </c>
      <c r="AC118" s="17">
        <v>3</v>
      </c>
      <c r="AD118" s="17">
        <v>5</v>
      </c>
      <c r="AE118" s="17">
        <v>6</v>
      </c>
      <c r="AF118" s="17">
        <v>3</v>
      </c>
      <c r="AG118" s="17">
        <v>5</v>
      </c>
      <c r="AH118" s="17">
        <v>3</v>
      </c>
      <c r="AI118" s="17">
        <v>4</v>
      </c>
      <c r="AJ118" s="17">
        <v>4</v>
      </c>
      <c r="AK118" s="17">
        <v>3</v>
      </c>
      <c r="AL118" s="17">
        <v>6</v>
      </c>
      <c r="AM118" s="17">
        <v>5</v>
      </c>
      <c r="AN118" s="44">
        <v>67</v>
      </c>
    </row>
    <row r="119" spans="1:40">
      <c r="A119" s="70">
        <v>42130</v>
      </c>
      <c r="B119" s="17">
        <v>0</v>
      </c>
      <c r="C119" s="17">
        <v>2001</v>
      </c>
      <c r="D119" s="1">
        <v>45959.939618055556</v>
      </c>
      <c r="E119" s="22" t="s">
        <v>82</v>
      </c>
      <c r="F119" s="84">
        <f t="shared" si="2"/>
        <v>0</v>
      </c>
      <c r="G119" s="17">
        <v>2</v>
      </c>
      <c r="H119" s="17">
        <v>1</v>
      </c>
      <c r="I119" s="36">
        <v>1</v>
      </c>
      <c r="J119" s="17">
        <v>2</v>
      </c>
      <c r="K119" s="17">
        <v>1</v>
      </c>
      <c r="L119" s="36">
        <v>1</v>
      </c>
      <c r="M119" s="36">
        <v>1</v>
      </c>
      <c r="N119" s="17">
        <v>1</v>
      </c>
      <c r="O119" s="17">
        <v>1</v>
      </c>
      <c r="P119" s="17">
        <v>1</v>
      </c>
      <c r="Q119" s="17">
        <v>1</v>
      </c>
      <c r="R119" s="17">
        <v>1</v>
      </c>
      <c r="S119" s="17">
        <v>1</v>
      </c>
      <c r="T119" s="17">
        <v>1</v>
      </c>
      <c r="U119" s="17">
        <v>1</v>
      </c>
      <c r="V119" s="84">
        <v>1</v>
      </c>
      <c r="W119" s="43">
        <f t="shared" si="3"/>
        <v>18</v>
      </c>
      <c r="X119" s="17">
        <v>7</v>
      </c>
      <c r="Y119" s="17">
        <v>6</v>
      </c>
      <c r="Z119" s="17">
        <v>7</v>
      </c>
      <c r="AA119" s="17">
        <v>6</v>
      </c>
      <c r="AB119" s="17">
        <v>6</v>
      </c>
      <c r="AC119" s="17">
        <v>3</v>
      </c>
      <c r="AD119" s="17">
        <v>1</v>
      </c>
      <c r="AE119" s="17">
        <v>6</v>
      </c>
      <c r="AF119" s="17">
        <v>10</v>
      </c>
      <c r="AG119" s="17">
        <v>17</v>
      </c>
      <c r="AH119" s="17">
        <v>2</v>
      </c>
      <c r="AI119" s="17">
        <v>3</v>
      </c>
      <c r="AJ119" s="17">
        <v>2</v>
      </c>
      <c r="AK119" s="17">
        <v>2</v>
      </c>
      <c r="AL119" s="17">
        <v>4</v>
      </c>
      <c r="AM119" s="17">
        <v>3</v>
      </c>
      <c r="AN119" s="44">
        <v>36</v>
      </c>
    </row>
    <row r="120" spans="1:40">
      <c r="A120" s="70">
        <v>42135</v>
      </c>
      <c r="B120" s="17">
        <v>1</v>
      </c>
      <c r="C120" s="17">
        <v>1990</v>
      </c>
      <c r="D120" s="1">
        <v>45959.956655092596</v>
      </c>
      <c r="E120" s="22" t="s">
        <v>82</v>
      </c>
      <c r="F120" s="84">
        <f t="shared" si="2"/>
        <v>0</v>
      </c>
      <c r="G120" s="17">
        <v>1</v>
      </c>
      <c r="H120" s="17">
        <v>1</v>
      </c>
      <c r="I120" s="36">
        <v>1</v>
      </c>
      <c r="J120" s="17">
        <v>2</v>
      </c>
      <c r="K120" s="17">
        <v>2</v>
      </c>
      <c r="L120" s="36">
        <v>2</v>
      </c>
      <c r="M120" s="36">
        <v>1</v>
      </c>
      <c r="N120" s="17">
        <v>1</v>
      </c>
      <c r="O120" s="17">
        <v>1</v>
      </c>
      <c r="P120" s="17">
        <v>1</v>
      </c>
      <c r="Q120" s="17">
        <v>1</v>
      </c>
      <c r="R120" s="17">
        <v>1</v>
      </c>
      <c r="S120" s="17">
        <v>1</v>
      </c>
      <c r="T120" s="17">
        <v>2</v>
      </c>
      <c r="U120" s="17">
        <v>1</v>
      </c>
      <c r="V120" s="84">
        <v>1</v>
      </c>
      <c r="W120" s="43">
        <f t="shared" si="3"/>
        <v>20</v>
      </c>
      <c r="X120" s="17">
        <v>12</v>
      </c>
      <c r="Y120" s="17">
        <v>6</v>
      </c>
      <c r="Z120" s="17">
        <v>5</v>
      </c>
      <c r="AA120" s="17">
        <v>7</v>
      </c>
      <c r="AB120" s="17">
        <v>9</v>
      </c>
      <c r="AC120" s="17">
        <v>4</v>
      </c>
      <c r="AD120" s="17">
        <v>3</v>
      </c>
      <c r="AE120" s="17">
        <v>7</v>
      </c>
      <c r="AF120" s="17">
        <v>3</v>
      </c>
      <c r="AG120" s="17">
        <v>5</v>
      </c>
      <c r="AH120" s="17">
        <v>2</v>
      </c>
      <c r="AI120" s="17">
        <v>6</v>
      </c>
      <c r="AJ120" s="17">
        <v>4</v>
      </c>
      <c r="AK120" s="17">
        <v>12</v>
      </c>
      <c r="AL120" s="17">
        <v>4</v>
      </c>
      <c r="AM120" s="17">
        <v>6</v>
      </c>
      <c r="AN120" s="44">
        <v>38</v>
      </c>
    </row>
    <row r="121" spans="1:40">
      <c r="A121" s="70">
        <v>42144</v>
      </c>
      <c r="B121" s="17">
        <v>0</v>
      </c>
      <c r="C121" s="17">
        <v>2002</v>
      </c>
      <c r="D121" s="1">
        <v>45959.957499999997</v>
      </c>
      <c r="E121" s="22" t="s">
        <v>92</v>
      </c>
      <c r="F121" s="84">
        <f t="shared" si="2"/>
        <v>0</v>
      </c>
      <c r="G121" s="17">
        <v>1</v>
      </c>
      <c r="H121" s="17">
        <v>3</v>
      </c>
      <c r="I121" s="36">
        <v>1</v>
      </c>
      <c r="J121" s="17">
        <v>2</v>
      </c>
      <c r="K121" s="17">
        <v>4</v>
      </c>
      <c r="L121" s="36">
        <v>2</v>
      </c>
      <c r="M121" s="36">
        <v>1</v>
      </c>
      <c r="N121" s="17">
        <v>1</v>
      </c>
      <c r="O121" s="17">
        <v>3</v>
      </c>
      <c r="P121" s="17">
        <v>2</v>
      </c>
      <c r="Q121" s="17">
        <v>1</v>
      </c>
      <c r="R121" s="17">
        <v>2</v>
      </c>
      <c r="S121" s="17">
        <v>3</v>
      </c>
      <c r="T121" s="17">
        <v>3</v>
      </c>
      <c r="U121" s="17">
        <v>2</v>
      </c>
      <c r="V121" s="84">
        <v>1</v>
      </c>
      <c r="W121" s="43">
        <f t="shared" si="3"/>
        <v>32</v>
      </c>
      <c r="X121" s="17">
        <v>6</v>
      </c>
      <c r="Y121" s="17">
        <v>5</v>
      </c>
      <c r="Z121" s="17">
        <v>2</v>
      </c>
      <c r="AA121" s="17">
        <v>2</v>
      </c>
      <c r="AB121" s="17">
        <v>4</v>
      </c>
      <c r="AC121" s="17">
        <v>2</v>
      </c>
      <c r="AD121" s="17">
        <v>2</v>
      </c>
      <c r="AE121" s="17">
        <v>2</v>
      </c>
      <c r="AF121" s="17">
        <v>2</v>
      </c>
      <c r="AG121" s="17">
        <v>2</v>
      </c>
      <c r="AH121" s="17">
        <v>2</v>
      </c>
      <c r="AI121" s="17">
        <v>13</v>
      </c>
      <c r="AJ121" s="17">
        <v>3</v>
      </c>
      <c r="AK121" s="17">
        <v>4</v>
      </c>
      <c r="AL121" s="17">
        <v>3</v>
      </c>
      <c r="AM121" s="17">
        <v>4</v>
      </c>
      <c r="AN121" s="44">
        <v>65</v>
      </c>
    </row>
    <row r="122" spans="1:40">
      <c r="A122" s="70">
        <v>42110</v>
      </c>
      <c r="B122" s="17">
        <v>0</v>
      </c>
      <c r="C122" s="17">
        <v>1972</v>
      </c>
      <c r="D122" s="1">
        <v>45959.960289351853</v>
      </c>
      <c r="E122" s="22" t="s">
        <v>85</v>
      </c>
      <c r="F122" s="84">
        <f t="shared" si="2"/>
        <v>1</v>
      </c>
      <c r="G122" s="17">
        <v>1</v>
      </c>
      <c r="H122" s="17">
        <v>2</v>
      </c>
      <c r="I122" s="36">
        <v>1</v>
      </c>
      <c r="J122" s="17">
        <v>4</v>
      </c>
      <c r="K122" s="17">
        <v>4</v>
      </c>
      <c r="L122" s="36">
        <v>4</v>
      </c>
      <c r="M122" s="36">
        <v>3</v>
      </c>
      <c r="N122" s="17">
        <v>1</v>
      </c>
      <c r="O122" s="17">
        <v>1</v>
      </c>
      <c r="P122" s="17">
        <v>1</v>
      </c>
      <c r="Q122" s="17">
        <v>2</v>
      </c>
      <c r="R122" s="17">
        <v>3</v>
      </c>
      <c r="S122" s="17">
        <v>1</v>
      </c>
      <c r="T122" s="17">
        <v>2</v>
      </c>
      <c r="U122" s="17">
        <v>2</v>
      </c>
      <c r="V122" s="84">
        <v>2</v>
      </c>
      <c r="W122" s="43">
        <f t="shared" si="3"/>
        <v>34</v>
      </c>
      <c r="X122" s="17">
        <v>9</v>
      </c>
      <c r="Y122" s="17">
        <v>7</v>
      </c>
      <c r="Z122" s="17">
        <v>6</v>
      </c>
      <c r="AA122" s="17">
        <v>4</v>
      </c>
      <c r="AB122" s="17">
        <v>15</v>
      </c>
      <c r="AC122" s="17">
        <v>6</v>
      </c>
      <c r="AD122" s="17">
        <v>8</v>
      </c>
      <c r="AE122" s="17">
        <v>5</v>
      </c>
      <c r="AF122" s="17">
        <v>2</v>
      </c>
      <c r="AG122" s="17">
        <v>3</v>
      </c>
      <c r="AH122" s="17">
        <v>7</v>
      </c>
      <c r="AI122" s="17">
        <v>7</v>
      </c>
      <c r="AJ122" s="17">
        <v>3</v>
      </c>
      <c r="AK122" s="17">
        <v>9</v>
      </c>
      <c r="AL122" s="17">
        <v>6</v>
      </c>
      <c r="AM122" s="17">
        <v>7</v>
      </c>
      <c r="AN122" s="44">
        <v>63</v>
      </c>
    </row>
    <row r="123" spans="1:40">
      <c r="A123" s="70">
        <v>42158</v>
      </c>
      <c r="B123" s="17">
        <v>0</v>
      </c>
      <c r="C123" s="17">
        <v>2000</v>
      </c>
      <c r="D123" s="1">
        <v>45959.969837962963</v>
      </c>
      <c r="E123" s="22" t="s">
        <v>130</v>
      </c>
      <c r="F123" s="84">
        <f t="shared" si="2"/>
        <v>0</v>
      </c>
      <c r="G123" s="17">
        <v>2</v>
      </c>
      <c r="H123" s="17">
        <v>4</v>
      </c>
      <c r="I123" s="36">
        <v>4</v>
      </c>
      <c r="J123" s="17">
        <v>5</v>
      </c>
      <c r="K123" s="17">
        <v>4</v>
      </c>
      <c r="L123" s="36">
        <v>3</v>
      </c>
      <c r="M123" s="36">
        <v>4</v>
      </c>
      <c r="N123" s="17">
        <v>4</v>
      </c>
      <c r="O123" s="17">
        <v>5</v>
      </c>
      <c r="P123" s="17">
        <v>4</v>
      </c>
      <c r="Q123" s="17">
        <v>4</v>
      </c>
      <c r="R123" s="17">
        <v>3</v>
      </c>
      <c r="S123" s="17">
        <v>4</v>
      </c>
      <c r="T123" s="17">
        <v>4</v>
      </c>
      <c r="U123" s="17">
        <v>3</v>
      </c>
      <c r="V123" s="84">
        <v>2</v>
      </c>
      <c r="W123" s="43">
        <f t="shared" si="3"/>
        <v>59</v>
      </c>
      <c r="X123" s="17">
        <v>12</v>
      </c>
      <c r="Y123" s="17">
        <v>14</v>
      </c>
      <c r="Z123" s="17">
        <v>6</v>
      </c>
      <c r="AA123" s="17">
        <v>5</v>
      </c>
      <c r="AB123" s="17">
        <v>6</v>
      </c>
      <c r="AC123" s="17">
        <v>6</v>
      </c>
      <c r="AD123" s="17">
        <v>4</v>
      </c>
      <c r="AE123" s="17">
        <v>6</v>
      </c>
      <c r="AF123" s="17">
        <v>4</v>
      </c>
      <c r="AG123" s="17">
        <v>3</v>
      </c>
      <c r="AH123" s="17">
        <v>4</v>
      </c>
      <c r="AI123" s="17">
        <v>9</v>
      </c>
      <c r="AJ123" s="17">
        <v>4</v>
      </c>
      <c r="AK123" s="17">
        <v>12</v>
      </c>
      <c r="AL123" s="17">
        <v>5</v>
      </c>
      <c r="AM123" s="17">
        <v>6</v>
      </c>
      <c r="AN123" s="44">
        <v>47</v>
      </c>
    </row>
    <row r="124" spans="1:40">
      <c r="A124" s="70">
        <v>42157</v>
      </c>
      <c r="B124" s="17">
        <v>0</v>
      </c>
      <c r="C124" s="17">
        <v>1995</v>
      </c>
      <c r="D124" s="1">
        <v>45959.972233796296</v>
      </c>
      <c r="E124" s="22" t="s">
        <v>131</v>
      </c>
      <c r="F124" s="84">
        <f t="shared" si="2"/>
        <v>0</v>
      </c>
      <c r="G124" s="17">
        <v>4</v>
      </c>
      <c r="H124" s="17">
        <v>2</v>
      </c>
      <c r="I124" s="36">
        <v>3</v>
      </c>
      <c r="J124" s="17">
        <v>5</v>
      </c>
      <c r="K124" s="17">
        <v>5</v>
      </c>
      <c r="L124" s="36">
        <v>4</v>
      </c>
      <c r="M124" s="36">
        <v>3</v>
      </c>
      <c r="N124" s="17">
        <v>4</v>
      </c>
      <c r="O124" s="17">
        <v>5</v>
      </c>
      <c r="P124" s="17">
        <v>5</v>
      </c>
      <c r="Q124" s="17">
        <v>5</v>
      </c>
      <c r="R124" s="17">
        <v>5</v>
      </c>
      <c r="S124" s="17">
        <v>4</v>
      </c>
      <c r="T124" s="17">
        <v>5</v>
      </c>
      <c r="U124" s="17">
        <v>5</v>
      </c>
      <c r="V124" s="84">
        <v>4</v>
      </c>
      <c r="W124" s="43">
        <f t="shared" si="3"/>
        <v>68</v>
      </c>
      <c r="X124" s="17">
        <v>8</v>
      </c>
      <c r="Y124" s="17">
        <v>15</v>
      </c>
      <c r="Z124" s="17">
        <v>4</v>
      </c>
      <c r="AA124" s="17">
        <v>2</v>
      </c>
      <c r="AB124" s="17">
        <v>4</v>
      </c>
      <c r="AC124" s="17">
        <v>4</v>
      </c>
      <c r="AD124" s="17">
        <v>3</v>
      </c>
      <c r="AE124" s="17">
        <v>6</v>
      </c>
      <c r="AF124" s="17">
        <v>2</v>
      </c>
      <c r="AG124" s="17">
        <v>2</v>
      </c>
      <c r="AH124" s="17">
        <v>1</v>
      </c>
      <c r="AI124" s="17">
        <v>4</v>
      </c>
      <c r="AJ124" s="17">
        <v>4</v>
      </c>
      <c r="AK124" s="17">
        <v>4</v>
      </c>
      <c r="AL124" s="17">
        <v>2</v>
      </c>
      <c r="AM124" s="17">
        <v>6</v>
      </c>
      <c r="AN124" s="44">
        <v>34</v>
      </c>
    </row>
    <row r="125" spans="1:40">
      <c r="A125" s="70">
        <v>42165</v>
      </c>
      <c r="B125" s="17">
        <v>0</v>
      </c>
      <c r="C125" s="17">
        <v>2005</v>
      </c>
      <c r="D125" s="1">
        <v>45959.996111111112</v>
      </c>
      <c r="E125" s="22" t="s">
        <v>108</v>
      </c>
      <c r="F125" s="84">
        <f t="shared" si="2"/>
        <v>0</v>
      </c>
      <c r="G125" s="17">
        <v>1</v>
      </c>
      <c r="H125" s="17">
        <v>1</v>
      </c>
      <c r="I125" s="36">
        <v>1</v>
      </c>
      <c r="J125" s="17">
        <v>2</v>
      </c>
      <c r="K125" s="17">
        <v>2</v>
      </c>
      <c r="L125" s="36">
        <v>2</v>
      </c>
      <c r="M125" s="36">
        <v>3</v>
      </c>
      <c r="N125" s="17">
        <v>1</v>
      </c>
      <c r="O125" s="17">
        <v>2</v>
      </c>
      <c r="P125" s="17">
        <v>1</v>
      </c>
      <c r="Q125" s="17">
        <v>1</v>
      </c>
      <c r="R125" s="17">
        <v>3</v>
      </c>
      <c r="S125" s="17">
        <v>2</v>
      </c>
      <c r="T125" s="17">
        <v>4</v>
      </c>
      <c r="U125" s="17">
        <v>1</v>
      </c>
      <c r="V125" s="84">
        <v>1</v>
      </c>
      <c r="W125" s="43">
        <f t="shared" si="3"/>
        <v>28</v>
      </c>
      <c r="X125" s="17">
        <v>37</v>
      </c>
      <c r="Y125" s="17">
        <v>6</v>
      </c>
      <c r="Z125" s="17">
        <v>4</v>
      </c>
      <c r="AA125" s="17">
        <v>11</v>
      </c>
      <c r="AB125" s="17">
        <v>10</v>
      </c>
      <c r="AC125" s="17">
        <v>6</v>
      </c>
      <c r="AD125" s="17">
        <v>20</v>
      </c>
      <c r="AE125" s="17">
        <v>7</v>
      </c>
      <c r="AF125" s="17">
        <v>13</v>
      </c>
      <c r="AG125" s="17">
        <v>5</v>
      </c>
      <c r="AH125" s="17">
        <v>6</v>
      </c>
      <c r="AI125" s="17">
        <v>11</v>
      </c>
      <c r="AJ125" s="17">
        <v>15</v>
      </c>
      <c r="AK125" s="17">
        <v>34</v>
      </c>
      <c r="AL125" s="17">
        <v>7</v>
      </c>
      <c r="AM125" s="17">
        <v>7</v>
      </c>
      <c r="AN125" s="44">
        <v>61</v>
      </c>
    </row>
    <row r="126" spans="1:40">
      <c r="A126" s="70">
        <v>42171</v>
      </c>
      <c r="B126" s="17">
        <v>0</v>
      </c>
      <c r="C126" s="17">
        <v>2001</v>
      </c>
      <c r="D126" s="1">
        <v>45960.010821759257</v>
      </c>
      <c r="E126" s="22" t="s">
        <v>85</v>
      </c>
      <c r="F126" s="84">
        <f t="shared" si="2"/>
        <v>1</v>
      </c>
      <c r="G126" s="17">
        <v>1</v>
      </c>
      <c r="H126" s="17">
        <v>1</v>
      </c>
      <c r="I126" s="36">
        <v>1</v>
      </c>
      <c r="J126" s="17">
        <v>4</v>
      </c>
      <c r="K126" s="17">
        <v>2</v>
      </c>
      <c r="L126" s="36">
        <v>1</v>
      </c>
      <c r="M126" s="36">
        <v>1</v>
      </c>
      <c r="N126" s="17">
        <v>1</v>
      </c>
      <c r="O126" s="17">
        <v>1</v>
      </c>
      <c r="P126" s="17">
        <v>1</v>
      </c>
      <c r="Q126" s="17">
        <v>1</v>
      </c>
      <c r="R126" s="17">
        <v>1</v>
      </c>
      <c r="S126" s="17">
        <v>1</v>
      </c>
      <c r="T126" s="17">
        <v>1</v>
      </c>
      <c r="U126" s="17">
        <v>1</v>
      </c>
      <c r="V126" s="84">
        <v>1</v>
      </c>
      <c r="W126" s="43">
        <f t="shared" si="3"/>
        <v>20</v>
      </c>
      <c r="X126" s="17">
        <v>14</v>
      </c>
      <c r="Y126" s="17">
        <v>5</v>
      </c>
      <c r="Z126" s="17">
        <v>4</v>
      </c>
      <c r="AA126" s="17">
        <v>3</v>
      </c>
      <c r="AB126" s="17">
        <v>5</v>
      </c>
      <c r="AC126" s="17">
        <v>5</v>
      </c>
      <c r="AD126" s="17">
        <v>1</v>
      </c>
      <c r="AE126" s="17">
        <v>7</v>
      </c>
      <c r="AF126" s="17">
        <v>4</v>
      </c>
      <c r="AG126" s="17">
        <v>6</v>
      </c>
      <c r="AH126" s="17">
        <v>2</v>
      </c>
      <c r="AI126" s="17">
        <v>5</v>
      </c>
      <c r="AJ126" s="17">
        <v>2</v>
      </c>
      <c r="AK126" s="17">
        <v>3</v>
      </c>
      <c r="AL126" s="17">
        <v>2</v>
      </c>
      <c r="AM126" s="17">
        <v>2</v>
      </c>
      <c r="AN126" s="44">
        <v>38</v>
      </c>
    </row>
    <row r="127" spans="1:40">
      <c r="A127" s="70">
        <v>42162</v>
      </c>
      <c r="B127" s="17">
        <v>0</v>
      </c>
      <c r="C127" s="17">
        <v>1999</v>
      </c>
      <c r="D127" s="1">
        <v>45960.027442129627</v>
      </c>
      <c r="E127" s="22" t="s">
        <v>132</v>
      </c>
      <c r="F127" s="84">
        <f t="shared" si="2"/>
        <v>0</v>
      </c>
      <c r="G127" s="17">
        <v>1</v>
      </c>
      <c r="H127" s="17">
        <v>1</v>
      </c>
      <c r="I127" s="36">
        <v>1</v>
      </c>
      <c r="J127" s="17">
        <v>3</v>
      </c>
      <c r="K127" s="17">
        <v>2</v>
      </c>
      <c r="L127" s="36">
        <v>1</v>
      </c>
      <c r="M127" s="36">
        <v>1</v>
      </c>
      <c r="N127" s="17">
        <v>1</v>
      </c>
      <c r="O127" s="17">
        <v>1</v>
      </c>
      <c r="P127" s="17">
        <v>1</v>
      </c>
      <c r="Q127" s="17">
        <v>1</v>
      </c>
      <c r="R127" s="17">
        <v>1</v>
      </c>
      <c r="S127" s="17">
        <v>1</v>
      </c>
      <c r="T127" s="17">
        <v>1</v>
      </c>
      <c r="U127" s="17">
        <v>2</v>
      </c>
      <c r="V127" s="84">
        <v>1</v>
      </c>
      <c r="W127" s="43">
        <f t="shared" si="3"/>
        <v>20</v>
      </c>
      <c r="X127" s="17">
        <v>18</v>
      </c>
      <c r="Y127" s="17">
        <v>4</v>
      </c>
      <c r="Z127" s="17">
        <v>4</v>
      </c>
      <c r="AA127" s="17">
        <v>4</v>
      </c>
      <c r="AB127" s="17">
        <v>7</v>
      </c>
      <c r="AC127" s="17">
        <v>2</v>
      </c>
      <c r="AD127" s="17">
        <v>2</v>
      </c>
      <c r="AE127" s="17">
        <v>4</v>
      </c>
      <c r="AF127" s="17">
        <v>3</v>
      </c>
      <c r="AG127" s="17">
        <v>3</v>
      </c>
      <c r="AH127" s="17">
        <v>3</v>
      </c>
      <c r="AI127" s="17">
        <v>4</v>
      </c>
      <c r="AJ127" s="17">
        <v>3</v>
      </c>
      <c r="AK127" s="17">
        <v>4</v>
      </c>
      <c r="AL127" s="17">
        <v>4</v>
      </c>
      <c r="AM127" s="17">
        <v>4</v>
      </c>
      <c r="AN127" s="44">
        <v>39</v>
      </c>
    </row>
    <row r="128" spans="1:40">
      <c r="A128" s="70">
        <v>42179</v>
      </c>
      <c r="B128" s="17">
        <v>0</v>
      </c>
      <c r="C128" s="17">
        <v>1988</v>
      </c>
      <c r="D128" s="1">
        <v>45960.042696759258</v>
      </c>
      <c r="E128" s="22" t="s">
        <v>84</v>
      </c>
      <c r="F128" s="84">
        <f t="shared" si="2"/>
        <v>0</v>
      </c>
      <c r="G128" s="17">
        <v>1</v>
      </c>
      <c r="H128" s="17">
        <v>1</v>
      </c>
      <c r="I128" s="36">
        <v>1</v>
      </c>
      <c r="J128" s="17">
        <v>4</v>
      </c>
      <c r="K128" s="17">
        <v>3</v>
      </c>
      <c r="L128" s="36">
        <v>2</v>
      </c>
      <c r="M128" s="36">
        <v>2</v>
      </c>
      <c r="N128" s="17">
        <v>1</v>
      </c>
      <c r="O128" s="17">
        <v>2</v>
      </c>
      <c r="P128" s="17">
        <v>1</v>
      </c>
      <c r="Q128" s="17">
        <v>1</v>
      </c>
      <c r="R128" s="17">
        <v>1</v>
      </c>
      <c r="S128" s="17">
        <v>1</v>
      </c>
      <c r="T128" s="17">
        <v>3</v>
      </c>
      <c r="U128" s="17">
        <v>1</v>
      </c>
      <c r="V128" s="84">
        <v>1</v>
      </c>
      <c r="W128" s="43">
        <f t="shared" si="3"/>
        <v>26</v>
      </c>
      <c r="X128" s="17">
        <v>8</v>
      </c>
      <c r="Y128" s="17">
        <v>3</v>
      </c>
      <c r="Z128" s="17">
        <v>8</v>
      </c>
      <c r="AA128" s="17">
        <v>4</v>
      </c>
      <c r="AB128" s="17">
        <v>9</v>
      </c>
      <c r="AC128" s="17">
        <v>4</v>
      </c>
      <c r="AD128" s="17">
        <v>6</v>
      </c>
      <c r="AE128" s="17">
        <v>8</v>
      </c>
      <c r="AF128" s="17">
        <v>17</v>
      </c>
      <c r="AG128" s="17">
        <v>5</v>
      </c>
      <c r="AH128" s="17">
        <v>2</v>
      </c>
      <c r="AI128" s="17">
        <v>4</v>
      </c>
      <c r="AJ128" s="17">
        <v>3</v>
      </c>
      <c r="AK128" s="17">
        <v>7</v>
      </c>
      <c r="AL128" s="17">
        <v>5</v>
      </c>
      <c r="AM128" s="17">
        <v>6</v>
      </c>
      <c r="AN128" s="44">
        <v>51</v>
      </c>
    </row>
    <row r="129" spans="1:40">
      <c r="A129" s="70">
        <v>42200</v>
      </c>
      <c r="B129" s="17">
        <v>0</v>
      </c>
      <c r="C129" s="17">
        <v>2002</v>
      </c>
      <c r="D129" s="1">
        <v>45960.278506944444</v>
      </c>
      <c r="E129" s="22" t="s">
        <v>92</v>
      </c>
      <c r="F129" s="84">
        <f t="shared" si="2"/>
        <v>0</v>
      </c>
      <c r="G129" s="17">
        <v>1</v>
      </c>
      <c r="H129" s="17">
        <v>1</v>
      </c>
      <c r="I129" s="36">
        <v>2</v>
      </c>
      <c r="J129" s="17">
        <v>5</v>
      </c>
      <c r="K129" s="17">
        <v>4</v>
      </c>
      <c r="L129" s="36">
        <v>2</v>
      </c>
      <c r="M129" s="36">
        <v>4</v>
      </c>
      <c r="N129" s="17">
        <v>2</v>
      </c>
      <c r="O129" s="17">
        <v>3</v>
      </c>
      <c r="P129" s="17">
        <v>2</v>
      </c>
      <c r="Q129" s="17">
        <v>2</v>
      </c>
      <c r="R129" s="17">
        <v>2</v>
      </c>
      <c r="S129" s="17">
        <v>2</v>
      </c>
      <c r="T129" s="17">
        <v>4</v>
      </c>
      <c r="U129" s="17">
        <v>2</v>
      </c>
      <c r="V129" s="84">
        <v>2</v>
      </c>
      <c r="W129" s="43">
        <f t="shared" si="3"/>
        <v>40</v>
      </c>
      <c r="X129" s="17">
        <v>13</v>
      </c>
      <c r="Y129" s="17">
        <v>8</v>
      </c>
      <c r="Z129" s="17">
        <v>67</v>
      </c>
      <c r="AA129" s="17">
        <v>219</v>
      </c>
      <c r="AB129" s="17">
        <v>6</v>
      </c>
      <c r="AC129" s="17">
        <v>3</v>
      </c>
      <c r="AD129" s="17">
        <v>3</v>
      </c>
      <c r="AE129" s="17">
        <v>3</v>
      </c>
      <c r="AF129" s="17">
        <v>4</v>
      </c>
      <c r="AG129" s="17">
        <v>3</v>
      </c>
      <c r="AH129" s="17">
        <v>4</v>
      </c>
      <c r="AI129" s="17">
        <v>4</v>
      </c>
      <c r="AJ129" s="17">
        <v>3</v>
      </c>
      <c r="AK129" s="17">
        <v>3</v>
      </c>
      <c r="AL129" s="17">
        <v>3</v>
      </c>
      <c r="AM129" s="17">
        <v>3</v>
      </c>
      <c r="AN129" s="44">
        <v>64</v>
      </c>
    </row>
    <row r="130" spans="1:40">
      <c r="A130" s="70">
        <v>42210</v>
      </c>
      <c r="B130" s="17">
        <v>0</v>
      </c>
      <c r="C130" s="17">
        <v>1996</v>
      </c>
      <c r="D130" s="1">
        <v>45960.285011574073</v>
      </c>
      <c r="E130" s="22" t="s">
        <v>85</v>
      </c>
      <c r="F130" s="84">
        <f t="shared" si="2"/>
        <v>1</v>
      </c>
      <c r="G130" s="17">
        <v>4</v>
      </c>
      <c r="H130" s="17">
        <v>2</v>
      </c>
      <c r="I130" s="36">
        <v>4</v>
      </c>
      <c r="J130" s="17">
        <v>5</v>
      </c>
      <c r="K130" s="17">
        <v>4</v>
      </c>
      <c r="L130" s="36">
        <v>5</v>
      </c>
      <c r="M130" s="36">
        <v>4</v>
      </c>
      <c r="N130" s="17">
        <v>4</v>
      </c>
      <c r="O130" s="17">
        <v>4</v>
      </c>
      <c r="P130" s="17">
        <v>5</v>
      </c>
      <c r="Q130" s="17">
        <v>4</v>
      </c>
      <c r="R130" s="17">
        <v>4</v>
      </c>
      <c r="S130" s="17">
        <v>4</v>
      </c>
      <c r="T130" s="17">
        <v>4</v>
      </c>
      <c r="U130" s="17">
        <v>4</v>
      </c>
      <c r="V130" s="84">
        <v>4</v>
      </c>
      <c r="W130" s="43">
        <f t="shared" si="3"/>
        <v>65</v>
      </c>
      <c r="X130" s="17">
        <v>8</v>
      </c>
      <c r="Y130" s="17">
        <v>11</v>
      </c>
      <c r="Z130" s="17">
        <v>4</v>
      </c>
      <c r="AA130" s="17">
        <v>4</v>
      </c>
      <c r="AB130" s="17">
        <v>8</v>
      </c>
      <c r="AC130" s="17">
        <v>10</v>
      </c>
      <c r="AD130" s="17">
        <v>4</v>
      </c>
      <c r="AE130" s="17">
        <v>13</v>
      </c>
      <c r="AF130" s="17">
        <v>6</v>
      </c>
      <c r="AG130" s="17">
        <v>4</v>
      </c>
      <c r="AH130" s="17">
        <v>1</v>
      </c>
      <c r="AI130" s="17">
        <v>3</v>
      </c>
      <c r="AJ130" s="17">
        <v>3</v>
      </c>
      <c r="AK130" s="17">
        <v>5</v>
      </c>
      <c r="AL130" s="17">
        <v>3</v>
      </c>
      <c r="AM130" s="17">
        <v>62</v>
      </c>
      <c r="AN130" s="44">
        <v>37</v>
      </c>
    </row>
    <row r="131" spans="1:40">
      <c r="A131" s="70">
        <v>42216</v>
      </c>
      <c r="B131" s="17">
        <v>0</v>
      </c>
      <c r="C131" s="17">
        <v>1999</v>
      </c>
      <c r="D131" s="1">
        <v>45960.298634259256</v>
      </c>
      <c r="E131" s="22" t="s">
        <v>85</v>
      </c>
      <c r="F131" s="84">
        <f t="shared" si="2"/>
        <v>1</v>
      </c>
      <c r="G131" s="17">
        <v>4</v>
      </c>
      <c r="H131" s="17">
        <v>3</v>
      </c>
      <c r="I131" s="36">
        <v>1</v>
      </c>
      <c r="J131" s="17">
        <v>5</v>
      </c>
      <c r="K131" s="17">
        <v>4</v>
      </c>
      <c r="L131" s="36">
        <v>3</v>
      </c>
      <c r="M131" s="36">
        <v>4</v>
      </c>
      <c r="N131" s="17">
        <v>1</v>
      </c>
      <c r="O131" s="17">
        <v>3</v>
      </c>
      <c r="P131" s="17">
        <v>1</v>
      </c>
      <c r="Q131" s="17">
        <v>5</v>
      </c>
      <c r="R131" s="17">
        <v>3</v>
      </c>
      <c r="S131" s="17">
        <v>4</v>
      </c>
      <c r="T131" s="17">
        <v>5</v>
      </c>
      <c r="U131" s="17">
        <v>4</v>
      </c>
      <c r="V131" s="84">
        <v>3</v>
      </c>
      <c r="W131" s="43">
        <f t="shared" si="3"/>
        <v>53</v>
      </c>
      <c r="X131" s="17">
        <v>7</v>
      </c>
      <c r="Y131" s="17">
        <v>3</v>
      </c>
      <c r="Z131" s="17">
        <v>3</v>
      </c>
      <c r="AA131" s="17">
        <v>6</v>
      </c>
      <c r="AB131" s="17">
        <v>3</v>
      </c>
      <c r="AC131" s="17">
        <v>2</v>
      </c>
      <c r="AD131" s="17">
        <v>2</v>
      </c>
      <c r="AE131" s="17">
        <v>3</v>
      </c>
      <c r="AF131" s="17">
        <v>5</v>
      </c>
      <c r="AG131" s="17">
        <v>3</v>
      </c>
      <c r="AH131" s="17">
        <v>2</v>
      </c>
      <c r="AI131" s="17">
        <v>4</v>
      </c>
      <c r="AJ131" s="17">
        <v>2</v>
      </c>
      <c r="AK131" s="17">
        <v>4</v>
      </c>
      <c r="AL131" s="17">
        <v>2</v>
      </c>
      <c r="AM131" s="17">
        <v>3</v>
      </c>
      <c r="AN131" s="44">
        <v>68</v>
      </c>
    </row>
    <row r="132" spans="1:40">
      <c r="A132" s="70">
        <v>42217</v>
      </c>
      <c r="B132" s="17">
        <v>0</v>
      </c>
      <c r="C132" s="17">
        <v>1977</v>
      </c>
      <c r="D132" s="1">
        <v>45960.311539351853</v>
      </c>
      <c r="E132" s="22" t="s">
        <v>105</v>
      </c>
      <c r="F132" s="84">
        <f t="shared" si="2"/>
        <v>0</v>
      </c>
      <c r="G132" s="17">
        <v>1</v>
      </c>
      <c r="H132" s="17">
        <v>3</v>
      </c>
      <c r="I132" s="36">
        <v>3</v>
      </c>
      <c r="J132" s="17">
        <v>3</v>
      </c>
      <c r="K132" s="17">
        <v>3</v>
      </c>
      <c r="L132" s="36">
        <v>4</v>
      </c>
      <c r="M132" s="36">
        <v>1</v>
      </c>
      <c r="N132" s="17">
        <v>1</v>
      </c>
      <c r="O132" s="17">
        <v>5</v>
      </c>
      <c r="P132" s="17">
        <v>1</v>
      </c>
      <c r="Q132" s="17">
        <v>1</v>
      </c>
      <c r="R132" s="17">
        <v>1</v>
      </c>
      <c r="S132" s="17">
        <v>1</v>
      </c>
      <c r="T132" s="17">
        <v>1</v>
      </c>
      <c r="U132" s="17">
        <v>1</v>
      </c>
      <c r="V132" s="84">
        <v>1</v>
      </c>
      <c r="W132" s="43">
        <f t="shared" si="3"/>
        <v>31</v>
      </c>
      <c r="X132" s="17">
        <v>9</v>
      </c>
      <c r="Y132" s="17">
        <v>8</v>
      </c>
      <c r="Z132" s="17">
        <v>5</v>
      </c>
      <c r="AA132" s="17">
        <v>6</v>
      </c>
      <c r="AB132" s="17">
        <v>3</v>
      </c>
      <c r="AC132" s="17">
        <v>11</v>
      </c>
      <c r="AD132" s="17">
        <v>5</v>
      </c>
      <c r="AE132" s="17">
        <v>7</v>
      </c>
      <c r="AF132" s="17">
        <v>2</v>
      </c>
      <c r="AG132" s="17">
        <v>5</v>
      </c>
      <c r="AH132" s="17">
        <v>2</v>
      </c>
      <c r="AI132" s="17">
        <v>4</v>
      </c>
      <c r="AJ132" s="17">
        <v>2</v>
      </c>
      <c r="AK132" s="17">
        <v>3</v>
      </c>
      <c r="AL132" s="17">
        <v>4</v>
      </c>
      <c r="AM132" s="17">
        <v>6</v>
      </c>
      <c r="AN132" s="44">
        <v>73</v>
      </c>
    </row>
    <row r="133" spans="1:40">
      <c r="A133" s="70">
        <v>42242</v>
      </c>
      <c r="B133" s="17">
        <v>0</v>
      </c>
      <c r="C133" s="17">
        <v>2002</v>
      </c>
      <c r="D133" s="1">
        <v>45960.332013888888</v>
      </c>
      <c r="E133" s="22" t="s">
        <v>84</v>
      </c>
      <c r="F133" s="84">
        <f t="shared" si="2"/>
        <v>0</v>
      </c>
      <c r="G133" s="17">
        <v>1</v>
      </c>
      <c r="H133" s="17">
        <v>3</v>
      </c>
      <c r="I133" s="36">
        <v>1</v>
      </c>
      <c r="J133" s="17">
        <v>3</v>
      </c>
      <c r="K133" s="17">
        <v>4</v>
      </c>
      <c r="L133" s="36">
        <v>2</v>
      </c>
      <c r="M133" s="36">
        <v>2</v>
      </c>
      <c r="N133" s="17">
        <v>2</v>
      </c>
      <c r="O133" s="17">
        <v>2</v>
      </c>
      <c r="P133" s="17">
        <v>2</v>
      </c>
      <c r="Q133" s="17">
        <v>2</v>
      </c>
      <c r="R133" s="17">
        <v>3</v>
      </c>
      <c r="S133" s="17">
        <v>2</v>
      </c>
      <c r="T133" s="17">
        <v>2</v>
      </c>
      <c r="U133" s="17">
        <v>2</v>
      </c>
      <c r="V133" s="84">
        <v>2</v>
      </c>
      <c r="W133" s="43">
        <f t="shared" si="3"/>
        <v>35</v>
      </c>
      <c r="X133" s="17">
        <v>58</v>
      </c>
      <c r="Y133" s="17">
        <v>15</v>
      </c>
      <c r="Z133" s="17">
        <v>4</v>
      </c>
      <c r="AA133" s="17">
        <v>11</v>
      </c>
      <c r="AB133" s="17">
        <v>17</v>
      </c>
      <c r="AC133" s="17">
        <v>8</v>
      </c>
      <c r="AD133" s="17">
        <v>3</v>
      </c>
      <c r="AE133" s="17">
        <v>16</v>
      </c>
      <c r="AF133" s="17">
        <v>6</v>
      </c>
      <c r="AG133" s="17">
        <v>7</v>
      </c>
      <c r="AH133" s="17">
        <v>4</v>
      </c>
      <c r="AI133" s="17">
        <v>12</v>
      </c>
      <c r="AJ133" s="17">
        <v>6</v>
      </c>
      <c r="AK133" s="17">
        <v>13</v>
      </c>
      <c r="AL133" s="17">
        <v>5</v>
      </c>
      <c r="AM133" s="17">
        <v>5</v>
      </c>
      <c r="AN133" s="44">
        <v>58</v>
      </c>
    </row>
    <row r="134" spans="1:40">
      <c r="A134" s="70">
        <v>40826</v>
      </c>
      <c r="B134" s="17">
        <v>0</v>
      </c>
      <c r="C134" s="17">
        <v>2004</v>
      </c>
      <c r="D134" s="1">
        <v>45960.342523148145</v>
      </c>
      <c r="E134" s="22" t="s">
        <v>93</v>
      </c>
      <c r="F134" s="84">
        <f t="shared" si="2"/>
        <v>0</v>
      </c>
      <c r="G134" s="17">
        <v>2</v>
      </c>
      <c r="H134" s="17">
        <v>2</v>
      </c>
      <c r="I134" s="36">
        <v>1</v>
      </c>
      <c r="J134" s="17">
        <v>3</v>
      </c>
      <c r="K134" s="17">
        <v>2</v>
      </c>
      <c r="L134" s="36">
        <v>2</v>
      </c>
      <c r="M134" s="36">
        <v>2</v>
      </c>
      <c r="N134" s="17">
        <v>1</v>
      </c>
      <c r="O134" s="17">
        <v>1</v>
      </c>
      <c r="P134" s="17">
        <v>1</v>
      </c>
      <c r="Q134" s="17">
        <v>1</v>
      </c>
      <c r="R134" s="17">
        <v>1</v>
      </c>
      <c r="S134" s="17">
        <v>2</v>
      </c>
      <c r="T134" s="17">
        <v>1</v>
      </c>
      <c r="U134" s="17">
        <v>1</v>
      </c>
      <c r="V134" s="84">
        <v>1</v>
      </c>
      <c r="W134" s="43">
        <f t="shared" si="3"/>
        <v>24</v>
      </c>
      <c r="X134" s="17">
        <v>7</v>
      </c>
      <c r="Y134" s="17">
        <v>6</v>
      </c>
      <c r="Z134" s="17">
        <v>5</v>
      </c>
      <c r="AA134" s="17">
        <v>5</v>
      </c>
      <c r="AB134" s="17">
        <v>5</v>
      </c>
      <c r="AC134" s="17">
        <v>6</v>
      </c>
      <c r="AD134" s="17">
        <v>4</v>
      </c>
      <c r="AE134" s="17">
        <v>7</v>
      </c>
      <c r="AF134" s="17">
        <v>2</v>
      </c>
      <c r="AG134" s="17">
        <v>30</v>
      </c>
      <c r="AH134" s="17">
        <v>2</v>
      </c>
      <c r="AI134" s="17">
        <v>5</v>
      </c>
      <c r="AJ134" s="17">
        <v>10</v>
      </c>
      <c r="AK134" s="17">
        <v>14</v>
      </c>
      <c r="AL134" s="17">
        <v>3</v>
      </c>
      <c r="AM134" s="17">
        <v>5</v>
      </c>
      <c r="AN134" s="44">
        <v>51</v>
      </c>
    </row>
    <row r="135" spans="1:40">
      <c r="A135" s="70">
        <v>42259</v>
      </c>
      <c r="B135" s="17">
        <v>0</v>
      </c>
      <c r="C135" s="17">
        <v>1996</v>
      </c>
      <c r="D135" s="1">
        <v>45960.350115740737</v>
      </c>
      <c r="E135" s="22" t="s">
        <v>96</v>
      </c>
      <c r="F135" s="84">
        <f t="shared" si="2"/>
        <v>0</v>
      </c>
      <c r="G135" s="17">
        <v>4</v>
      </c>
      <c r="H135" s="17">
        <v>2</v>
      </c>
      <c r="I135" s="36">
        <v>1</v>
      </c>
      <c r="J135" s="17">
        <v>2</v>
      </c>
      <c r="K135" s="17">
        <v>2</v>
      </c>
      <c r="L135" s="36">
        <v>2</v>
      </c>
      <c r="M135" s="36">
        <v>1</v>
      </c>
      <c r="N135" s="17">
        <v>1</v>
      </c>
      <c r="O135" s="17">
        <v>2</v>
      </c>
      <c r="P135" s="17">
        <v>1</v>
      </c>
      <c r="Q135" s="17">
        <v>2</v>
      </c>
      <c r="R135" s="17">
        <v>2</v>
      </c>
      <c r="S135" s="17">
        <v>2</v>
      </c>
      <c r="T135" s="17">
        <v>2</v>
      </c>
      <c r="U135" s="17">
        <v>1</v>
      </c>
      <c r="V135" s="84">
        <v>1</v>
      </c>
      <c r="W135" s="43">
        <f t="shared" si="3"/>
        <v>28</v>
      </c>
      <c r="X135" s="17">
        <v>6</v>
      </c>
      <c r="Y135" s="17">
        <v>6</v>
      </c>
      <c r="Z135" s="17">
        <v>2</v>
      </c>
      <c r="AA135" s="17">
        <v>2</v>
      </c>
      <c r="AB135" s="17">
        <v>3</v>
      </c>
      <c r="AC135" s="17">
        <v>3</v>
      </c>
      <c r="AD135" s="17">
        <v>76</v>
      </c>
      <c r="AE135" s="17">
        <v>4</v>
      </c>
      <c r="AF135" s="17">
        <v>1</v>
      </c>
      <c r="AG135" s="17">
        <v>4</v>
      </c>
      <c r="AH135" s="17">
        <v>1</v>
      </c>
      <c r="AI135" s="17">
        <v>7</v>
      </c>
      <c r="AJ135" s="17">
        <v>2</v>
      </c>
      <c r="AK135" s="17">
        <v>4</v>
      </c>
      <c r="AL135" s="17">
        <v>2</v>
      </c>
      <c r="AM135" s="17">
        <v>4</v>
      </c>
      <c r="AN135" s="44">
        <v>58</v>
      </c>
    </row>
    <row r="136" spans="1:40">
      <c r="A136" s="70">
        <v>42270</v>
      </c>
      <c r="B136" s="17">
        <v>0</v>
      </c>
      <c r="C136" s="17">
        <v>1995</v>
      </c>
      <c r="D136" s="1">
        <v>45960.35392361111</v>
      </c>
      <c r="E136" s="22" t="s">
        <v>85</v>
      </c>
      <c r="F136" s="84">
        <f t="shared" si="2"/>
        <v>1</v>
      </c>
      <c r="G136" s="17">
        <v>5</v>
      </c>
      <c r="H136" s="17">
        <v>3</v>
      </c>
      <c r="I136" s="36">
        <v>3</v>
      </c>
      <c r="J136" s="17">
        <v>5</v>
      </c>
      <c r="K136" s="17">
        <v>5</v>
      </c>
      <c r="L136" s="36">
        <v>5</v>
      </c>
      <c r="M136" s="36">
        <v>5</v>
      </c>
      <c r="N136" s="17">
        <v>3</v>
      </c>
      <c r="O136" s="17">
        <v>4</v>
      </c>
      <c r="P136" s="17">
        <v>5</v>
      </c>
      <c r="Q136" s="17">
        <v>5</v>
      </c>
      <c r="R136" s="17">
        <v>5</v>
      </c>
      <c r="S136" s="17">
        <v>5</v>
      </c>
      <c r="T136" s="17">
        <v>5</v>
      </c>
      <c r="U136" s="17">
        <v>5</v>
      </c>
      <c r="V136" s="84">
        <v>3</v>
      </c>
      <c r="W136" s="43">
        <f t="shared" si="3"/>
        <v>71</v>
      </c>
      <c r="X136" s="17">
        <v>10</v>
      </c>
      <c r="Y136" s="17">
        <v>8</v>
      </c>
      <c r="Z136" s="17">
        <v>13</v>
      </c>
      <c r="AA136" s="17">
        <v>3</v>
      </c>
      <c r="AB136" s="17">
        <v>3</v>
      </c>
      <c r="AC136" s="17">
        <v>2</v>
      </c>
      <c r="AD136" s="17">
        <v>2</v>
      </c>
      <c r="AE136" s="17">
        <v>11</v>
      </c>
      <c r="AF136" s="17">
        <v>6</v>
      </c>
      <c r="AG136" s="17">
        <v>5</v>
      </c>
      <c r="AH136" s="17">
        <v>2</v>
      </c>
      <c r="AI136" s="17">
        <v>4</v>
      </c>
      <c r="AJ136" s="17">
        <v>2</v>
      </c>
      <c r="AK136" s="17">
        <v>4</v>
      </c>
      <c r="AL136" s="17">
        <v>2</v>
      </c>
      <c r="AM136" s="17">
        <v>4</v>
      </c>
      <c r="AN136" s="44">
        <v>24</v>
      </c>
    </row>
    <row r="137" spans="1:40">
      <c r="A137" s="70">
        <v>41432</v>
      </c>
      <c r="B137" s="17">
        <v>0</v>
      </c>
      <c r="C137" s="17">
        <v>2003</v>
      </c>
      <c r="D137" s="1">
        <v>45960.367974537039</v>
      </c>
      <c r="E137" s="22" t="s">
        <v>93</v>
      </c>
      <c r="F137" s="84">
        <f t="shared" si="2"/>
        <v>0</v>
      </c>
      <c r="G137" s="17">
        <v>2</v>
      </c>
      <c r="H137" s="17">
        <v>2</v>
      </c>
      <c r="I137" s="36">
        <v>5</v>
      </c>
      <c r="J137" s="17">
        <v>4</v>
      </c>
      <c r="K137" s="17">
        <v>4</v>
      </c>
      <c r="L137" s="36">
        <v>4</v>
      </c>
      <c r="M137" s="36">
        <v>4</v>
      </c>
      <c r="N137" s="17">
        <v>2</v>
      </c>
      <c r="O137" s="17">
        <v>4</v>
      </c>
      <c r="P137" s="17">
        <v>3</v>
      </c>
      <c r="Q137" s="17">
        <v>2</v>
      </c>
      <c r="R137" s="17">
        <v>3</v>
      </c>
      <c r="S137" s="17">
        <v>2</v>
      </c>
      <c r="T137" s="17">
        <v>3</v>
      </c>
      <c r="U137" s="17">
        <v>3</v>
      </c>
      <c r="V137" s="84">
        <v>4</v>
      </c>
      <c r="W137" s="43">
        <f t="shared" si="3"/>
        <v>51</v>
      </c>
      <c r="X137" s="17">
        <v>10</v>
      </c>
      <c r="Y137" s="17">
        <v>6</v>
      </c>
      <c r="Z137" s="17">
        <v>6</v>
      </c>
      <c r="AA137" s="17">
        <v>6</v>
      </c>
      <c r="AB137" s="17">
        <v>6</v>
      </c>
      <c r="AC137" s="17">
        <v>8</v>
      </c>
      <c r="AD137" s="17">
        <v>4</v>
      </c>
      <c r="AE137" s="17">
        <v>12</v>
      </c>
      <c r="AF137" s="17">
        <v>3</v>
      </c>
      <c r="AG137" s="17">
        <v>7</v>
      </c>
      <c r="AH137" s="17">
        <v>3</v>
      </c>
      <c r="AI137" s="17">
        <v>16</v>
      </c>
      <c r="AJ137" s="17">
        <v>3</v>
      </c>
      <c r="AK137" s="17">
        <v>26</v>
      </c>
      <c r="AL137" s="17">
        <v>5</v>
      </c>
      <c r="AM137" s="17">
        <v>7</v>
      </c>
      <c r="AN137" s="44">
        <v>56</v>
      </c>
    </row>
    <row r="138" spans="1:40">
      <c r="A138" s="70">
        <v>42304</v>
      </c>
      <c r="B138" s="17">
        <v>0</v>
      </c>
      <c r="C138" s="17">
        <v>1999</v>
      </c>
      <c r="D138" s="1">
        <v>45960.407164351855</v>
      </c>
      <c r="E138" s="22" t="s">
        <v>84</v>
      </c>
      <c r="F138" s="84">
        <f t="shared" si="2"/>
        <v>0</v>
      </c>
      <c r="G138" s="17">
        <v>1</v>
      </c>
      <c r="H138" s="17">
        <v>1</v>
      </c>
      <c r="I138" s="36">
        <v>1</v>
      </c>
      <c r="J138" s="17">
        <v>5</v>
      </c>
      <c r="K138" s="17">
        <v>5</v>
      </c>
      <c r="L138" s="36">
        <v>3</v>
      </c>
      <c r="M138" s="36">
        <v>2</v>
      </c>
      <c r="N138" s="17">
        <v>1</v>
      </c>
      <c r="O138" s="17">
        <v>1</v>
      </c>
      <c r="P138" s="17">
        <v>1</v>
      </c>
      <c r="Q138" s="17">
        <v>1</v>
      </c>
      <c r="R138" s="17">
        <v>1</v>
      </c>
      <c r="S138" s="17">
        <v>1</v>
      </c>
      <c r="T138" s="17">
        <v>1</v>
      </c>
      <c r="U138" s="17">
        <v>1</v>
      </c>
      <c r="V138" s="84">
        <v>1</v>
      </c>
      <c r="W138" s="43">
        <f t="shared" si="3"/>
        <v>27</v>
      </c>
      <c r="X138" s="17">
        <v>11</v>
      </c>
      <c r="Y138" s="17">
        <v>13</v>
      </c>
      <c r="Z138" s="17">
        <v>5</v>
      </c>
      <c r="AA138" s="17">
        <v>7</v>
      </c>
      <c r="AB138" s="17">
        <v>6</v>
      </c>
      <c r="AC138" s="17">
        <v>6</v>
      </c>
      <c r="AD138" s="17">
        <v>5</v>
      </c>
      <c r="AE138" s="17">
        <v>26</v>
      </c>
      <c r="AF138" s="17">
        <v>4</v>
      </c>
      <c r="AG138" s="17">
        <v>5</v>
      </c>
      <c r="AH138" s="17">
        <v>3</v>
      </c>
      <c r="AI138" s="17">
        <v>5</v>
      </c>
      <c r="AJ138" s="17">
        <v>3</v>
      </c>
      <c r="AK138" s="17">
        <v>4</v>
      </c>
      <c r="AL138" s="17">
        <v>2</v>
      </c>
      <c r="AM138" s="17">
        <v>4</v>
      </c>
      <c r="AN138" s="44">
        <v>60</v>
      </c>
    </row>
    <row r="139" spans="1:40">
      <c r="A139" s="70">
        <v>42317</v>
      </c>
      <c r="B139" s="17">
        <v>0</v>
      </c>
      <c r="C139" s="17">
        <v>2004</v>
      </c>
      <c r="D139" s="1">
        <v>45960.428217592591</v>
      </c>
      <c r="E139" s="22" t="s">
        <v>133</v>
      </c>
      <c r="F139" s="84">
        <f t="shared" si="2"/>
        <v>0</v>
      </c>
      <c r="G139" s="17">
        <v>3</v>
      </c>
      <c r="H139" s="17">
        <v>4</v>
      </c>
      <c r="I139" s="36">
        <v>1</v>
      </c>
      <c r="J139" s="17">
        <v>5</v>
      </c>
      <c r="K139" s="17">
        <v>5</v>
      </c>
      <c r="L139" s="36">
        <v>2</v>
      </c>
      <c r="M139" s="36">
        <v>2</v>
      </c>
      <c r="N139" s="17">
        <v>2</v>
      </c>
      <c r="O139" s="17">
        <v>1</v>
      </c>
      <c r="P139" s="17">
        <v>1</v>
      </c>
      <c r="Q139" s="17">
        <v>1</v>
      </c>
      <c r="R139" s="17">
        <v>2</v>
      </c>
      <c r="S139" s="17">
        <v>1</v>
      </c>
      <c r="T139" s="17">
        <v>1</v>
      </c>
      <c r="U139" s="17">
        <v>1</v>
      </c>
      <c r="V139" s="84">
        <v>1</v>
      </c>
      <c r="W139" s="43">
        <f t="shared" si="3"/>
        <v>33</v>
      </c>
      <c r="X139" s="17">
        <v>5</v>
      </c>
      <c r="Y139" s="17">
        <v>4</v>
      </c>
      <c r="Z139" s="17">
        <v>2</v>
      </c>
      <c r="AA139" s="17">
        <v>2</v>
      </c>
      <c r="AB139" s="17">
        <v>3</v>
      </c>
      <c r="AC139" s="17">
        <v>3</v>
      </c>
      <c r="AD139" s="17">
        <v>2</v>
      </c>
      <c r="AE139" s="17">
        <v>5</v>
      </c>
      <c r="AF139" s="17">
        <v>2</v>
      </c>
      <c r="AG139" s="17">
        <v>4</v>
      </c>
      <c r="AH139" s="17">
        <v>1</v>
      </c>
      <c r="AI139" s="17">
        <v>5</v>
      </c>
      <c r="AJ139" s="17">
        <v>2</v>
      </c>
      <c r="AK139" s="17">
        <v>7</v>
      </c>
      <c r="AL139" s="17">
        <v>2</v>
      </c>
      <c r="AM139" s="17">
        <v>2</v>
      </c>
      <c r="AN139" s="44">
        <v>71</v>
      </c>
    </row>
    <row r="140" spans="1:40">
      <c r="A140" s="70">
        <v>42327</v>
      </c>
      <c r="B140" s="17">
        <v>0</v>
      </c>
      <c r="C140" s="17">
        <v>2004</v>
      </c>
      <c r="D140" s="1">
        <v>45960.436863425923</v>
      </c>
      <c r="E140" s="22" t="s">
        <v>108</v>
      </c>
      <c r="F140" s="84">
        <f t="shared" ref="F140:F203" si="4">IF(E140=" ",1,0)</f>
        <v>0</v>
      </c>
      <c r="G140" s="17">
        <v>2</v>
      </c>
      <c r="H140" s="17">
        <v>1</v>
      </c>
      <c r="I140" s="36">
        <v>2</v>
      </c>
      <c r="J140" s="17">
        <v>2</v>
      </c>
      <c r="K140" s="17">
        <v>2</v>
      </c>
      <c r="L140" s="36">
        <v>1</v>
      </c>
      <c r="M140" s="36">
        <v>1</v>
      </c>
      <c r="N140" s="17">
        <v>1</v>
      </c>
      <c r="O140" s="17">
        <v>3</v>
      </c>
      <c r="P140" s="17">
        <v>1</v>
      </c>
      <c r="Q140" s="17">
        <v>1</v>
      </c>
      <c r="R140" s="17">
        <v>1</v>
      </c>
      <c r="S140" s="17">
        <v>1</v>
      </c>
      <c r="T140" s="17">
        <v>1</v>
      </c>
      <c r="U140" s="17">
        <v>1</v>
      </c>
      <c r="V140" s="84">
        <v>1</v>
      </c>
      <c r="W140" s="43">
        <f t="shared" ref="W140:W203" si="5">SUM(G140:V140)</f>
        <v>22</v>
      </c>
      <c r="X140" s="17">
        <v>6</v>
      </c>
      <c r="Y140" s="17">
        <v>7</v>
      </c>
      <c r="Z140" s="17">
        <v>5</v>
      </c>
      <c r="AA140" s="17">
        <v>5</v>
      </c>
      <c r="AB140" s="17">
        <v>114</v>
      </c>
      <c r="AC140" s="17">
        <v>8</v>
      </c>
      <c r="AD140" s="17">
        <v>9</v>
      </c>
      <c r="AE140" s="17">
        <v>8</v>
      </c>
      <c r="AF140" s="17">
        <v>5</v>
      </c>
      <c r="AG140" s="17">
        <v>3</v>
      </c>
      <c r="AH140" s="17">
        <v>2</v>
      </c>
      <c r="AI140" s="17">
        <v>13</v>
      </c>
      <c r="AJ140" s="17">
        <v>9</v>
      </c>
      <c r="AK140" s="17">
        <v>4</v>
      </c>
      <c r="AL140" s="17">
        <v>2</v>
      </c>
      <c r="AM140" s="17">
        <v>3</v>
      </c>
      <c r="AN140" s="44">
        <v>50</v>
      </c>
    </row>
    <row r="141" spans="1:40">
      <c r="A141" s="70">
        <v>42333</v>
      </c>
      <c r="B141" s="17">
        <v>0</v>
      </c>
      <c r="C141" s="17">
        <v>1995</v>
      </c>
      <c r="D141" s="1">
        <v>45960.442824074074</v>
      </c>
      <c r="E141" s="22" t="s">
        <v>103</v>
      </c>
      <c r="F141" s="84">
        <f t="shared" si="4"/>
        <v>0</v>
      </c>
      <c r="G141" s="17">
        <v>2</v>
      </c>
      <c r="H141" s="17">
        <v>1</v>
      </c>
      <c r="I141" s="36">
        <v>3</v>
      </c>
      <c r="J141" s="17">
        <v>4</v>
      </c>
      <c r="K141" s="17">
        <v>3</v>
      </c>
      <c r="L141" s="36">
        <v>1</v>
      </c>
      <c r="M141" s="36">
        <v>1</v>
      </c>
      <c r="N141" s="17">
        <v>1</v>
      </c>
      <c r="O141" s="17">
        <v>1</v>
      </c>
      <c r="P141" s="17">
        <v>1</v>
      </c>
      <c r="Q141" s="17">
        <v>1</v>
      </c>
      <c r="R141" s="17">
        <v>1</v>
      </c>
      <c r="S141" s="17">
        <v>1</v>
      </c>
      <c r="T141" s="17">
        <v>1</v>
      </c>
      <c r="U141" s="17">
        <v>1</v>
      </c>
      <c r="V141" s="84">
        <v>1</v>
      </c>
      <c r="W141" s="43">
        <f t="shared" si="5"/>
        <v>24</v>
      </c>
      <c r="X141" s="17">
        <v>9</v>
      </c>
      <c r="Y141" s="17">
        <v>5</v>
      </c>
      <c r="Z141" s="17">
        <v>3</v>
      </c>
      <c r="AA141" s="17">
        <v>4</v>
      </c>
      <c r="AB141" s="17">
        <v>6</v>
      </c>
      <c r="AC141" s="17">
        <v>3</v>
      </c>
      <c r="AD141" s="17">
        <v>2</v>
      </c>
      <c r="AE141" s="17">
        <v>6</v>
      </c>
      <c r="AF141" s="17">
        <v>1</v>
      </c>
      <c r="AG141" s="17">
        <v>5</v>
      </c>
      <c r="AH141" s="17">
        <v>2</v>
      </c>
      <c r="AI141" s="17">
        <v>4</v>
      </c>
      <c r="AJ141" s="17">
        <v>2</v>
      </c>
      <c r="AK141" s="17">
        <v>3</v>
      </c>
      <c r="AL141" s="17">
        <v>3</v>
      </c>
      <c r="AM141" s="17">
        <v>2</v>
      </c>
      <c r="AN141" s="44">
        <v>54</v>
      </c>
    </row>
    <row r="142" spans="1:40">
      <c r="A142" s="70">
        <v>42364</v>
      </c>
      <c r="B142" s="17">
        <v>0</v>
      </c>
      <c r="C142" s="17">
        <v>2001</v>
      </c>
      <c r="D142" s="1">
        <v>45960.464143518519</v>
      </c>
      <c r="E142" s="22" t="s">
        <v>134</v>
      </c>
      <c r="F142" s="84">
        <f t="shared" si="4"/>
        <v>0</v>
      </c>
      <c r="G142" s="17">
        <v>3</v>
      </c>
      <c r="H142" s="17">
        <v>4</v>
      </c>
      <c r="I142" s="36">
        <v>4</v>
      </c>
      <c r="J142" s="17">
        <v>5</v>
      </c>
      <c r="K142" s="17">
        <v>5</v>
      </c>
      <c r="L142" s="36">
        <v>4</v>
      </c>
      <c r="M142" s="36">
        <v>4</v>
      </c>
      <c r="N142" s="17">
        <v>4</v>
      </c>
      <c r="O142" s="17">
        <v>4</v>
      </c>
      <c r="P142" s="17">
        <v>5</v>
      </c>
      <c r="Q142" s="17">
        <v>5</v>
      </c>
      <c r="R142" s="17">
        <v>5</v>
      </c>
      <c r="S142" s="17">
        <v>5</v>
      </c>
      <c r="T142" s="17">
        <v>5</v>
      </c>
      <c r="U142" s="17">
        <v>5</v>
      </c>
      <c r="V142" s="84">
        <v>4</v>
      </c>
      <c r="W142" s="43">
        <f t="shared" si="5"/>
        <v>71</v>
      </c>
      <c r="X142" s="17">
        <v>17</v>
      </c>
      <c r="Y142" s="17">
        <v>4</v>
      </c>
      <c r="Z142" s="17">
        <v>5</v>
      </c>
      <c r="AA142" s="17">
        <v>4</v>
      </c>
      <c r="AB142" s="17">
        <v>6</v>
      </c>
      <c r="AC142" s="17">
        <v>5</v>
      </c>
      <c r="AD142" s="17">
        <v>4</v>
      </c>
      <c r="AE142" s="17">
        <v>7</v>
      </c>
      <c r="AF142" s="17">
        <v>4</v>
      </c>
      <c r="AG142" s="17">
        <v>12</v>
      </c>
      <c r="AH142" s="17">
        <v>4</v>
      </c>
      <c r="AI142" s="17">
        <v>9</v>
      </c>
      <c r="AJ142" s="17">
        <v>4</v>
      </c>
      <c r="AK142" s="17">
        <v>9</v>
      </c>
      <c r="AL142" s="17">
        <v>3</v>
      </c>
      <c r="AM142" s="17">
        <v>13</v>
      </c>
      <c r="AN142" s="44">
        <v>27</v>
      </c>
    </row>
    <row r="143" spans="1:40">
      <c r="A143" s="70">
        <v>42401</v>
      </c>
      <c r="B143" s="17">
        <v>1</v>
      </c>
      <c r="C143" s="17">
        <v>2000</v>
      </c>
      <c r="D143" s="1">
        <v>45960.505358796298</v>
      </c>
      <c r="E143" s="22" t="s">
        <v>135</v>
      </c>
      <c r="F143" s="84">
        <f t="shared" si="4"/>
        <v>0</v>
      </c>
      <c r="G143" s="17">
        <v>5</v>
      </c>
      <c r="H143" s="17">
        <v>5</v>
      </c>
      <c r="I143" s="36">
        <v>5</v>
      </c>
      <c r="J143" s="17">
        <v>3</v>
      </c>
      <c r="K143" s="17">
        <v>5</v>
      </c>
      <c r="L143" s="36">
        <v>5</v>
      </c>
      <c r="M143" s="36">
        <v>5</v>
      </c>
      <c r="N143" s="17">
        <v>5</v>
      </c>
      <c r="O143" s="17">
        <v>5</v>
      </c>
      <c r="P143" s="17">
        <v>5</v>
      </c>
      <c r="Q143" s="17">
        <v>5</v>
      </c>
      <c r="R143" s="17">
        <v>5</v>
      </c>
      <c r="S143" s="17">
        <v>5</v>
      </c>
      <c r="T143" s="17">
        <v>5</v>
      </c>
      <c r="U143" s="17">
        <v>5</v>
      </c>
      <c r="V143" s="84">
        <v>4</v>
      </c>
      <c r="W143" s="43">
        <f t="shared" si="5"/>
        <v>77</v>
      </c>
      <c r="X143" s="17">
        <v>8</v>
      </c>
      <c r="Y143" s="17">
        <v>5</v>
      </c>
      <c r="Z143" s="17">
        <v>4</v>
      </c>
      <c r="AA143" s="17">
        <v>6</v>
      </c>
      <c r="AB143" s="17">
        <v>4</v>
      </c>
      <c r="AC143" s="17">
        <v>4</v>
      </c>
      <c r="AD143" s="17">
        <v>3</v>
      </c>
      <c r="AE143" s="17">
        <v>4</v>
      </c>
      <c r="AF143" s="17">
        <v>3</v>
      </c>
      <c r="AG143" s="17">
        <v>3</v>
      </c>
      <c r="AH143" s="17">
        <v>4</v>
      </c>
      <c r="AI143" s="17">
        <v>4</v>
      </c>
      <c r="AJ143" s="17">
        <v>3</v>
      </c>
      <c r="AK143" s="17">
        <v>4</v>
      </c>
      <c r="AL143" s="17">
        <v>4</v>
      </c>
      <c r="AM143" s="17">
        <v>11</v>
      </c>
      <c r="AN143" s="44">
        <v>12</v>
      </c>
    </row>
    <row r="144" spans="1:40">
      <c r="A144" s="70">
        <v>42414</v>
      </c>
      <c r="B144" s="17">
        <v>0</v>
      </c>
      <c r="C144" s="17">
        <v>2002</v>
      </c>
      <c r="D144" s="1">
        <v>45960.517430555556</v>
      </c>
      <c r="E144" s="22" t="s">
        <v>103</v>
      </c>
      <c r="F144" s="84">
        <f t="shared" si="4"/>
        <v>0</v>
      </c>
      <c r="G144" s="17">
        <v>5</v>
      </c>
      <c r="H144" s="17">
        <v>1</v>
      </c>
      <c r="I144" s="36">
        <v>2</v>
      </c>
      <c r="J144" s="17">
        <v>2</v>
      </c>
      <c r="K144" s="17">
        <v>1</v>
      </c>
      <c r="L144" s="36">
        <v>2</v>
      </c>
      <c r="M144" s="36">
        <v>2</v>
      </c>
      <c r="N144" s="17">
        <v>1</v>
      </c>
      <c r="O144" s="17">
        <v>1</v>
      </c>
      <c r="P144" s="17">
        <v>1</v>
      </c>
      <c r="Q144" s="17">
        <v>1</v>
      </c>
      <c r="R144" s="17">
        <v>2</v>
      </c>
      <c r="S144" s="17">
        <v>1</v>
      </c>
      <c r="T144" s="17">
        <v>1</v>
      </c>
      <c r="U144" s="17">
        <v>1</v>
      </c>
      <c r="V144" s="84">
        <v>1</v>
      </c>
      <c r="W144" s="43">
        <f t="shared" si="5"/>
        <v>25</v>
      </c>
      <c r="X144" s="17">
        <v>16</v>
      </c>
      <c r="Y144" s="17">
        <v>16</v>
      </c>
      <c r="Z144" s="17">
        <v>7</v>
      </c>
      <c r="AA144" s="17">
        <v>7</v>
      </c>
      <c r="AB144" s="17">
        <v>16</v>
      </c>
      <c r="AC144" s="17">
        <v>5</v>
      </c>
      <c r="AD144" s="17">
        <v>4</v>
      </c>
      <c r="AE144" s="17">
        <v>9</v>
      </c>
      <c r="AF144" s="17">
        <v>3</v>
      </c>
      <c r="AG144" s="17">
        <v>7</v>
      </c>
      <c r="AH144" s="17">
        <v>7</v>
      </c>
      <c r="AI144" s="17">
        <v>10</v>
      </c>
      <c r="AJ144" s="17">
        <v>5</v>
      </c>
      <c r="AK144" s="17">
        <v>12</v>
      </c>
      <c r="AL144" s="17">
        <v>20</v>
      </c>
      <c r="AM144" s="17">
        <v>7</v>
      </c>
      <c r="AN144" s="44">
        <v>60</v>
      </c>
    </row>
    <row r="145" spans="1:40">
      <c r="A145" s="70">
        <v>42440</v>
      </c>
      <c r="B145" s="17">
        <v>1</v>
      </c>
      <c r="C145" s="17">
        <v>1975</v>
      </c>
      <c r="D145" s="1">
        <v>45960.567766203705</v>
      </c>
      <c r="E145" s="22" t="s">
        <v>85</v>
      </c>
      <c r="F145" s="84">
        <f t="shared" si="4"/>
        <v>1</v>
      </c>
      <c r="G145" s="17">
        <v>3</v>
      </c>
      <c r="H145" s="17">
        <v>4</v>
      </c>
      <c r="I145" s="36">
        <v>1</v>
      </c>
      <c r="J145" s="17">
        <v>3</v>
      </c>
      <c r="K145" s="17">
        <v>3</v>
      </c>
      <c r="L145" s="36">
        <v>3</v>
      </c>
      <c r="M145" s="36">
        <v>2</v>
      </c>
      <c r="N145" s="17">
        <v>2</v>
      </c>
      <c r="O145" s="17">
        <v>1</v>
      </c>
      <c r="P145" s="17">
        <v>2</v>
      </c>
      <c r="Q145" s="17">
        <v>2</v>
      </c>
      <c r="R145" s="17">
        <v>1</v>
      </c>
      <c r="S145" s="17">
        <v>2</v>
      </c>
      <c r="T145" s="17">
        <v>2</v>
      </c>
      <c r="U145" s="17">
        <v>2</v>
      </c>
      <c r="V145" s="84">
        <v>2</v>
      </c>
      <c r="W145" s="43">
        <f t="shared" si="5"/>
        <v>35</v>
      </c>
      <c r="X145" s="17">
        <v>56</v>
      </c>
      <c r="Y145" s="17">
        <v>32</v>
      </c>
      <c r="Z145" s="17">
        <v>22</v>
      </c>
      <c r="AA145" s="17">
        <v>32</v>
      </c>
      <c r="AB145" s="17">
        <v>18</v>
      </c>
      <c r="AC145" s="17">
        <v>15</v>
      </c>
      <c r="AD145" s="17">
        <v>6</v>
      </c>
      <c r="AE145" s="17">
        <v>15</v>
      </c>
      <c r="AF145" s="17">
        <v>13</v>
      </c>
      <c r="AG145" s="17">
        <v>7</v>
      </c>
      <c r="AH145" s="17">
        <v>9</v>
      </c>
      <c r="AI145" s="17">
        <v>20</v>
      </c>
      <c r="AJ145" s="17">
        <v>8</v>
      </c>
      <c r="AK145" s="17">
        <v>11</v>
      </c>
      <c r="AL145" s="17">
        <v>14</v>
      </c>
      <c r="AM145" s="17">
        <v>13</v>
      </c>
      <c r="AN145" s="44">
        <v>61</v>
      </c>
    </row>
    <row r="146" spans="1:40">
      <c r="A146" s="70">
        <v>42462</v>
      </c>
      <c r="B146" s="17">
        <v>1</v>
      </c>
      <c r="C146" s="17">
        <v>2006</v>
      </c>
      <c r="D146" s="1">
        <v>45960.594722222224</v>
      </c>
      <c r="E146" s="22" t="s">
        <v>104</v>
      </c>
      <c r="F146" s="84">
        <f t="shared" si="4"/>
        <v>0</v>
      </c>
      <c r="G146" s="17">
        <v>1</v>
      </c>
      <c r="H146" s="17">
        <v>1</v>
      </c>
      <c r="I146" s="36">
        <v>2</v>
      </c>
      <c r="J146" s="17">
        <v>4</v>
      </c>
      <c r="K146" s="17">
        <v>4</v>
      </c>
      <c r="L146" s="36">
        <v>2</v>
      </c>
      <c r="M146" s="36">
        <v>2</v>
      </c>
      <c r="N146" s="17">
        <v>2</v>
      </c>
      <c r="O146" s="17">
        <v>3</v>
      </c>
      <c r="P146" s="17">
        <v>3</v>
      </c>
      <c r="Q146" s="17">
        <v>1</v>
      </c>
      <c r="R146" s="17">
        <v>2</v>
      </c>
      <c r="S146" s="17">
        <v>2</v>
      </c>
      <c r="T146" s="17">
        <v>1</v>
      </c>
      <c r="U146" s="17">
        <v>3</v>
      </c>
      <c r="V146" s="84">
        <v>2</v>
      </c>
      <c r="W146" s="43">
        <f t="shared" si="5"/>
        <v>35</v>
      </c>
      <c r="X146" s="17">
        <v>10</v>
      </c>
      <c r="Y146" s="17">
        <v>4</v>
      </c>
      <c r="Z146" s="17">
        <v>2</v>
      </c>
      <c r="AA146" s="17">
        <v>2</v>
      </c>
      <c r="AB146" s="17">
        <v>8</v>
      </c>
      <c r="AC146" s="17">
        <v>2</v>
      </c>
      <c r="AD146" s="17">
        <v>2</v>
      </c>
      <c r="AE146" s="17">
        <v>8</v>
      </c>
      <c r="AF146" s="17">
        <v>4</v>
      </c>
      <c r="AG146" s="17">
        <v>4</v>
      </c>
      <c r="AH146" s="17">
        <v>2</v>
      </c>
      <c r="AI146" s="17">
        <v>7</v>
      </c>
      <c r="AJ146" s="17">
        <v>4</v>
      </c>
      <c r="AK146" s="17">
        <v>5</v>
      </c>
      <c r="AL146" s="17">
        <v>4</v>
      </c>
      <c r="AM146" s="17">
        <v>4</v>
      </c>
      <c r="AN146" s="44">
        <v>63</v>
      </c>
    </row>
    <row r="147" spans="1:40">
      <c r="A147" s="70">
        <v>42504</v>
      </c>
      <c r="B147" s="17">
        <v>1</v>
      </c>
      <c r="C147" s="17">
        <v>1997</v>
      </c>
      <c r="D147" s="1">
        <v>45960.609340277777</v>
      </c>
      <c r="E147" s="22" t="s">
        <v>136</v>
      </c>
      <c r="F147" s="84">
        <f t="shared" si="4"/>
        <v>0</v>
      </c>
      <c r="G147" s="17">
        <v>5</v>
      </c>
      <c r="H147" s="17">
        <v>5</v>
      </c>
      <c r="I147" s="36">
        <v>5</v>
      </c>
      <c r="J147" s="17">
        <v>5</v>
      </c>
      <c r="K147" s="17">
        <v>5</v>
      </c>
      <c r="L147" s="36">
        <v>5</v>
      </c>
      <c r="M147" s="36">
        <v>5</v>
      </c>
      <c r="N147" s="17">
        <v>5</v>
      </c>
      <c r="O147" s="17">
        <v>5</v>
      </c>
      <c r="P147" s="17">
        <v>5</v>
      </c>
      <c r="Q147" s="17">
        <v>5</v>
      </c>
      <c r="R147" s="17">
        <v>4</v>
      </c>
      <c r="S147" s="17">
        <v>4</v>
      </c>
      <c r="T147" s="17">
        <v>4</v>
      </c>
      <c r="U147" s="17">
        <v>5</v>
      </c>
      <c r="V147" s="84">
        <v>4</v>
      </c>
      <c r="W147" s="43">
        <f t="shared" si="5"/>
        <v>76</v>
      </c>
      <c r="X147" s="17">
        <v>4</v>
      </c>
      <c r="Y147" s="17">
        <v>10</v>
      </c>
      <c r="Z147" s="17">
        <v>4</v>
      </c>
      <c r="AA147" s="17">
        <v>4</v>
      </c>
      <c r="AB147" s="17">
        <v>5</v>
      </c>
      <c r="AC147" s="17">
        <v>2</v>
      </c>
      <c r="AD147" s="17">
        <v>122</v>
      </c>
      <c r="AE147" s="17">
        <v>8</v>
      </c>
      <c r="AF147" s="17">
        <v>2</v>
      </c>
      <c r="AG147" s="17">
        <v>3</v>
      </c>
      <c r="AH147" s="17">
        <v>2</v>
      </c>
      <c r="AI147" s="17">
        <v>6</v>
      </c>
      <c r="AJ147" s="17">
        <v>4</v>
      </c>
      <c r="AK147" s="17">
        <v>7</v>
      </c>
      <c r="AL147" s="17">
        <v>3</v>
      </c>
      <c r="AM147" s="17">
        <v>7</v>
      </c>
      <c r="AN147" s="44">
        <v>8</v>
      </c>
    </row>
    <row r="148" spans="1:40">
      <c r="A148" s="70">
        <v>42498</v>
      </c>
      <c r="B148" s="17">
        <v>0</v>
      </c>
      <c r="C148" s="17">
        <v>2005</v>
      </c>
      <c r="D148" s="1">
        <v>45960.611608796295</v>
      </c>
      <c r="E148" s="22" t="s">
        <v>137</v>
      </c>
      <c r="F148" s="84">
        <f t="shared" si="4"/>
        <v>0</v>
      </c>
      <c r="G148" s="17">
        <v>1</v>
      </c>
      <c r="H148" s="17">
        <v>1</v>
      </c>
      <c r="I148" s="36">
        <v>1</v>
      </c>
      <c r="J148" s="17">
        <v>1</v>
      </c>
      <c r="K148" s="17">
        <v>5</v>
      </c>
      <c r="L148" s="36">
        <v>5</v>
      </c>
      <c r="M148" s="36">
        <v>1</v>
      </c>
      <c r="N148" s="17">
        <v>1</v>
      </c>
      <c r="O148" s="17">
        <v>1</v>
      </c>
      <c r="P148" s="17">
        <v>1</v>
      </c>
      <c r="Q148" s="17">
        <v>1</v>
      </c>
      <c r="R148" s="17">
        <v>1</v>
      </c>
      <c r="S148" s="17">
        <v>1</v>
      </c>
      <c r="T148" s="17">
        <v>1</v>
      </c>
      <c r="U148" s="17">
        <v>1</v>
      </c>
      <c r="V148" s="84">
        <v>1</v>
      </c>
      <c r="W148" s="43">
        <f t="shared" si="5"/>
        <v>24</v>
      </c>
      <c r="X148" s="17">
        <v>9</v>
      </c>
      <c r="Y148" s="17">
        <v>6</v>
      </c>
      <c r="Z148" s="17">
        <v>4</v>
      </c>
      <c r="AA148" s="17">
        <v>6</v>
      </c>
      <c r="AB148" s="17">
        <v>7</v>
      </c>
      <c r="AC148" s="17">
        <v>5</v>
      </c>
      <c r="AD148" s="17">
        <v>2</v>
      </c>
      <c r="AE148" s="17">
        <v>5</v>
      </c>
      <c r="AF148" s="17">
        <v>3</v>
      </c>
      <c r="AG148" s="17">
        <v>3</v>
      </c>
      <c r="AH148" s="17">
        <v>6</v>
      </c>
      <c r="AI148" s="17">
        <v>9</v>
      </c>
      <c r="AJ148" s="17">
        <v>2</v>
      </c>
      <c r="AK148" s="17">
        <v>8</v>
      </c>
      <c r="AL148" s="17">
        <v>4</v>
      </c>
      <c r="AM148" s="17">
        <v>3</v>
      </c>
      <c r="AN148" s="44">
        <v>60</v>
      </c>
    </row>
    <row r="149" spans="1:40">
      <c r="A149" s="70">
        <v>42467</v>
      </c>
      <c r="B149" s="17">
        <v>1</v>
      </c>
      <c r="C149" s="17">
        <v>1968</v>
      </c>
      <c r="D149" s="1">
        <v>45960.614965277775</v>
      </c>
      <c r="E149" s="22" t="s">
        <v>85</v>
      </c>
      <c r="F149" s="84">
        <f t="shared" si="4"/>
        <v>1</v>
      </c>
      <c r="G149" s="17">
        <v>1</v>
      </c>
      <c r="H149" s="17">
        <v>2</v>
      </c>
      <c r="I149" s="36">
        <v>2</v>
      </c>
      <c r="J149" s="17">
        <v>3</v>
      </c>
      <c r="K149" s="17">
        <v>3</v>
      </c>
      <c r="L149" s="36">
        <v>2</v>
      </c>
      <c r="M149" s="36">
        <v>2</v>
      </c>
      <c r="N149" s="17">
        <v>1</v>
      </c>
      <c r="O149" s="17">
        <v>1</v>
      </c>
      <c r="P149" s="17">
        <v>1</v>
      </c>
      <c r="Q149" s="17">
        <v>1</v>
      </c>
      <c r="R149" s="17">
        <v>1</v>
      </c>
      <c r="S149" s="17">
        <v>1</v>
      </c>
      <c r="T149" s="17">
        <v>1</v>
      </c>
      <c r="U149" s="17">
        <v>1</v>
      </c>
      <c r="V149" s="84">
        <v>1</v>
      </c>
      <c r="W149" s="43">
        <f t="shared" si="5"/>
        <v>24</v>
      </c>
      <c r="X149" s="17">
        <v>7</v>
      </c>
      <c r="Y149" s="17">
        <v>8</v>
      </c>
      <c r="Z149" s="17">
        <v>4</v>
      </c>
      <c r="AA149" s="17">
        <v>4</v>
      </c>
      <c r="AB149" s="17">
        <v>5</v>
      </c>
      <c r="AC149" s="17">
        <v>2</v>
      </c>
      <c r="AD149" s="17">
        <v>2</v>
      </c>
      <c r="AE149" s="17">
        <v>5</v>
      </c>
      <c r="AF149" s="17">
        <v>3</v>
      </c>
      <c r="AG149" s="17">
        <v>3</v>
      </c>
      <c r="AH149" s="17">
        <v>1</v>
      </c>
      <c r="AI149" s="17">
        <v>6</v>
      </c>
      <c r="AJ149" s="17">
        <v>2</v>
      </c>
      <c r="AK149" s="17">
        <v>2</v>
      </c>
      <c r="AL149" s="17">
        <v>2</v>
      </c>
      <c r="AM149" s="17">
        <v>5</v>
      </c>
      <c r="AN149" s="44">
        <v>50</v>
      </c>
    </row>
    <row r="150" spans="1:40">
      <c r="A150" s="70">
        <v>42529</v>
      </c>
      <c r="B150" s="17">
        <v>0</v>
      </c>
      <c r="C150" s="17">
        <v>2002</v>
      </c>
      <c r="D150" s="1">
        <v>45960.628784722219</v>
      </c>
      <c r="E150" s="22" t="s">
        <v>82</v>
      </c>
      <c r="F150" s="84">
        <f t="shared" si="4"/>
        <v>0</v>
      </c>
      <c r="G150" s="17">
        <v>1</v>
      </c>
      <c r="H150" s="17">
        <v>1</v>
      </c>
      <c r="I150" s="36">
        <v>1</v>
      </c>
      <c r="J150" s="17">
        <v>1</v>
      </c>
      <c r="K150" s="17">
        <v>1</v>
      </c>
      <c r="L150" s="36">
        <v>1</v>
      </c>
      <c r="M150" s="36">
        <v>1</v>
      </c>
      <c r="N150" s="17">
        <v>1</v>
      </c>
      <c r="O150" s="17">
        <v>1</v>
      </c>
      <c r="P150" s="17">
        <v>1</v>
      </c>
      <c r="Q150" s="17">
        <v>1</v>
      </c>
      <c r="R150" s="17">
        <v>1</v>
      </c>
      <c r="S150" s="17">
        <v>1</v>
      </c>
      <c r="T150" s="17">
        <v>1</v>
      </c>
      <c r="U150" s="17">
        <v>1</v>
      </c>
      <c r="V150" s="84">
        <v>1</v>
      </c>
      <c r="W150" s="43">
        <f t="shared" si="5"/>
        <v>16</v>
      </c>
      <c r="X150" s="17">
        <v>13</v>
      </c>
      <c r="Y150" s="17">
        <v>4</v>
      </c>
      <c r="Z150" s="17">
        <v>4</v>
      </c>
      <c r="AA150" s="17">
        <v>3</v>
      </c>
      <c r="AB150" s="17">
        <v>3</v>
      </c>
      <c r="AC150" s="17">
        <v>3</v>
      </c>
      <c r="AD150" s="17">
        <v>2</v>
      </c>
      <c r="AE150" s="17">
        <v>3</v>
      </c>
      <c r="AF150" s="17">
        <v>2</v>
      </c>
      <c r="AG150" s="17">
        <v>4</v>
      </c>
      <c r="AH150" s="17">
        <v>2</v>
      </c>
      <c r="AI150" s="17">
        <v>9</v>
      </c>
      <c r="AJ150" s="17">
        <v>4</v>
      </c>
      <c r="AK150" s="17">
        <v>5</v>
      </c>
      <c r="AL150" s="17">
        <v>5</v>
      </c>
      <c r="AM150" s="17">
        <v>11</v>
      </c>
      <c r="AN150" s="44">
        <v>28</v>
      </c>
    </row>
    <row r="151" spans="1:40">
      <c r="A151" s="70">
        <v>42549</v>
      </c>
      <c r="B151" s="17">
        <v>0</v>
      </c>
      <c r="C151" s="17">
        <v>2004</v>
      </c>
      <c r="D151" s="1">
        <v>45960.655393518522</v>
      </c>
      <c r="E151" s="22" t="s">
        <v>84</v>
      </c>
      <c r="F151" s="84">
        <f t="shared" si="4"/>
        <v>0</v>
      </c>
      <c r="G151" s="17">
        <v>1</v>
      </c>
      <c r="H151" s="17">
        <v>5</v>
      </c>
      <c r="I151" s="36">
        <v>3</v>
      </c>
      <c r="J151" s="17">
        <v>5</v>
      </c>
      <c r="K151" s="17">
        <v>5</v>
      </c>
      <c r="L151" s="36">
        <v>5</v>
      </c>
      <c r="M151" s="36">
        <v>4</v>
      </c>
      <c r="N151" s="17">
        <v>4</v>
      </c>
      <c r="O151" s="17">
        <v>4</v>
      </c>
      <c r="P151" s="17">
        <v>4</v>
      </c>
      <c r="Q151" s="17">
        <v>4</v>
      </c>
      <c r="R151" s="17">
        <v>5</v>
      </c>
      <c r="S151" s="17">
        <v>5</v>
      </c>
      <c r="T151" s="17">
        <v>5</v>
      </c>
      <c r="U151" s="17">
        <v>3</v>
      </c>
      <c r="V151" s="84">
        <v>3</v>
      </c>
      <c r="W151" s="43">
        <f t="shared" si="5"/>
        <v>65</v>
      </c>
      <c r="X151" s="17">
        <v>6</v>
      </c>
      <c r="Y151" s="17">
        <v>3</v>
      </c>
      <c r="Z151" s="17">
        <v>4</v>
      </c>
      <c r="AA151" s="17">
        <v>2</v>
      </c>
      <c r="AB151" s="17">
        <v>2</v>
      </c>
      <c r="AC151" s="17">
        <v>2</v>
      </c>
      <c r="AD151" s="17">
        <v>2</v>
      </c>
      <c r="AE151" s="17">
        <v>4</v>
      </c>
      <c r="AF151" s="17">
        <v>1</v>
      </c>
      <c r="AG151" s="17">
        <v>4</v>
      </c>
      <c r="AH151" s="17">
        <v>1</v>
      </c>
      <c r="AI151" s="17">
        <v>3</v>
      </c>
      <c r="AJ151" s="17">
        <v>2</v>
      </c>
      <c r="AK151" s="17">
        <v>3</v>
      </c>
      <c r="AL151" s="17">
        <v>3</v>
      </c>
      <c r="AM151" s="17">
        <v>3</v>
      </c>
      <c r="AN151" s="44">
        <v>45</v>
      </c>
    </row>
    <row r="152" spans="1:40">
      <c r="A152" s="70">
        <v>42556</v>
      </c>
      <c r="B152" s="17">
        <v>1</v>
      </c>
      <c r="C152" s="17">
        <v>2003</v>
      </c>
      <c r="D152" s="1">
        <v>45960.656331018516</v>
      </c>
      <c r="E152" s="22" t="s">
        <v>92</v>
      </c>
      <c r="F152" s="84">
        <f t="shared" si="4"/>
        <v>0</v>
      </c>
      <c r="G152" s="17">
        <v>2</v>
      </c>
      <c r="H152" s="17">
        <v>4</v>
      </c>
      <c r="I152" s="36">
        <v>2</v>
      </c>
      <c r="J152" s="17">
        <v>2</v>
      </c>
      <c r="K152" s="17">
        <v>2</v>
      </c>
      <c r="L152" s="36">
        <v>2</v>
      </c>
      <c r="M152" s="36">
        <v>2</v>
      </c>
      <c r="N152" s="17">
        <v>2</v>
      </c>
      <c r="O152" s="17">
        <v>2</v>
      </c>
      <c r="P152" s="17">
        <v>2</v>
      </c>
      <c r="Q152" s="17">
        <v>2</v>
      </c>
      <c r="R152" s="17">
        <v>2</v>
      </c>
      <c r="S152" s="17">
        <v>2</v>
      </c>
      <c r="T152" s="17">
        <v>2</v>
      </c>
      <c r="U152" s="17">
        <v>2</v>
      </c>
      <c r="V152" s="84">
        <v>3</v>
      </c>
      <c r="W152" s="43">
        <f t="shared" si="5"/>
        <v>35</v>
      </c>
      <c r="X152" s="17">
        <v>6</v>
      </c>
      <c r="Y152" s="17">
        <v>3</v>
      </c>
      <c r="Z152" s="17">
        <v>2</v>
      </c>
      <c r="AA152" s="17">
        <v>3</v>
      </c>
      <c r="AB152" s="17">
        <v>3</v>
      </c>
      <c r="AC152" s="17">
        <v>3</v>
      </c>
      <c r="AD152" s="17">
        <v>1</v>
      </c>
      <c r="AE152" s="17">
        <v>2</v>
      </c>
      <c r="AF152" s="17">
        <v>2</v>
      </c>
      <c r="AG152" s="17">
        <v>2</v>
      </c>
      <c r="AH152" s="17">
        <v>2</v>
      </c>
      <c r="AI152" s="17">
        <v>1</v>
      </c>
      <c r="AJ152" s="17">
        <v>2</v>
      </c>
      <c r="AK152" s="17">
        <v>2</v>
      </c>
      <c r="AL152" s="17">
        <v>2</v>
      </c>
      <c r="AM152" s="17">
        <v>4</v>
      </c>
      <c r="AN152" s="44">
        <v>63</v>
      </c>
    </row>
    <row r="153" spans="1:40">
      <c r="A153" s="70">
        <v>42559</v>
      </c>
      <c r="B153" s="17">
        <v>0</v>
      </c>
      <c r="C153" s="17">
        <v>1975</v>
      </c>
      <c r="D153" s="1">
        <v>45960.660520833335</v>
      </c>
      <c r="E153" s="22" t="s">
        <v>91</v>
      </c>
      <c r="F153" s="84">
        <f t="shared" si="4"/>
        <v>0</v>
      </c>
      <c r="G153" s="17">
        <v>1</v>
      </c>
      <c r="H153" s="17">
        <v>1</v>
      </c>
      <c r="I153" s="36">
        <v>1</v>
      </c>
      <c r="J153" s="17">
        <v>4</v>
      </c>
      <c r="K153" s="17">
        <v>2</v>
      </c>
      <c r="L153" s="36">
        <v>1</v>
      </c>
      <c r="M153" s="36">
        <v>1</v>
      </c>
      <c r="N153" s="17">
        <v>1</v>
      </c>
      <c r="O153" s="17">
        <v>1</v>
      </c>
      <c r="P153" s="17">
        <v>1</v>
      </c>
      <c r="Q153" s="17">
        <v>1</v>
      </c>
      <c r="R153" s="17">
        <v>1</v>
      </c>
      <c r="S153" s="17">
        <v>1</v>
      </c>
      <c r="T153" s="17">
        <v>1</v>
      </c>
      <c r="U153" s="17">
        <v>1</v>
      </c>
      <c r="V153" s="84">
        <v>1</v>
      </c>
      <c r="W153" s="43">
        <f t="shared" si="5"/>
        <v>20</v>
      </c>
      <c r="X153" s="17">
        <v>10</v>
      </c>
      <c r="Y153" s="17">
        <v>10</v>
      </c>
      <c r="Z153" s="17">
        <v>8</v>
      </c>
      <c r="AA153" s="17">
        <v>8</v>
      </c>
      <c r="AB153" s="17">
        <v>13</v>
      </c>
      <c r="AC153" s="17">
        <v>6</v>
      </c>
      <c r="AD153" s="17">
        <v>2</v>
      </c>
      <c r="AE153" s="17">
        <v>4</v>
      </c>
      <c r="AF153" s="17">
        <v>2</v>
      </c>
      <c r="AG153" s="17">
        <v>3</v>
      </c>
      <c r="AH153" s="17">
        <v>4</v>
      </c>
      <c r="AI153" s="17">
        <v>4</v>
      </c>
      <c r="AJ153" s="17">
        <v>4</v>
      </c>
      <c r="AK153" s="17">
        <v>8</v>
      </c>
      <c r="AL153" s="17">
        <v>4</v>
      </c>
      <c r="AM153" s="17">
        <v>3</v>
      </c>
      <c r="AN153" s="44">
        <v>38</v>
      </c>
    </row>
    <row r="154" spans="1:40">
      <c r="A154" s="70">
        <v>42560</v>
      </c>
      <c r="B154" s="17">
        <v>1</v>
      </c>
      <c r="C154" s="17">
        <v>2002</v>
      </c>
      <c r="D154" s="1">
        <v>45960.660717592589</v>
      </c>
      <c r="E154" s="22" t="s">
        <v>105</v>
      </c>
      <c r="F154" s="84">
        <f t="shared" si="4"/>
        <v>0</v>
      </c>
      <c r="G154" s="17">
        <v>1</v>
      </c>
      <c r="H154" s="17">
        <v>1</v>
      </c>
      <c r="I154" s="36">
        <v>1</v>
      </c>
      <c r="J154" s="17">
        <v>1</v>
      </c>
      <c r="K154" s="17">
        <v>4</v>
      </c>
      <c r="L154" s="36">
        <v>1</v>
      </c>
      <c r="M154" s="36">
        <v>1</v>
      </c>
      <c r="N154" s="17">
        <v>1</v>
      </c>
      <c r="O154" s="17">
        <v>1</v>
      </c>
      <c r="P154" s="17">
        <v>1</v>
      </c>
      <c r="Q154" s="17">
        <v>1</v>
      </c>
      <c r="R154" s="17">
        <v>1</v>
      </c>
      <c r="S154" s="17">
        <v>1</v>
      </c>
      <c r="T154" s="17">
        <v>1</v>
      </c>
      <c r="U154" s="17">
        <v>4</v>
      </c>
      <c r="V154" s="84">
        <v>1</v>
      </c>
      <c r="W154" s="43">
        <f t="shared" si="5"/>
        <v>22</v>
      </c>
      <c r="X154" s="17">
        <v>5</v>
      </c>
      <c r="Y154" s="17">
        <v>2</v>
      </c>
      <c r="Z154" s="17">
        <v>2</v>
      </c>
      <c r="AA154" s="17">
        <v>3</v>
      </c>
      <c r="AB154" s="17">
        <v>19</v>
      </c>
      <c r="AC154" s="17">
        <v>4</v>
      </c>
      <c r="AD154" s="17">
        <v>2</v>
      </c>
      <c r="AE154" s="17">
        <v>5</v>
      </c>
      <c r="AF154" s="17">
        <v>3</v>
      </c>
      <c r="AG154" s="17">
        <v>1</v>
      </c>
      <c r="AH154" s="17">
        <v>2</v>
      </c>
      <c r="AI154" s="17">
        <v>5</v>
      </c>
      <c r="AJ154" s="17">
        <v>3</v>
      </c>
      <c r="AK154" s="17">
        <v>2</v>
      </c>
      <c r="AL154" s="17">
        <v>7</v>
      </c>
      <c r="AM154" s="17">
        <v>3</v>
      </c>
      <c r="AN154" s="44">
        <v>50</v>
      </c>
    </row>
    <row r="155" spans="1:40">
      <c r="A155" s="70">
        <v>42563</v>
      </c>
      <c r="B155" s="17">
        <v>0</v>
      </c>
      <c r="C155" s="17">
        <v>2007</v>
      </c>
      <c r="D155" s="1">
        <v>45960.667002314818</v>
      </c>
      <c r="E155" s="22" t="s">
        <v>85</v>
      </c>
      <c r="F155" s="84">
        <f t="shared" si="4"/>
        <v>1</v>
      </c>
      <c r="G155" s="17">
        <v>3</v>
      </c>
      <c r="H155" s="17">
        <v>2</v>
      </c>
      <c r="I155" s="36">
        <v>2</v>
      </c>
      <c r="J155" s="17">
        <v>5</v>
      </c>
      <c r="K155" s="17">
        <v>4</v>
      </c>
      <c r="L155" s="36">
        <v>2</v>
      </c>
      <c r="M155" s="36">
        <v>2</v>
      </c>
      <c r="N155" s="17">
        <v>2</v>
      </c>
      <c r="O155" s="17">
        <v>4</v>
      </c>
      <c r="P155" s="17">
        <v>2</v>
      </c>
      <c r="Q155" s="17">
        <v>2</v>
      </c>
      <c r="R155" s="17">
        <v>2</v>
      </c>
      <c r="S155" s="17">
        <v>2</v>
      </c>
      <c r="T155" s="17">
        <v>2</v>
      </c>
      <c r="U155" s="17">
        <v>2</v>
      </c>
      <c r="V155" s="84">
        <v>2</v>
      </c>
      <c r="W155" s="43">
        <f t="shared" si="5"/>
        <v>40</v>
      </c>
      <c r="X155" s="17">
        <v>9</v>
      </c>
      <c r="Y155" s="17">
        <v>4</v>
      </c>
      <c r="Z155" s="17">
        <v>3</v>
      </c>
      <c r="AA155" s="17">
        <v>4</v>
      </c>
      <c r="AB155" s="17">
        <v>6</v>
      </c>
      <c r="AC155" s="17">
        <v>3</v>
      </c>
      <c r="AD155" s="17">
        <v>3</v>
      </c>
      <c r="AE155" s="17">
        <v>6</v>
      </c>
      <c r="AF155" s="17">
        <v>5</v>
      </c>
      <c r="AG155" s="17">
        <v>3</v>
      </c>
      <c r="AH155" s="17">
        <v>3</v>
      </c>
      <c r="AI155" s="17">
        <v>8</v>
      </c>
      <c r="AJ155" s="17">
        <v>3</v>
      </c>
      <c r="AK155" s="17">
        <v>6</v>
      </c>
      <c r="AL155" s="17">
        <v>3</v>
      </c>
      <c r="AM155" s="17">
        <v>5</v>
      </c>
      <c r="AN155" s="44">
        <v>55</v>
      </c>
    </row>
    <row r="156" spans="1:40">
      <c r="A156" s="70">
        <v>42572</v>
      </c>
      <c r="B156" s="17">
        <v>0</v>
      </c>
      <c r="C156" s="17">
        <v>2004</v>
      </c>
      <c r="D156" s="1">
        <v>45960.68068287037</v>
      </c>
      <c r="E156" s="22" t="s">
        <v>138</v>
      </c>
      <c r="F156" s="84">
        <f t="shared" si="4"/>
        <v>0</v>
      </c>
      <c r="G156" s="17">
        <v>5</v>
      </c>
      <c r="H156" s="17">
        <v>2</v>
      </c>
      <c r="I156" s="36">
        <v>1</v>
      </c>
      <c r="J156" s="17">
        <v>2</v>
      </c>
      <c r="K156" s="17">
        <v>2</v>
      </c>
      <c r="L156" s="36">
        <v>1</v>
      </c>
      <c r="M156" s="36">
        <v>1</v>
      </c>
      <c r="N156" s="17">
        <v>1</v>
      </c>
      <c r="O156" s="17">
        <v>1</v>
      </c>
      <c r="P156" s="17">
        <v>1</v>
      </c>
      <c r="Q156" s="17">
        <v>1</v>
      </c>
      <c r="R156" s="17">
        <v>1</v>
      </c>
      <c r="S156" s="17">
        <v>1</v>
      </c>
      <c r="T156" s="17">
        <v>1</v>
      </c>
      <c r="U156" s="17">
        <v>1</v>
      </c>
      <c r="V156" s="84">
        <v>1</v>
      </c>
      <c r="W156" s="43">
        <f t="shared" si="5"/>
        <v>23</v>
      </c>
      <c r="X156" s="17">
        <v>5</v>
      </c>
      <c r="Y156" s="17">
        <v>5</v>
      </c>
      <c r="Z156" s="17">
        <v>5</v>
      </c>
      <c r="AA156" s="17">
        <v>6</v>
      </c>
      <c r="AB156" s="17">
        <v>4</v>
      </c>
      <c r="AC156" s="17">
        <v>2</v>
      </c>
      <c r="AD156" s="17">
        <v>2</v>
      </c>
      <c r="AE156" s="17">
        <v>4</v>
      </c>
      <c r="AF156" s="17">
        <v>2</v>
      </c>
      <c r="AG156" s="17">
        <v>2</v>
      </c>
      <c r="AH156" s="17">
        <v>1</v>
      </c>
      <c r="AI156" s="17">
        <v>5</v>
      </c>
      <c r="AJ156" s="17">
        <v>2</v>
      </c>
      <c r="AK156" s="17">
        <v>6</v>
      </c>
      <c r="AL156" s="17">
        <v>2</v>
      </c>
      <c r="AM156" s="17">
        <v>2</v>
      </c>
      <c r="AN156" s="44">
        <v>54</v>
      </c>
    </row>
    <row r="157" spans="1:40">
      <c r="A157" s="70">
        <v>42574</v>
      </c>
      <c r="B157" s="17">
        <v>0</v>
      </c>
      <c r="C157" s="17">
        <v>1998</v>
      </c>
      <c r="D157" s="1">
        <v>45960.683564814812</v>
      </c>
      <c r="E157" s="22" t="s">
        <v>85</v>
      </c>
      <c r="F157" s="84">
        <f t="shared" si="4"/>
        <v>1</v>
      </c>
      <c r="G157" s="17">
        <v>5</v>
      </c>
      <c r="H157" s="17">
        <v>3</v>
      </c>
      <c r="I157" s="36">
        <v>5</v>
      </c>
      <c r="J157" s="17">
        <v>5</v>
      </c>
      <c r="K157" s="17">
        <v>5</v>
      </c>
      <c r="L157" s="36">
        <v>5</v>
      </c>
      <c r="M157" s="36">
        <v>3</v>
      </c>
      <c r="N157" s="17">
        <v>3</v>
      </c>
      <c r="O157" s="17">
        <v>5</v>
      </c>
      <c r="P157" s="17">
        <v>5</v>
      </c>
      <c r="Q157" s="17">
        <v>4</v>
      </c>
      <c r="R157" s="17">
        <v>4</v>
      </c>
      <c r="S157" s="17">
        <v>3</v>
      </c>
      <c r="T157" s="17">
        <v>5</v>
      </c>
      <c r="U157" s="17">
        <v>4</v>
      </c>
      <c r="V157" s="84">
        <v>2</v>
      </c>
      <c r="W157" s="43">
        <f t="shared" si="5"/>
        <v>66</v>
      </c>
      <c r="X157" s="17">
        <v>10</v>
      </c>
      <c r="Y157" s="17">
        <v>9</v>
      </c>
      <c r="Z157" s="17">
        <v>6</v>
      </c>
      <c r="AA157" s="17">
        <v>3</v>
      </c>
      <c r="AB157" s="17">
        <v>5</v>
      </c>
      <c r="AC157" s="17">
        <v>2</v>
      </c>
      <c r="AD157" s="17">
        <v>3</v>
      </c>
      <c r="AE157" s="17">
        <v>5</v>
      </c>
      <c r="AF157" s="17">
        <v>2</v>
      </c>
      <c r="AG157" s="17">
        <v>3</v>
      </c>
      <c r="AH157" s="17">
        <v>4</v>
      </c>
      <c r="AI157" s="17">
        <v>5</v>
      </c>
      <c r="AJ157" s="17">
        <v>7</v>
      </c>
      <c r="AK157" s="17">
        <v>4</v>
      </c>
      <c r="AL157" s="17">
        <v>4</v>
      </c>
      <c r="AM157" s="17">
        <v>7</v>
      </c>
      <c r="AN157" s="44">
        <v>35</v>
      </c>
    </row>
    <row r="158" spans="1:40">
      <c r="A158" s="70">
        <v>42582</v>
      </c>
      <c r="B158" s="17">
        <v>0</v>
      </c>
      <c r="C158" s="17">
        <v>2003</v>
      </c>
      <c r="D158" s="1">
        <v>45960.696111111109</v>
      </c>
      <c r="E158" s="22" t="s">
        <v>85</v>
      </c>
      <c r="F158" s="84">
        <f t="shared" si="4"/>
        <v>1</v>
      </c>
      <c r="G158" s="17">
        <v>1</v>
      </c>
      <c r="H158" s="17">
        <v>2</v>
      </c>
      <c r="I158" s="36">
        <v>1</v>
      </c>
      <c r="J158" s="17">
        <v>4</v>
      </c>
      <c r="K158" s="17">
        <v>2</v>
      </c>
      <c r="L158" s="36">
        <v>3</v>
      </c>
      <c r="M158" s="36">
        <v>2</v>
      </c>
      <c r="N158" s="17">
        <v>1</v>
      </c>
      <c r="O158" s="17">
        <v>3</v>
      </c>
      <c r="P158" s="17">
        <v>1</v>
      </c>
      <c r="Q158" s="17">
        <v>1</v>
      </c>
      <c r="R158" s="17">
        <v>2</v>
      </c>
      <c r="S158" s="17">
        <v>2</v>
      </c>
      <c r="T158" s="17">
        <v>3</v>
      </c>
      <c r="U158" s="17">
        <v>1</v>
      </c>
      <c r="V158" s="84">
        <v>2</v>
      </c>
      <c r="W158" s="43">
        <f t="shared" si="5"/>
        <v>31</v>
      </c>
      <c r="X158" s="17">
        <v>4</v>
      </c>
      <c r="Y158" s="17">
        <v>5</v>
      </c>
      <c r="Z158" s="17">
        <v>2</v>
      </c>
      <c r="AA158" s="17">
        <v>2</v>
      </c>
      <c r="AB158" s="17">
        <v>3</v>
      </c>
      <c r="AC158" s="17">
        <v>4</v>
      </c>
      <c r="AD158" s="17">
        <v>3</v>
      </c>
      <c r="AE158" s="17">
        <v>3</v>
      </c>
      <c r="AF158" s="17">
        <v>4</v>
      </c>
      <c r="AG158" s="17">
        <v>2</v>
      </c>
      <c r="AH158" s="17">
        <v>2</v>
      </c>
      <c r="AI158" s="17">
        <v>2</v>
      </c>
      <c r="AJ158" s="17">
        <v>3</v>
      </c>
      <c r="AK158" s="17">
        <v>4</v>
      </c>
      <c r="AL158" s="17">
        <v>3</v>
      </c>
      <c r="AM158" s="17">
        <v>1</v>
      </c>
      <c r="AN158" s="44">
        <v>59</v>
      </c>
    </row>
    <row r="159" spans="1:40">
      <c r="A159" s="70">
        <v>42584</v>
      </c>
      <c r="B159" s="17">
        <v>1</v>
      </c>
      <c r="C159" s="17">
        <v>2005</v>
      </c>
      <c r="D159" s="1">
        <v>45960.698217592595</v>
      </c>
      <c r="E159" s="22" t="s">
        <v>80</v>
      </c>
      <c r="F159" s="84">
        <f t="shared" si="4"/>
        <v>0</v>
      </c>
      <c r="G159" s="17">
        <v>4</v>
      </c>
      <c r="H159" s="17">
        <v>4</v>
      </c>
      <c r="I159" s="36">
        <v>4</v>
      </c>
      <c r="J159" s="17">
        <v>3</v>
      </c>
      <c r="K159" s="17">
        <v>5</v>
      </c>
      <c r="L159" s="36">
        <v>4</v>
      </c>
      <c r="M159" s="36">
        <v>3</v>
      </c>
      <c r="N159" s="17">
        <v>2</v>
      </c>
      <c r="O159" s="17">
        <v>4</v>
      </c>
      <c r="P159" s="17">
        <v>2</v>
      </c>
      <c r="Q159" s="17">
        <v>2</v>
      </c>
      <c r="R159" s="17">
        <v>2</v>
      </c>
      <c r="S159" s="17">
        <v>2</v>
      </c>
      <c r="T159" s="17">
        <v>5</v>
      </c>
      <c r="U159" s="17">
        <v>2</v>
      </c>
      <c r="V159" s="84">
        <v>3</v>
      </c>
      <c r="W159" s="43">
        <f t="shared" si="5"/>
        <v>51</v>
      </c>
      <c r="X159" s="17">
        <v>6</v>
      </c>
      <c r="Y159" s="17">
        <v>8</v>
      </c>
      <c r="Z159" s="17">
        <v>4</v>
      </c>
      <c r="AA159" s="17">
        <v>3</v>
      </c>
      <c r="AB159" s="17">
        <v>3</v>
      </c>
      <c r="AC159" s="17">
        <v>4</v>
      </c>
      <c r="AD159" s="17">
        <v>3</v>
      </c>
      <c r="AE159" s="17">
        <v>3</v>
      </c>
      <c r="AF159" s="17">
        <v>4</v>
      </c>
      <c r="AG159" s="17">
        <v>5</v>
      </c>
      <c r="AH159" s="17">
        <v>7</v>
      </c>
      <c r="AI159" s="17">
        <v>7</v>
      </c>
      <c r="AJ159" s="17">
        <v>3</v>
      </c>
      <c r="AK159" s="17">
        <v>3</v>
      </c>
      <c r="AL159" s="17">
        <v>7</v>
      </c>
      <c r="AM159" s="17">
        <v>4</v>
      </c>
      <c r="AN159" s="44">
        <v>58</v>
      </c>
    </row>
    <row r="160" spans="1:40">
      <c r="A160" s="70">
        <v>42586</v>
      </c>
      <c r="B160" s="17">
        <v>0</v>
      </c>
      <c r="C160" s="17">
        <v>2005</v>
      </c>
      <c r="D160" s="1">
        <v>45960.70417824074</v>
      </c>
      <c r="E160" s="22" t="s">
        <v>80</v>
      </c>
      <c r="F160" s="84">
        <f t="shared" si="4"/>
        <v>0</v>
      </c>
      <c r="G160" s="17">
        <v>5</v>
      </c>
      <c r="H160" s="17">
        <v>3</v>
      </c>
      <c r="I160" s="36">
        <v>1</v>
      </c>
      <c r="J160" s="17">
        <v>4</v>
      </c>
      <c r="K160" s="17">
        <v>5</v>
      </c>
      <c r="L160" s="36">
        <v>5</v>
      </c>
      <c r="M160" s="36">
        <v>5</v>
      </c>
      <c r="N160" s="17">
        <v>5</v>
      </c>
      <c r="O160" s="17">
        <v>4</v>
      </c>
      <c r="P160" s="17">
        <v>5</v>
      </c>
      <c r="Q160" s="17">
        <v>5</v>
      </c>
      <c r="R160" s="17">
        <v>5</v>
      </c>
      <c r="S160" s="17">
        <v>4</v>
      </c>
      <c r="T160" s="17">
        <v>5</v>
      </c>
      <c r="U160" s="17">
        <v>5</v>
      </c>
      <c r="V160" s="84">
        <v>5</v>
      </c>
      <c r="W160" s="43">
        <f t="shared" si="5"/>
        <v>71</v>
      </c>
      <c r="X160" s="17">
        <v>18</v>
      </c>
      <c r="Y160" s="17">
        <v>10</v>
      </c>
      <c r="Z160" s="17">
        <v>5</v>
      </c>
      <c r="AA160" s="17">
        <v>5</v>
      </c>
      <c r="AB160" s="17">
        <v>24</v>
      </c>
      <c r="AC160" s="17">
        <v>2</v>
      </c>
      <c r="AD160" s="17">
        <v>2</v>
      </c>
      <c r="AE160" s="17">
        <v>6</v>
      </c>
      <c r="AF160" s="17">
        <v>5</v>
      </c>
      <c r="AG160" s="17">
        <v>6</v>
      </c>
      <c r="AH160" s="17">
        <v>2</v>
      </c>
      <c r="AI160" s="17">
        <v>7</v>
      </c>
      <c r="AJ160" s="17">
        <v>4</v>
      </c>
      <c r="AK160" s="17">
        <v>4</v>
      </c>
      <c r="AL160" s="17">
        <v>4</v>
      </c>
      <c r="AM160" s="17">
        <v>3</v>
      </c>
      <c r="AN160" s="44">
        <v>37</v>
      </c>
    </row>
    <row r="161" spans="1:40">
      <c r="A161" s="70">
        <v>42609</v>
      </c>
      <c r="B161" s="17">
        <v>0</v>
      </c>
      <c r="C161" s="17">
        <v>2007</v>
      </c>
      <c r="D161" s="1">
        <v>45960.765011574076</v>
      </c>
      <c r="E161" s="22" t="s">
        <v>139</v>
      </c>
      <c r="F161" s="84">
        <f t="shared" si="4"/>
        <v>0</v>
      </c>
      <c r="G161" s="17">
        <v>4</v>
      </c>
      <c r="H161" s="17">
        <v>1</v>
      </c>
      <c r="I161" s="36">
        <v>1</v>
      </c>
      <c r="J161" s="17">
        <v>1</v>
      </c>
      <c r="K161" s="17">
        <v>1</v>
      </c>
      <c r="L161" s="36">
        <v>2</v>
      </c>
      <c r="M161" s="36">
        <v>2</v>
      </c>
      <c r="N161" s="17">
        <v>1</v>
      </c>
      <c r="O161" s="17">
        <v>1</v>
      </c>
      <c r="P161" s="17">
        <v>1</v>
      </c>
      <c r="Q161" s="17">
        <v>1</v>
      </c>
      <c r="R161" s="17">
        <v>1</v>
      </c>
      <c r="S161" s="17">
        <v>2</v>
      </c>
      <c r="T161" s="17">
        <v>1</v>
      </c>
      <c r="U161" s="17">
        <v>1</v>
      </c>
      <c r="V161" s="84">
        <v>1</v>
      </c>
      <c r="W161" s="43">
        <f t="shared" si="5"/>
        <v>22</v>
      </c>
      <c r="X161" s="17">
        <v>16</v>
      </c>
      <c r="Y161" s="17">
        <v>6</v>
      </c>
      <c r="Z161" s="17">
        <v>11</v>
      </c>
      <c r="AA161" s="17">
        <v>7</v>
      </c>
      <c r="AB161" s="17">
        <v>12</v>
      </c>
      <c r="AC161" s="17">
        <v>5</v>
      </c>
      <c r="AD161" s="17">
        <v>5</v>
      </c>
      <c r="AE161" s="17">
        <v>9</v>
      </c>
      <c r="AF161" s="17">
        <v>4</v>
      </c>
      <c r="AG161" s="17">
        <v>3</v>
      </c>
      <c r="AH161" s="17">
        <v>2</v>
      </c>
      <c r="AI161" s="17">
        <v>7</v>
      </c>
      <c r="AJ161" s="17">
        <v>5</v>
      </c>
      <c r="AK161" s="17">
        <v>6</v>
      </c>
      <c r="AL161" s="17">
        <v>10</v>
      </c>
      <c r="AM161" s="17">
        <v>5</v>
      </c>
      <c r="AN161" s="44">
        <v>51</v>
      </c>
    </row>
    <row r="162" spans="1:40">
      <c r="A162" s="70">
        <v>42619</v>
      </c>
      <c r="B162" s="17">
        <v>0</v>
      </c>
      <c r="C162" s="17">
        <v>1996</v>
      </c>
      <c r="D162" s="1">
        <v>45960.776354166665</v>
      </c>
      <c r="E162" s="22" t="s">
        <v>116</v>
      </c>
      <c r="F162" s="84">
        <f t="shared" si="4"/>
        <v>0</v>
      </c>
      <c r="G162" s="17">
        <v>5</v>
      </c>
      <c r="H162" s="17">
        <v>5</v>
      </c>
      <c r="I162" s="36">
        <v>5</v>
      </c>
      <c r="J162" s="17">
        <v>5</v>
      </c>
      <c r="K162" s="17">
        <v>5</v>
      </c>
      <c r="L162" s="36">
        <v>5</v>
      </c>
      <c r="M162" s="36">
        <v>5</v>
      </c>
      <c r="N162" s="17">
        <v>4</v>
      </c>
      <c r="O162" s="17">
        <v>5</v>
      </c>
      <c r="P162" s="17">
        <v>5</v>
      </c>
      <c r="Q162" s="17">
        <v>5</v>
      </c>
      <c r="R162" s="17">
        <v>5</v>
      </c>
      <c r="S162" s="17">
        <v>4</v>
      </c>
      <c r="T162" s="17">
        <v>5</v>
      </c>
      <c r="U162" s="17">
        <v>5</v>
      </c>
      <c r="V162" s="84">
        <v>5</v>
      </c>
      <c r="W162" s="43">
        <f t="shared" si="5"/>
        <v>78</v>
      </c>
      <c r="X162" s="17">
        <v>27</v>
      </c>
      <c r="Y162" s="17">
        <v>7</v>
      </c>
      <c r="Z162" s="17">
        <v>2</v>
      </c>
      <c r="AA162" s="17">
        <v>4</v>
      </c>
      <c r="AB162" s="17">
        <v>7</v>
      </c>
      <c r="AC162" s="17">
        <v>2</v>
      </c>
      <c r="AD162" s="17">
        <v>3</v>
      </c>
      <c r="AE162" s="17">
        <v>12</v>
      </c>
      <c r="AF162" s="17">
        <v>2</v>
      </c>
      <c r="AG162" s="17">
        <v>2</v>
      </c>
      <c r="AH162" s="17">
        <v>3</v>
      </c>
      <c r="AI162" s="17">
        <v>6</v>
      </c>
      <c r="AJ162" s="17">
        <v>6</v>
      </c>
      <c r="AK162" s="17">
        <v>4</v>
      </c>
      <c r="AL162" s="17">
        <v>3</v>
      </c>
      <c r="AM162" s="17">
        <v>4</v>
      </c>
      <c r="AN162" s="44">
        <v>5</v>
      </c>
    </row>
    <row r="163" spans="1:40">
      <c r="A163" s="70">
        <v>42620</v>
      </c>
      <c r="B163" s="17">
        <v>0</v>
      </c>
      <c r="C163" s="17">
        <v>2003</v>
      </c>
      <c r="D163" s="1">
        <v>45960.776400462964</v>
      </c>
      <c r="E163" s="22" t="s">
        <v>140</v>
      </c>
      <c r="F163" s="84">
        <f t="shared" si="4"/>
        <v>0</v>
      </c>
      <c r="G163" s="17">
        <v>5</v>
      </c>
      <c r="H163" s="17">
        <v>2</v>
      </c>
      <c r="I163" s="36">
        <v>2</v>
      </c>
      <c r="J163" s="17">
        <v>5</v>
      </c>
      <c r="K163" s="17">
        <v>2</v>
      </c>
      <c r="L163" s="36">
        <v>4</v>
      </c>
      <c r="M163" s="36">
        <v>4</v>
      </c>
      <c r="N163" s="17">
        <v>1</v>
      </c>
      <c r="O163" s="17">
        <v>2</v>
      </c>
      <c r="P163" s="17">
        <v>1</v>
      </c>
      <c r="Q163" s="17">
        <v>2</v>
      </c>
      <c r="R163" s="17">
        <v>2</v>
      </c>
      <c r="S163" s="17">
        <v>1</v>
      </c>
      <c r="T163" s="17">
        <v>4</v>
      </c>
      <c r="U163" s="17">
        <v>3</v>
      </c>
      <c r="V163" s="84">
        <v>1</v>
      </c>
      <c r="W163" s="43">
        <f t="shared" si="5"/>
        <v>41</v>
      </c>
      <c r="X163" s="17">
        <v>8</v>
      </c>
      <c r="Y163" s="17">
        <v>5</v>
      </c>
      <c r="Z163" s="17">
        <v>13</v>
      </c>
      <c r="AA163" s="17">
        <v>3</v>
      </c>
      <c r="AB163" s="17">
        <v>10</v>
      </c>
      <c r="AC163" s="17">
        <v>5</v>
      </c>
      <c r="AD163" s="17">
        <v>5</v>
      </c>
      <c r="AE163" s="17">
        <v>4</v>
      </c>
      <c r="AF163" s="17">
        <v>4</v>
      </c>
      <c r="AG163" s="17">
        <v>3</v>
      </c>
      <c r="AH163" s="17">
        <v>6</v>
      </c>
      <c r="AI163" s="17">
        <v>5</v>
      </c>
      <c r="AJ163" s="17">
        <v>4</v>
      </c>
      <c r="AK163" s="17">
        <v>6</v>
      </c>
      <c r="AL163" s="17">
        <v>3</v>
      </c>
      <c r="AM163" s="17">
        <v>3</v>
      </c>
      <c r="AN163" s="44">
        <v>72</v>
      </c>
    </row>
    <row r="164" spans="1:40">
      <c r="A164" s="70">
        <v>42621</v>
      </c>
      <c r="B164" s="17">
        <v>1</v>
      </c>
      <c r="C164" s="17">
        <v>2004</v>
      </c>
      <c r="D164" s="1">
        <v>45960.778564814813</v>
      </c>
      <c r="E164" s="22" t="s">
        <v>141</v>
      </c>
      <c r="F164" s="84">
        <f t="shared" si="4"/>
        <v>0</v>
      </c>
      <c r="G164" s="17">
        <v>4</v>
      </c>
      <c r="H164" s="17">
        <v>1</v>
      </c>
      <c r="I164" s="36">
        <v>2</v>
      </c>
      <c r="J164" s="17">
        <v>5</v>
      </c>
      <c r="K164" s="17">
        <v>5</v>
      </c>
      <c r="L164" s="36">
        <v>2</v>
      </c>
      <c r="M164" s="36">
        <v>4</v>
      </c>
      <c r="N164" s="17">
        <v>3</v>
      </c>
      <c r="O164" s="17">
        <v>4</v>
      </c>
      <c r="P164" s="17">
        <v>4</v>
      </c>
      <c r="Q164" s="17">
        <v>3</v>
      </c>
      <c r="R164" s="17">
        <v>5</v>
      </c>
      <c r="S164" s="17">
        <v>3</v>
      </c>
      <c r="T164" s="17">
        <v>4</v>
      </c>
      <c r="U164" s="17">
        <v>5</v>
      </c>
      <c r="V164" s="84">
        <v>4</v>
      </c>
      <c r="W164" s="43">
        <f t="shared" si="5"/>
        <v>58</v>
      </c>
      <c r="X164" s="17">
        <v>7</v>
      </c>
      <c r="Y164" s="17">
        <v>5</v>
      </c>
      <c r="Z164" s="17">
        <v>5</v>
      </c>
      <c r="AA164" s="17">
        <v>4</v>
      </c>
      <c r="AB164" s="17">
        <v>5</v>
      </c>
      <c r="AC164" s="17">
        <v>4</v>
      </c>
      <c r="AD164" s="17">
        <v>3</v>
      </c>
      <c r="AE164" s="17">
        <v>7</v>
      </c>
      <c r="AF164" s="17">
        <v>3</v>
      </c>
      <c r="AG164" s="17">
        <v>3</v>
      </c>
      <c r="AH164" s="17">
        <v>4</v>
      </c>
      <c r="AI164" s="17">
        <v>4</v>
      </c>
      <c r="AJ164" s="17">
        <v>4</v>
      </c>
      <c r="AK164" s="17">
        <v>3</v>
      </c>
      <c r="AL164" s="17">
        <v>3</v>
      </c>
      <c r="AM164" s="17">
        <v>4</v>
      </c>
      <c r="AN164" s="44">
        <v>57</v>
      </c>
    </row>
    <row r="165" spans="1:40">
      <c r="A165" s="70">
        <v>42623</v>
      </c>
      <c r="B165" s="17">
        <v>0</v>
      </c>
      <c r="C165" s="17">
        <v>2000</v>
      </c>
      <c r="D165" s="1">
        <v>45960.782037037039</v>
      </c>
      <c r="E165" s="22" t="s">
        <v>92</v>
      </c>
      <c r="F165" s="84">
        <f t="shared" si="4"/>
        <v>0</v>
      </c>
      <c r="G165" s="17">
        <v>1</v>
      </c>
      <c r="H165" s="17">
        <v>4</v>
      </c>
      <c r="I165" s="36">
        <v>5</v>
      </c>
      <c r="J165" s="17">
        <v>5</v>
      </c>
      <c r="K165" s="17">
        <v>5</v>
      </c>
      <c r="L165" s="36">
        <v>5</v>
      </c>
      <c r="M165" s="36">
        <v>5</v>
      </c>
      <c r="N165" s="17">
        <v>5</v>
      </c>
      <c r="O165" s="17">
        <v>5</v>
      </c>
      <c r="P165" s="17">
        <v>5</v>
      </c>
      <c r="Q165" s="17">
        <v>5</v>
      </c>
      <c r="R165" s="17">
        <v>5</v>
      </c>
      <c r="S165" s="17">
        <v>5</v>
      </c>
      <c r="T165" s="17">
        <v>5</v>
      </c>
      <c r="U165" s="17">
        <v>5</v>
      </c>
      <c r="V165" s="84">
        <v>4</v>
      </c>
      <c r="W165" s="43">
        <f t="shared" si="5"/>
        <v>74</v>
      </c>
      <c r="X165" s="17">
        <v>14</v>
      </c>
      <c r="Y165" s="17">
        <v>7</v>
      </c>
      <c r="Z165" s="17">
        <v>3</v>
      </c>
      <c r="AA165" s="17">
        <v>3</v>
      </c>
      <c r="AB165" s="17">
        <v>3</v>
      </c>
      <c r="AC165" s="17">
        <v>4</v>
      </c>
      <c r="AD165" s="17">
        <v>4</v>
      </c>
      <c r="AE165" s="17">
        <v>2</v>
      </c>
      <c r="AF165" s="17">
        <v>3</v>
      </c>
      <c r="AG165" s="17">
        <v>3</v>
      </c>
      <c r="AH165" s="17">
        <v>2</v>
      </c>
      <c r="AI165" s="17">
        <v>4</v>
      </c>
      <c r="AJ165" s="17">
        <v>2</v>
      </c>
      <c r="AK165" s="17">
        <v>3</v>
      </c>
      <c r="AL165" s="17">
        <v>2</v>
      </c>
      <c r="AM165" s="17">
        <v>31</v>
      </c>
      <c r="AN165" s="44">
        <v>23</v>
      </c>
    </row>
    <row r="166" spans="1:40">
      <c r="A166" s="70">
        <v>42624</v>
      </c>
      <c r="B166" s="17">
        <v>1</v>
      </c>
      <c r="C166" s="17">
        <v>1999</v>
      </c>
      <c r="D166" s="1">
        <v>45960.784629629627</v>
      </c>
      <c r="E166" s="22" t="s">
        <v>85</v>
      </c>
      <c r="F166" s="84">
        <f t="shared" si="4"/>
        <v>1</v>
      </c>
      <c r="G166" s="17">
        <v>3</v>
      </c>
      <c r="H166" s="17">
        <v>3</v>
      </c>
      <c r="I166" s="36">
        <v>2</v>
      </c>
      <c r="J166" s="17">
        <v>5</v>
      </c>
      <c r="K166" s="17">
        <v>2</v>
      </c>
      <c r="L166" s="36">
        <v>3</v>
      </c>
      <c r="M166" s="36">
        <v>2</v>
      </c>
      <c r="N166" s="17">
        <v>2</v>
      </c>
      <c r="O166" s="17">
        <v>3</v>
      </c>
      <c r="P166" s="17">
        <v>4</v>
      </c>
      <c r="Q166" s="17">
        <v>5</v>
      </c>
      <c r="R166" s="17">
        <v>1</v>
      </c>
      <c r="S166" s="17">
        <v>2</v>
      </c>
      <c r="T166" s="17">
        <v>3</v>
      </c>
      <c r="U166" s="17">
        <v>4</v>
      </c>
      <c r="V166" s="84">
        <v>3</v>
      </c>
      <c r="W166" s="43">
        <f t="shared" si="5"/>
        <v>47</v>
      </c>
      <c r="X166" s="17">
        <v>15</v>
      </c>
      <c r="Y166" s="17">
        <v>10</v>
      </c>
      <c r="Z166" s="17">
        <v>22</v>
      </c>
      <c r="AA166" s="17">
        <v>3</v>
      </c>
      <c r="AB166" s="17">
        <v>1</v>
      </c>
      <c r="AC166" s="17">
        <v>2</v>
      </c>
      <c r="AD166" s="17">
        <v>1</v>
      </c>
      <c r="AE166" s="17">
        <v>1</v>
      </c>
      <c r="AF166" s="17">
        <v>2</v>
      </c>
      <c r="AG166" s="17">
        <v>1</v>
      </c>
      <c r="AH166" s="17">
        <v>2</v>
      </c>
      <c r="AI166" s="17">
        <v>3</v>
      </c>
      <c r="AJ166" s="17">
        <v>1</v>
      </c>
      <c r="AK166" s="17">
        <v>2</v>
      </c>
      <c r="AL166" s="17">
        <v>2</v>
      </c>
      <c r="AM166" s="17">
        <v>1</v>
      </c>
      <c r="AN166" s="44">
        <v>67</v>
      </c>
    </row>
    <row r="167" spans="1:40">
      <c r="A167" s="70">
        <v>41417</v>
      </c>
      <c r="B167" s="17">
        <v>0</v>
      </c>
      <c r="C167" s="17">
        <v>1999</v>
      </c>
      <c r="D167" s="1">
        <v>45960.785474537035</v>
      </c>
      <c r="E167" s="22" t="s">
        <v>124</v>
      </c>
      <c r="F167" s="84">
        <f t="shared" si="4"/>
        <v>0</v>
      </c>
      <c r="G167" s="17">
        <v>4</v>
      </c>
      <c r="H167" s="17">
        <v>2</v>
      </c>
      <c r="I167" s="36">
        <v>5</v>
      </c>
      <c r="J167" s="17">
        <v>4</v>
      </c>
      <c r="K167" s="17">
        <v>2</v>
      </c>
      <c r="L167" s="36">
        <v>5</v>
      </c>
      <c r="M167" s="36">
        <v>2</v>
      </c>
      <c r="N167" s="17">
        <v>5</v>
      </c>
      <c r="O167" s="17">
        <v>2</v>
      </c>
      <c r="P167" s="17">
        <v>4</v>
      </c>
      <c r="Q167" s="17">
        <v>4</v>
      </c>
      <c r="R167" s="17">
        <v>3</v>
      </c>
      <c r="S167" s="17">
        <v>2</v>
      </c>
      <c r="T167" s="17">
        <v>1</v>
      </c>
      <c r="U167" s="17">
        <v>3</v>
      </c>
      <c r="V167" s="84">
        <v>4</v>
      </c>
      <c r="W167" s="43">
        <f t="shared" si="5"/>
        <v>52</v>
      </c>
      <c r="X167" s="17">
        <v>11</v>
      </c>
      <c r="Y167" s="17">
        <v>4</v>
      </c>
      <c r="Z167" s="17">
        <v>7</v>
      </c>
      <c r="AA167" s="17">
        <v>4</v>
      </c>
      <c r="AB167" s="17">
        <v>7</v>
      </c>
      <c r="AC167" s="17">
        <v>4</v>
      </c>
      <c r="AD167" s="17">
        <v>4</v>
      </c>
      <c r="AE167" s="17">
        <v>5</v>
      </c>
      <c r="AF167" s="17">
        <v>13</v>
      </c>
      <c r="AG167" s="17">
        <v>5</v>
      </c>
      <c r="AH167" s="17">
        <v>4</v>
      </c>
      <c r="AI167" s="17">
        <v>5</v>
      </c>
      <c r="AJ167" s="17">
        <v>4</v>
      </c>
      <c r="AK167" s="17">
        <v>5</v>
      </c>
      <c r="AL167" s="17">
        <v>3</v>
      </c>
      <c r="AM167" s="17">
        <v>5</v>
      </c>
      <c r="AN167" s="44">
        <v>78</v>
      </c>
    </row>
    <row r="168" spans="1:40">
      <c r="A168" s="70">
        <v>42626</v>
      </c>
      <c r="B168" s="17">
        <v>0</v>
      </c>
      <c r="C168" s="17">
        <v>2001</v>
      </c>
      <c r="D168" s="1">
        <v>45960.788472222222</v>
      </c>
      <c r="E168" s="22" t="s">
        <v>142</v>
      </c>
      <c r="F168" s="84">
        <f t="shared" si="4"/>
        <v>0</v>
      </c>
      <c r="G168" s="17">
        <v>3</v>
      </c>
      <c r="H168" s="17">
        <v>4</v>
      </c>
      <c r="I168" s="36">
        <v>1</v>
      </c>
      <c r="J168" s="17">
        <v>5</v>
      </c>
      <c r="K168" s="17">
        <v>2</v>
      </c>
      <c r="L168" s="36">
        <v>3</v>
      </c>
      <c r="M168" s="36">
        <v>1</v>
      </c>
      <c r="N168" s="17">
        <v>2</v>
      </c>
      <c r="O168" s="17">
        <v>1</v>
      </c>
      <c r="P168" s="17">
        <v>1</v>
      </c>
      <c r="Q168" s="17">
        <v>1</v>
      </c>
      <c r="R168" s="17">
        <v>2</v>
      </c>
      <c r="S168" s="17">
        <v>2</v>
      </c>
      <c r="T168" s="17">
        <v>2</v>
      </c>
      <c r="U168" s="17">
        <v>2</v>
      </c>
      <c r="V168" s="84">
        <v>2</v>
      </c>
      <c r="W168" s="43">
        <f t="shared" si="5"/>
        <v>34</v>
      </c>
      <c r="X168" s="17">
        <v>11</v>
      </c>
      <c r="Y168" s="17">
        <v>6</v>
      </c>
      <c r="Z168" s="17">
        <v>2</v>
      </c>
      <c r="AA168" s="17">
        <v>5</v>
      </c>
      <c r="AB168" s="17">
        <v>5</v>
      </c>
      <c r="AC168" s="17">
        <v>4</v>
      </c>
      <c r="AD168" s="17">
        <v>1</v>
      </c>
      <c r="AE168" s="17">
        <v>5</v>
      </c>
      <c r="AF168" s="17">
        <v>3</v>
      </c>
      <c r="AG168" s="17">
        <v>3</v>
      </c>
      <c r="AH168" s="17">
        <v>6</v>
      </c>
      <c r="AI168" s="17">
        <v>6</v>
      </c>
      <c r="AJ168" s="17">
        <v>6</v>
      </c>
      <c r="AK168" s="17">
        <v>11</v>
      </c>
      <c r="AL168" s="17">
        <v>3</v>
      </c>
      <c r="AM168" s="17">
        <v>4</v>
      </c>
      <c r="AN168" s="44">
        <v>68</v>
      </c>
    </row>
    <row r="169" spans="1:40">
      <c r="A169" s="70">
        <v>42632</v>
      </c>
      <c r="B169" s="17">
        <v>0</v>
      </c>
      <c r="C169" s="17">
        <v>2002</v>
      </c>
      <c r="D169" s="1">
        <v>45960.791284722225</v>
      </c>
      <c r="E169" s="22" t="s">
        <v>143</v>
      </c>
      <c r="F169" s="84">
        <f t="shared" si="4"/>
        <v>0</v>
      </c>
      <c r="G169" s="17">
        <v>4</v>
      </c>
      <c r="H169" s="17">
        <v>1</v>
      </c>
      <c r="I169" s="36">
        <v>1</v>
      </c>
      <c r="J169" s="17">
        <v>3</v>
      </c>
      <c r="K169" s="17">
        <v>2</v>
      </c>
      <c r="L169" s="36">
        <v>3</v>
      </c>
      <c r="M169" s="36">
        <v>1</v>
      </c>
      <c r="N169" s="17">
        <v>1</v>
      </c>
      <c r="O169" s="17">
        <v>1</v>
      </c>
      <c r="P169" s="17">
        <v>1</v>
      </c>
      <c r="Q169" s="17">
        <v>1</v>
      </c>
      <c r="R169" s="17">
        <v>3</v>
      </c>
      <c r="S169" s="17">
        <v>1</v>
      </c>
      <c r="T169" s="17">
        <v>1</v>
      </c>
      <c r="U169" s="17">
        <v>1</v>
      </c>
      <c r="V169" s="84">
        <v>1</v>
      </c>
      <c r="W169" s="43">
        <f t="shared" si="5"/>
        <v>26</v>
      </c>
      <c r="X169" s="17">
        <v>8</v>
      </c>
      <c r="Y169" s="17">
        <v>8</v>
      </c>
      <c r="Z169" s="17">
        <v>4</v>
      </c>
      <c r="AA169" s="17">
        <v>7</v>
      </c>
      <c r="AB169" s="17">
        <v>8</v>
      </c>
      <c r="AC169" s="17">
        <v>3</v>
      </c>
      <c r="AD169" s="17">
        <v>4</v>
      </c>
      <c r="AE169" s="17">
        <v>8</v>
      </c>
      <c r="AF169" s="17">
        <v>2</v>
      </c>
      <c r="AG169" s="17">
        <v>3</v>
      </c>
      <c r="AH169" s="17">
        <v>3</v>
      </c>
      <c r="AI169" s="17">
        <v>9</v>
      </c>
      <c r="AJ169" s="17">
        <v>2</v>
      </c>
      <c r="AK169" s="17">
        <v>4</v>
      </c>
      <c r="AL169" s="17">
        <v>2</v>
      </c>
      <c r="AM169" s="17">
        <v>4</v>
      </c>
      <c r="AN169" s="44">
        <v>55</v>
      </c>
    </row>
    <row r="170" spans="1:40">
      <c r="A170" s="70">
        <v>42633</v>
      </c>
      <c r="B170" s="17">
        <v>0</v>
      </c>
      <c r="C170" s="17">
        <v>2003</v>
      </c>
      <c r="D170" s="1">
        <v>45960.791701388887</v>
      </c>
      <c r="E170" s="22" t="s">
        <v>144</v>
      </c>
      <c r="F170" s="84">
        <f t="shared" si="4"/>
        <v>0</v>
      </c>
      <c r="G170" s="17">
        <v>5</v>
      </c>
      <c r="H170" s="17">
        <v>3</v>
      </c>
      <c r="I170" s="36">
        <v>4</v>
      </c>
      <c r="J170" s="17">
        <v>4</v>
      </c>
      <c r="K170" s="17">
        <v>5</v>
      </c>
      <c r="L170" s="36">
        <v>4</v>
      </c>
      <c r="M170" s="36">
        <v>3</v>
      </c>
      <c r="N170" s="17">
        <v>5</v>
      </c>
      <c r="O170" s="17">
        <v>5</v>
      </c>
      <c r="P170" s="17">
        <v>5</v>
      </c>
      <c r="Q170" s="17">
        <v>5</v>
      </c>
      <c r="R170" s="17">
        <v>5</v>
      </c>
      <c r="S170" s="17">
        <v>5</v>
      </c>
      <c r="T170" s="17">
        <v>5</v>
      </c>
      <c r="U170" s="17">
        <v>5</v>
      </c>
      <c r="V170" s="84">
        <v>5</v>
      </c>
      <c r="W170" s="43">
        <f t="shared" si="5"/>
        <v>73</v>
      </c>
      <c r="X170" s="17">
        <v>5</v>
      </c>
      <c r="Y170" s="17">
        <v>7</v>
      </c>
      <c r="Z170" s="17">
        <v>7</v>
      </c>
      <c r="AA170" s="17">
        <v>7</v>
      </c>
      <c r="AB170" s="17">
        <v>3</v>
      </c>
      <c r="AC170" s="17">
        <v>7</v>
      </c>
      <c r="AD170" s="17">
        <v>3</v>
      </c>
      <c r="AE170" s="17">
        <v>7</v>
      </c>
      <c r="AF170" s="17">
        <v>1</v>
      </c>
      <c r="AG170" s="17">
        <v>4</v>
      </c>
      <c r="AH170" s="17">
        <v>2</v>
      </c>
      <c r="AI170" s="17">
        <v>3</v>
      </c>
      <c r="AJ170" s="17">
        <v>5</v>
      </c>
      <c r="AK170" s="17">
        <v>3</v>
      </c>
      <c r="AL170" s="17">
        <v>2</v>
      </c>
      <c r="AM170" s="17">
        <v>3</v>
      </c>
      <c r="AN170" s="44">
        <v>26</v>
      </c>
    </row>
    <row r="171" spans="1:40">
      <c r="A171" s="70">
        <v>42631</v>
      </c>
      <c r="B171" s="17">
        <v>0</v>
      </c>
      <c r="C171" s="17">
        <v>2006</v>
      </c>
      <c r="D171" s="1">
        <v>45960.792361111111</v>
      </c>
      <c r="E171" s="22" t="s">
        <v>108</v>
      </c>
      <c r="F171" s="84">
        <f t="shared" si="4"/>
        <v>0</v>
      </c>
      <c r="G171" s="17">
        <v>1</v>
      </c>
      <c r="H171" s="17">
        <v>1</v>
      </c>
      <c r="I171" s="36">
        <v>1</v>
      </c>
      <c r="J171" s="17">
        <v>5</v>
      </c>
      <c r="K171" s="17">
        <v>3</v>
      </c>
      <c r="L171" s="36">
        <v>1</v>
      </c>
      <c r="M171" s="36">
        <v>1</v>
      </c>
      <c r="N171" s="17">
        <v>1</v>
      </c>
      <c r="O171" s="17">
        <v>1</v>
      </c>
      <c r="P171" s="17">
        <v>2</v>
      </c>
      <c r="Q171" s="17">
        <v>1</v>
      </c>
      <c r="R171" s="17">
        <v>1</v>
      </c>
      <c r="S171" s="17">
        <v>1</v>
      </c>
      <c r="T171" s="17">
        <v>2</v>
      </c>
      <c r="U171" s="17">
        <v>1</v>
      </c>
      <c r="V171" s="84">
        <v>1</v>
      </c>
      <c r="W171" s="43">
        <f t="shared" si="5"/>
        <v>24</v>
      </c>
      <c r="X171" s="17">
        <v>8</v>
      </c>
      <c r="Y171" s="17">
        <v>3</v>
      </c>
      <c r="Z171" s="17">
        <v>2</v>
      </c>
      <c r="AA171" s="17">
        <v>4</v>
      </c>
      <c r="AB171" s="17">
        <v>5</v>
      </c>
      <c r="AC171" s="17">
        <v>1</v>
      </c>
      <c r="AD171" s="17">
        <v>1</v>
      </c>
      <c r="AE171" s="17">
        <v>3</v>
      </c>
      <c r="AF171" s="17">
        <v>2</v>
      </c>
      <c r="AG171" s="17">
        <v>2</v>
      </c>
      <c r="AH171" s="17">
        <v>2</v>
      </c>
      <c r="AI171" s="17">
        <v>2</v>
      </c>
      <c r="AJ171" s="17">
        <v>2</v>
      </c>
      <c r="AK171" s="17">
        <v>3</v>
      </c>
      <c r="AL171" s="17">
        <v>2</v>
      </c>
      <c r="AM171" s="17">
        <v>4</v>
      </c>
      <c r="AN171" s="44">
        <v>53</v>
      </c>
    </row>
    <row r="172" spans="1:40">
      <c r="A172" s="70">
        <v>42635</v>
      </c>
      <c r="B172" s="17">
        <v>0</v>
      </c>
      <c r="C172" s="17">
        <v>1994</v>
      </c>
      <c r="D172" s="1">
        <v>45960.792569444442</v>
      </c>
      <c r="E172" s="22" t="s">
        <v>85</v>
      </c>
      <c r="F172" s="84">
        <f t="shared" si="4"/>
        <v>1</v>
      </c>
      <c r="G172" s="17">
        <v>4</v>
      </c>
      <c r="H172" s="17">
        <v>1</v>
      </c>
      <c r="I172" s="36">
        <v>1</v>
      </c>
      <c r="J172" s="17">
        <v>4</v>
      </c>
      <c r="K172" s="17">
        <v>2</v>
      </c>
      <c r="L172" s="36">
        <v>1</v>
      </c>
      <c r="M172" s="36">
        <v>1</v>
      </c>
      <c r="N172" s="17">
        <v>1</v>
      </c>
      <c r="O172" s="17">
        <v>1</v>
      </c>
      <c r="P172" s="17">
        <v>1</v>
      </c>
      <c r="Q172" s="17">
        <v>1</v>
      </c>
      <c r="R172" s="17">
        <v>2</v>
      </c>
      <c r="S172" s="17">
        <v>1</v>
      </c>
      <c r="T172" s="17">
        <v>1</v>
      </c>
      <c r="U172" s="17">
        <v>1</v>
      </c>
      <c r="V172" s="84">
        <v>1</v>
      </c>
      <c r="W172" s="43">
        <f t="shared" si="5"/>
        <v>24</v>
      </c>
      <c r="X172" s="17">
        <v>22</v>
      </c>
      <c r="Y172" s="17">
        <v>3</v>
      </c>
      <c r="Z172" s="17">
        <v>2</v>
      </c>
      <c r="AA172" s="17">
        <v>4</v>
      </c>
      <c r="AB172" s="17">
        <v>4</v>
      </c>
      <c r="AC172" s="17">
        <v>2</v>
      </c>
      <c r="AD172" s="17">
        <v>2</v>
      </c>
      <c r="AE172" s="17">
        <v>3</v>
      </c>
      <c r="AF172" s="17">
        <v>4</v>
      </c>
      <c r="AG172" s="17">
        <v>3</v>
      </c>
      <c r="AH172" s="17">
        <v>3</v>
      </c>
      <c r="AI172" s="17">
        <v>6</v>
      </c>
      <c r="AJ172" s="17">
        <v>3</v>
      </c>
      <c r="AK172" s="17">
        <v>5</v>
      </c>
      <c r="AL172" s="17">
        <v>3</v>
      </c>
      <c r="AM172" s="17">
        <v>4</v>
      </c>
      <c r="AN172" s="44">
        <v>50</v>
      </c>
    </row>
    <row r="173" spans="1:40">
      <c r="A173" s="70">
        <v>42634</v>
      </c>
      <c r="B173" s="17">
        <v>0</v>
      </c>
      <c r="C173" s="17">
        <v>2002</v>
      </c>
      <c r="D173" s="1">
        <v>45960.792754629627</v>
      </c>
      <c r="E173" s="22" t="s">
        <v>145</v>
      </c>
      <c r="F173" s="84">
        <f t="shared" si="4"/>
        <v>0</v>
      </c>
      <c r="G173" s="17">
        <v>3</v>
      </c>
      <c r="H173" s="17">
        <v>5</v>
      </c>
      <c r="I173" s="36">
        <v>5</v>
      </c>
      <c r="J173" s="17">
        <v>5</v>
      </c>
      <c r="K173" s="17">
        <v>5</v>
      </c>
      <c r="L173" s="36">
        <v>5</v>
      </c>
      <c r="M173" s="36">
        <v>3</v>
      </c>
      <c r="N173" s="17">
        <v>2</v>
      </c>
      <c r="O173" s="17">
        <v>5</v>
      </c>
      <c r="P173" s="17">
        <v>4</v>
      </c>
      <c r="Q173" s="17">
        <v>4</v>
      </c>
      <c r="R173" s="17">
        <v>5</v>
      </c>
      <c r="S173" s="17">
        <v>4</v>
      </c>
      <c r="T173" s="17">
        <v>5</v>
      </c>
      <c r="U173" s="17">
        <v>5</v>
      </c>
      <c r="V173" s="84">
        <v>5</v>
      </c>
      <c r="W173" s="43">
        <f t="shared" si="5"/>
        <v>70</v>
      </c>
      <c r="X173" s="17">
        <v>10</v>
      </c>
      <c r="Y173" s="17">
        <v>4</v>
      </c>
      <c r="Z173" s="17">
        <v>3</v>
      </c>
      <c r="AA173" s="17">
        <v>3</v>
      </c>
      <c r="AB173" s="17">
        <v>2</v>
      </c>
      <c r="AC173" s="17">
        <v>4</v>
      </c>
      <c r="AD173" s="17">
        <v>4</v>
      </c>
      <c r="AE173" s="17">
        <v>6</v>
      </c>
      <c r="AF173" s="17">
        <v>13</v>
      </c>
      <c r="AG173" s="17">
        <v>10</v>
      </c>
      <c r="AH173" s="17">
        <v>3</v>
      </c>
      <c r="AI173" s="17">
        <v>6</v>
      </c>
      <c r="AJ173" s="17">
        <v>3</v>
      </c>
      <c r="AK173" s="17">
        <v>6</v>
      </c>
      <c r="AL173" s="17">
        <v>5</v>
      </c>
      <c r="AM173" s="17">
        <v>3</v>
      </c>
      <c r="AN173" s="44">
        <v>28</v>
      </c>
    </row>
    <row r="174" spans="1:40">
      <c r="A174" s="70">
        <v>42636</v>
      </c>
      <c r="B174" s="17">
        <v>0</v>
      </c>
      <c r="C174" s="17">
        <v>2003</v>
      </c>
      <c r="D174" s="1">
        <v>45960.793599537035</v>
      </c>
      <c r="E174" s="22" t="s">
        <v>146</v>
      </c>
      <c r="F174" s="84">
        <f t="shared" si="4"/>
        <v>0</v>
      </c>
      <c r="G174" s="17">
        <v>5</v>
      </c>
      <c r="H174" s="17">
        <v>5</v>
      </c>
      <c r="I174" s="36">
        <v>4</v>
      </c>
      <c r="J174" s="17">
        <v>5</v>
      </c>
      <c r="K174" s="17">
        <v>5</v>
      </c>
      <c r="L174" s="36">
        <v>5</v>
      </c>
      <c r="M174" s="36">
        <v>3</v>
      </c>
      <c r="N174" s="17">
        <v>5</v>
      </c>
      <c r="O174" s="17">
        <v>5</v>
      </c>
      <c r="P174" s="17">
        <v>4</v>
      </c>
      <c r="Q174" s="17">
        <v>4</v>
      </c>
      <c r="R174" s="17">
        <v>5</v>
      </c>
      <c r="S174" s="17">
        <v>2</v>
      </c>
      <c r="T174" s="17">
        <v>5</v>
      </c>
      <c r="U174" s="17">
        <v>3</v>
      </c>
      <c r="V174" s="84">
        <v>3</v>
      </c>
      <c r="W174" s="43">
        <f t="shared" si="5"/>
        <v>68</v>
      </c>
      <c r="X174" s="17">
        <v>12</v>
      </c>
      <c r="Y174" s="17">
        <v>5</v>
      </c>
      <c r="Z174" s="17">
        <v>13</v>
      </c>
      <c r="AA174" s="17">
        <v>3</v>
      </c>
      <c r="AB174" s="17">
        <v>4</v>
      </c>
      <c r="AC174" s="17">
        <v>3</v>
      </c>
      <c r="AD174" s="17">
        <v>3</v>
      </c>
      <c r="AE174" s="17">
        <v>5</v>
      </c>
      <c r="AF174" s="17">
        <v>2</v>
      </c>
      <c r="AG174" s="17">
        <v>3</v>
      </c>
      <c r="AH174" s="17">
        <v>6</v>
      </c>
      <c r="AI174" s="17">
        <v>8</v>
      </c>
      <c r="AJ174" s="17">
        <v>4</v>
      </c>
      <c r="AK174" s="17">
        <v>5</v>
      </c>
      <c r="AL174" s="17">
        <v>5</v>
      </c>
      <c r="AM174" s="17">
        <v>7</v>
      </c>
      <c r="AN174" s="44">
        <v>33</v>
      </c>
    </row>
    <row r="175" spans="1:40">
      <c r="A175" s="70">
        <v>42642</v>
      </c>
      <c r="B175" s="17">
        <v>0</v>
      </c>
      <c r="C175" s="17">
        <v>1996</v>
      </c>
      <c r="D175" s="1">
        <v>45960.803749999999</v>
      </c>
      <c r="E175" s="22" t="s">
        <v>110</v>
      </c>
      <c r="F175" s="84">
        <f t="shared" si="4"/>
        <v>0</v>
      </c>
      <c r="G175" s="17">
        <v>4</v>
      </c>
      <c r="H175" s="17">
        <v>1</v>
      </c>
      <c r="I175" s="36">
        <v>3</v>
      </c>
      <c r="J175" s="17">
        <v>3</v>
      </c>
      <c r="K175" s="17">
        <v>3</v>
      </c>
      <c r="L175" s="36">
        <v>4</v>
      </c>
      <c r="M175" s="36">
        <v>4</v>
      </c>
      <c r="N175" s="17">
        <v>4</v>
      </c>
      <c r="O175" s="17">
        <v>5</v>
      </c>
      <c r="P175" s="17">
        <v>5</v>
      </c>
      <c r="Q175" s="17">
        <v>5</v>
      </c>
      <c r="R175" s="17">
        <v>5</v>
      </c>
      <c r="S175" s="17">
        <v>4</v>
      </c>
      <c r="T175" s="17">
        <v>5</v>
      </c>
      <c r="U175" s="17">
        <v>5</v>
      </c>
      <c r="V175" s="84">
        <v>5</v>
      </c>
      <c r="W175" s="43">
        <f t="shared" si="5"/>
        <v>65</v>
      </c>
      <c r="X175" s="17">
        <v>13</v>
      </c>
      <c r="Y175" s="17">
        <v>14</v>
      </c>
      <c r="Z175" s="17">
        <v>6</v>
      </c>
      <c r="AA175" s="17">
        <v>17</v>
      </c>
      <c r="AB175" s="17">
        <v>7</v>
      </c>
      <c r="AC175" s="17">
        <v>4</v>
      </c>
      <c r="AD175" s="17">
        <v>15</v>
      </c>
      <c r="AE175" s="17">
        <v>18</v>
      </c>
      <c r="AF175" s="17">
        <v>3</v>
      </c>
      <c r="AG175" s="17">
        <v>4</v>
      </c>
      <c r="AH175" s="17">
        <v>2</v>
      </c>
      <c r="AI175" s="17">
        <v>6</v>
      </c>
      <c r="AJ175" s="17">
        <v>9</v>
      </c>
      <c r="AK175" s="17">
        <v>8</v>
      </c>
      <c r="AL175" s="17">
        <v>3</v>
      </c>
      <c r="AM175" s="17">
        <v>6</v>
      </c>
      <c r="AN175" s="44">
        <v>62</v>
      </c>
    </row>
    <row r="176" spans="1:40">
      <c r="A176" s="70">
        <v>42641</v>
      </c>
      <c r="B176" s="17">
        <v>0</v>
      </c>
      <c r="C176" s="17">
        <v>2007</v>
      </c>
      <c r="D176" s="1">
        <v>45960.803761574076</v>
      </c>
      <c r="E176" s="22" t="s">
        <v>147</v>
      </c>
      <c r="F176" s="84">
        <f t="shared" si="4"/>
        <v>0</v>
      </c>
      <c r="G176" s="17">
        <v>4</v>
      </c>
      <c r="H176" s="17">
        <v>4</v>
      </c>
      <c r="I176" s="36">
        <v>3</v>
      </c>
      <c r="J176" s="17">
        <v>5</v>
      </c>
      <c r="K176" s="17">
        <v>5</v>
      </c>
      <c r="L176" s="36">
        <v>4</v>
      </c>
      <c r="M176" s="36">
        <v>3</v>
      </c>
      <c r="N176" s="17">
        <v>3</v>
      </c>
      <c r="O176" s="17">
        <v>5</v>
      </c>
      <c r="P176" s="17">
        <v>4</v>
      </c>
      <c r="Q176" s="17">
        <v>4</v>
      </c>
      <c r="R176" s="17">
        <v>4</v>
      </c>
      <c r="S176" s="17">
        <v>3</v>
      </c>
      <c r="T176" s="17">
        <v>5</v>
      </c>
      <c r="U176" s="17">
        <v>5</v>
      </c>
      <c r="V176" s="84">
        <v>3</v>
      </c>
      <c r="W176" s="43">
        <f t="shared" si="5"/>
        <v>64</v>
      </c>
      <c r="X176" s="17">
        <v>150</v>
      </c>
      <c r="Y176" s="17">
        <v>4</v>
      </c>
      <c r="Z176" s="17">
        <v>3</v>
      </c>
      <c r="AA176" s="17">
        <v>2</v>
      </c>
      <c r="AB176" s="17">
        <v>2</v>
      </c>
      <c r="AC176" s="17">
        <v>4</v>
      </c>
      <c r="AD176" s="17">
        <v>4</v>
      </c>
      <c r="AE176" s="17">
        <v>3</v>
      </c>
      <c r="AF176" s="17">
        <v>9</v>
      </c>
      <c r="AG176" s="17">
        <v>11</v>
      </c>
      <c r="AH176" s="17">
        <v>2</v>
      </c>
      <c r="AI176" s="17">
        <v>4</v>
      </c>
      <c r="AJ176" s="17">
        <v>4</v>
      </c>
      <c r="AK176" s="17">
        <v>3</v>
      </c>
      <c r="AL176" s="17">
        <v>3</v>
      </c>
      <c r="AM176" s="17">
        <v>4</v>
      </c>
      <c r="AN176" s="44">
        <v>36</v>
      </c>
    </row>
    <row r="177" spans="1:40">
      <c r="A177" s="70">
        <v>42644</v>
      </c>
      <c r="B177" s="17">
        <v>0</v>
      </c>
      <c r="C177" s="17">
        <v>1997</v>
      </c>
      <c r="D177" s="1">
        <v>45960.803842592592</v>
      </c>
      <c r="E177" s="22" t="s">
        <v>116</v>
      </c>
      <c r="F177" s="84">
        <f t="shared" si="4"/>
        <v>0</v>
      </c>
      <c r="G177" s="17">
        <v>4</v>
      </c>
      <c r="H177" s="17">
        <v>4</v>
      </c>
      <c r="I177" s="36">
        <v>5</v>
      </c>
      <c r="J177" s="17">
        <v>3</v>
      </c>
      <c r="K177" s="17">
        <v>2</v>
      </c>
      <c r="L177" s="36">
        <v>5</v>
      </c>
      <c r="M177" s="36">
        <v>2</v>
      </c>
      <c r="N177" s="17">
        <v>5</v>
      </c>
      <c r="O177" s="17">
        <v>5</v>
      </c>
      <c r="P177" s="17">
        <v>5</v>
      </c>
      <c r="Q177" s="17">
        <v>5</v>
      </c>
      <c r="R177" s="17">
        <v>5</v>
      </c>
      <c r="S177" s="17">
        <v>3</v>
      </c>
      <c r="T177" s="17">
        <v>5</v>
      </c>
      <c r="U177" s="17">
        <v>5</v>
      </c>
      <c r="V177" s="84">
        <v>2</v>
      </c>
      <c r="W177" s="43">
        <f t="shared" si="5"/>
        <v>65</v>
      </c>
      <c r="X177" s="17">
        <v>9</v>
      </c>
      <c r="Y177" s="17">
        <v>4</v>
      </c>
      <c r="Z177" s="17">
        <v>5</v>
      </c>
      <c r="AA177" s="17">
        <v>4</v>
      </c>
      <c r="AB177" s="17">
        <v>4</v>
      </c>
      <c r="AC177" s="17">
        <v>2</v>
      </c>
      <c r="AD177" s="17">
        <v>4</v>
      </c>
      <c r="AE177" s="17">
        <v>6</v>
      </c>
      <c r="AF177" s="17">
        <v>2</v>
      </c>
      <c r="AG177" s="17">
        <v>2</v>
      </c>
      <c r="AH177" s="17">
        <v>3</v>
      </c>
      <c r="AI177" s="17">
        <v>3</v>
      </c>
      <c r="AJ177" s="17">
        <v>3</v>
      </c>
      <c r="AK177" s="17">
        <v>16</v>
      </c>
      <c r="AL177" s="17">
        <v>3</v>
      </c>
      <c r="AM177" s="17">
        <v>7</v>
      </c>
      <c r="AN177" s="44">
        <v>64</v>
      </c>
    </row>
    <row r="178" spans="1:40">
      <c r="A178" s="70">
        <v>42643</v>
      </c>
      <c r="B178" s="17">
        <v>0</v>
      </c>
      <c r="C178" s="17">
        <v>2004</v>
      </c>
      <c r="D178" s="1">
        <v>45960.8049537037</v>
      </c>
      <c r="E178" s="22" t="s">
        <v>148</v>
      </c>
      <c r="F178" s="84">
        <f t="shared" si="4"/>
        <v>0</v>
      </c>
      <c r="G178" s="17">
        <v>2</v>
      </c>
      <c r="H178" s="17">
        <v>4</v>
      </c>
      <c r="I178" s="36">
        <v>2</v>
      </c>
      <c r="J178" s="17">
        <v>2</v>
      </c>
      <c r="K178" s="17">
        <v>2</v>
      </c>
      <c r="L178" s="36">
        <v>2</v>
      </c>
      <c r="M178" s="36">
        <v>2</v>
      </c>
      <c r="N178" s="17">
        <v>3</v>
      </c>
      <c r="O178" s="17">
        <v>4</v>
      </c>
      <c r="P178" s="17">
        <v>2</v>
      </c>
      <c r="Q178" s="17">
        <v>3</v>
      </c>
      <c r="R178" s="17">
        <v>3</v>
      </c>
      <c r="S178" s="17">
        <v>2</v>
      </c>
      <c r="T178" s="17">
        <v>3</v>
      </c>
      <c r="U178" s="17">
        <v>4</v>
      </c>
      <c r="V178" s="84">
        <v>2</v>
      </c>
      <c r="W178" s="43">
        <f t="shared" si="5"/>
        <v>42</v>
      </c>
      <c r="X178" s="17">
        <v>31</v>
      </c>
      <c r="Y178" s="17">
        <v>12</v>
      </c>
      <c r="Z178" s="17">
        <v>16</v>
      </c>
      <c r="AA178" s="17">
        <v>10</v>
      </c>
      <c r="AB178" s="17">
        <v>17</v>
      </c>
      <c r="AC178" s="17">
        <v>5</v>
      </c>
      <c r="AD178" s="17">
        <v>6</v>
      </c>
      <c r="AE178" s="17">
        <v>13</v>
      </c>
      <c r="AF178" s="17">
        <v>5</v>
      </c>
      <c r="AG178" s="17">
        <v>8</v>
      </c>
      <c r="AH178" s="17">
        <v>13</v>
      </c>
      <c r="AI178" s="17">
        <v>28</v>
      </c>
      <c r="AJ178" s="17">
        <v>6</v>
      </c>
      <c r="AK178" s="17">
        <v>19</v>
      </c>
      <c r="AL178" s="17">
        <v>11</v>
      </c>
      <c r="AM178" s="17">
        <v>18</v>
      </c>
      <c r="AN178" s="44">
        <v>68</v>
      </c>
    </row>
    <row r="179" spans="1:40">
      <c r="A179" s="70">
        <v>42645</v>
      </c>
      <c r="B179" s="17">
        <v>0</v>
      </c>
      <c r="C179" s="17">
        <v>2004</v>
      </c>
      <c r="D179" s="1">
        <v>45960.806041666663</v>
      </c>
      <c r="E179" s="22" t="s">
        <v>85</v>
      </c>
      <c r="F179" s="84">
        <f t="shared" si="4"/>
        <v>1</v>
      </c>
      <c r="G179" s="17">
        <v>5</v>
      </c>
      <c r="H179" s="17">
        <v>5</v>
      </c>
      <c r="I179" s="36">
        <v>4</v>
      </c>
      <c r="J179" s="17">
        <v>3</v>
      </c>
      <c r="K179" s="17">
        <v>4</v>
      </c>
      <c r="L179" s="36">
        <v>5</v>
      </c>
      <c r="M179" s="36">
        <v>2</v>
      </c>
      <c r="N179" s="17">
        <v>1</v>
      </c>
      <c r="O179" s="17">
        <v>1</v>
      </c>
      <c r="P179" s="17">
        <v>1</v>
      </c>
      <c r="Q179" s="17">
        <v>1</v>
      </c>
      <c r="R179" s="17">
        <v>1</v>
      </c>
      <c r="S179" s="17">
        <v>1</v>
      </c>
      <c r="T179" s="17">
        <v>1</v>
      </c>
      <c r="U179" s="17">
        <v>1</v>
      </c>
      <c r="V179" s="84">
        <v>1</v>
      </c>
      <c r="W179" s="43">
        <f t="shared" si="5"/>
        <v>37</v>
      </c>
      <c r="X179" s="17">
        <v>16</v>
      </c>
      <c r="Y179" s="17">
        <v>3</v>
      </c>
      <c r="Z179" s="17">
        <v>3</v>
      </c>
      <c r="AA179" s="17">
        <v>3</v>
      </c>
      <c r="AB179" s="17">
        <v>5</v>
      </c>
      <c r="AC179" s="17">
        <v>2</v>
      </c>
      <c r="AD179" s="17">
        <v>3</v>
      </c>
      <c r="AE179" s="17">
        <v>3</v>
      </c>
      <c r="AF179" s="17">
        <v>2</v>
      </c>
      <c r="AG179" s="17">
        <v>3</v>
      </c>
      <c r="AH179" s="17">
        <v>1</v>
      </c>
      <c r="AI179" s="17">
        <v>4</v>
      </c>
      <c r="AJ179" s="17">
        <v>3</v>
      </c>
      <c r="AK179" s="17">
        <v>3</v>
      </c>
      <c r="AL179" s="17">
        <v>2</v>
      </c>
      <c r="AM179" s="17">
        <v>4</v>
      </c>
      <c r="AN179" s="44">
        <v>87</v>
      </c>
    </row>
    <row r="180" spans="1:40">
      <c r="A180" s="70">
        <v>42646</v>
      </c>
      <c r="B180" s="17">
        <v>0</v>
      </c>
      <c r="C180" s="17">
        <v>2004</v>
      </c>
      <c r="D180" s="1">
        <v>45960.809074074074</v>
      </c>
      <c r="E180" s="22" t="s">
        <v>85</v>
      </c>
      <c r="F180" s="84">
        <f t="shared" si="4"/>
        <v>1</v>
      </c>
      <c r="G180" s="17">
        <v>1</v>
      </c>
      <c r="H180" s="17">
        <v>1</v>
      </c>
      <c r="I180" s="36">
        <v>5</v>
      </c>
      <c r="J180" s="17">
        <v>5</v>
      </c>
      <c r="K180" s="17">
        <v>5</v>
      </c>
      <c r="L180" s="36">
        <v>5</v>
      </c>
      <c r="M180" s="36">
        <v>4</v>
      </c>
      <c r="N180" s="17">
        <v>4</v>
      </c>
      <c r="O180" s="17">
        <v>5</v>
      </c>
      <c r="P180" s="17">
        <v>5</v>
      </c>
      <c r="Q180" s="17">
        <v>5</v>
      </c>
      <c r="R180" s="17">
        <v>5</v>
      </c>
      <c r="S180" s="17">
        <v>2</v>
      </c>
      <c r="T180" s="17">
        <v>5</v>
      </c>
      <c r="U180" s="17">
        <v>5</v>
      </c>
      <c r="V180" s="84">
        <v>3</v>
      </c>
      <c r="W180" s="43">
        <f t="shared" si="5"/>
        <v>65</v>
      </c>
      <c r="X180" s="17">
        <v>18</v>
      </c>
      <c r="Y180" s="17">
        <v>5</v>
      </c>
      <c r="Z180" s="17">
        <v>7</v>
      </c>
      <c r="AA180" s="17">
        <v>3</v>
      </c>
      <c r="AB180" s="17">
        <v>2</v>
      </c>
      <c r="AC180" s="17">
        <v>2</v>
      </c>
      <c r="AD180" s="17">
        <v>3</v>
      </c>
      <c r="AE180" s="17">
        <v>4</v>
      </c>
      <c r="AF180" s="17">
        <v>8</v>
      </c>
      <c r="AG180" s="17">
        <v>2</v>
      </c>
      <c r="AH180" s="17">
        <v>2</v>
      </c>
      <c r="AI180" s="17">
        <v>4</v>
      </c>
      <c r="AJ180" s="17">
        <v>2</v>
      </c>
      <c r="AK180" s="17">
        <v>3</v>
      </c>
      <c r="AL180" s="17">
        <v>2</v>
      </c>
      <c r="AM180" s="17">
        <v>8</v>
      </c>
      <c r="AN180" s="44">
        <v>55</v>
      </c>
    </row>
    <row r="181" spans="1:40">
      <c r="A181" s="70">
        <v>42647</v>
      </c>
      <c r="B181" s="17">
        <v>1</v>
      </c>
      <c r="C181" s="17">
        <v>2004</v>
      </c>
      <c r="D181" s="1">
        <v>45960.809282407405</v>
      </c>
      <c r="E181" s="22" t="s">
        <v>85</v>
      </c>
      <c r="F181" s="84">
        <f t="shared" si="4"/>
        <v>1</v>
      </c>
      <c r="G181" s="17">
        <v>5</v>
      </c>
      <c r="H181" s="17">
        <v>4</v>
      </c>
      <c r="I181" s="36">
        <v>4</v>
      </c>
      <c r="J181" s="17">
        <v>5</v>
      </c>
      <c r="K181" s="17">
        <v>5</v>
      </c>
      <c r="L181" s="36">
        <v>4</v>
      </c>
      <c r="M181" s="36">
        <v>4</v>
      </c>
      <c r="N181" s="17">
        <v>4</v>
      </c>
      <c r="O181" s="17">
        <v>5</v>
      </c>
      <c r="P181" s="17">
        <v>5</v>
      </c>
      <c r="Q181" s="17">
        <v>5</v>
      </c>
      <c r="R181" s="17">
        <v>5</v>
      </c>
      <c r="S181" s="17">
        <v>4</v>
      </c>
      <c r="T181" s="17">
        <v>5</v>
      </c>
      <c r="U181" s="17">
        <v>5</v>
      </c>
      <c r="V181" s="84">
        <v>4</v>
      </c>
      <c r="W181" s="43">
        <f t="shared" si="5"/>
        <v>73</v>
      </c>
      <c r="X181" s="17">
        <v>9</v>
      </c>
      <c r="Y181" s="17">
        <v>6</v>
      </c>
      <c r="Z181" s="17">
        <v>5</v>
      </c>
      <c r="AA181" s="17">
        <v>5</v>
      </c>
      <c r="AB181" s="17">
        <v>4</v>
      </c>
      <c r="AC181" s="17">
        <v>4</v>
      </c>
      <c r="AD181" s="17">
        <v>4</v>
      </c>
      <c r="AE181" s="17">
        <v>8</v>
      </c>
      <c r="AF181" s="17">
        <v>3</v>
      </c>
      <c r="AG181" s="17">
        <v>4</v>
      </c>
      <c r="AH181" s="17">
        <v>3</v>
      </c>
      <c r="AI181" s="17">
        <v>5</v>
      </c>
      <c r="AJ181" s="17">
        <v>3</v>
      </c>
      <c r="AK181" s="17">
        <v>7</v>
      </c>
      <c r="AL181" s="17">
        <v>3</v>
      </c>
      <c r="AM181" s="17">
        <v>7</v>
      </c>
      <c r="AN181" s="44">
        <v>18</v>
      </c>
    </row>
    <row r="182" spans="1:40">
      <c r="A182" s="70">
        <v>42648</v>
      </c>
      <c r="B182" s="17">
        <v>1</v>
      </c>
      <c r="C182" s="17">
        <v>2005</v>
      </c>
      <c r="D182" s="1">
        <v>45960.812638888892</v>
      </c>
      <c r="E182" s="22" t="s">
        <v>85</v>
      </c>
      <c r="F182" s="84">
        <f t="shared" si="4"/>
        <v>1</v>
      </c>
      <c r="G182" s="17">
        <v>4</v>
      </c>
      <c r="H182" s="17">
        <v>2</v>
      </c>
      <c r="I182" s="36">
        <v>3</v>
      </c>
      <c r="J182" s="17">
        <v>5</v>
      </c>
      <c r="K182" s="17">
        <v>4</v>
      </c>
      <c r="L182" s="36">
        <v>3</v>
      </c>
      <c r="M182" s="36">
        <v>4</v>
      </c>
      <c r="N182" s="17">
        <v>3</v>
      </c>
      <c r="O182" s="17">
        <v>4</v>
      </c>
      <c r="P182" s="17">
        <v>4</v>
      </c>
      <c r="Q182" s="17">
        <v>4</v>
      </c>
      <c r="R182" s="17">
        <v>3</v>
      </c>
      <c r="S182" s="17">
        <v>4</v>
      </c>
      <c r="T182" s="17">
        <v>5</v>
      </c>
      <c r="U182" s="17">
        <v>5</v>
      </c>
      <c r="V182" s="84">
        <v>4</v>
      </c>
      <c r="W182" s="43">
        <f t="shared" si="5"/>
        <v>61</v>
      </c>
      <c r="X182" s="17">
        <v>27</v>
      </c>
      <c r="Y182" s="17">
        <v>10</v>
      </c>
      <c r="Z182" s="17">
        <v>4</v>
      </c>
      <c r="AA182" s="17">
        <v>5</v>
      </c>
      <c r="AB182" s="17">
        <v>9</v>
      </c>
      <c r="AC182" s="17">
        <v>3</v>
      </c>
      <c r="AD182" s="17">
        <v>5</v>
      </c>
      <c r="AE182" s="17">
        <v>8</v>
      </c>
      <c r="AF182" s="17">
        <v>5</v>
      </c>
      <c r="AG182" s="17">
        <v>8</v>
      </c>
      <c r="AH182" s="17">
        <v>2</v>
      </c>
      <c r="AI182" s="17">
        <v>9</v>
      </c>
      <c r="AJ182" s="17">
        <v>17</v>
      </c>
      <c r="AK182" s="17">
        <v>8</v>
      </c>
      <c r="AL182" s="17">
        <v>5</v>
      </c>
      <c r="AM182" s="17">
        <v>5</v>
      </c>
      <c r="AN182" s="44">
        <v>44</v>
      </c>
    </row>
    <row r="183" spans="1:40">
      <c r="A183" s="70">
        <v>42650</v>
      </c>
      <c r="B183" s="17">
        <v>0</v>
      </c>
      <c r="C183" s="17">
        <v>2008</v>
      </c>
      <c r="D183" s="1">
        <v>45960.814004629632</v>
      </c>
      <c r="E183" s="22" t="s">
        <v>85</v>
      </c>
      <c r="F183" s="84">
        <f t="shared" si="4"/>
        <v>1</v>
      </c>
      <c r="G183" s="17">
        <v>5</v>
      </c>
      <c r="H183" s="17">
        <v>3</v>
      </c>
      <c r="I183" s="36">
        <v>5</v>
      </c>
      <c r="J183" s="17">
        <v>5</v>
      </c>
      <c r="K183" s="17">
        <v>5</v>
      </c>
      <c r="L183" s="36">
        <v>5</v>
      </c>
      <c r="M183" s="36">
        <v>5</v>
      </c>
      <c r="N183" s="17">
        <v>5</v>
      </c>
      <c r="O183" s="17">
        <v>5</v>
      </c>
      <c r="P183" s="17">
        <v>5</v>
      </c>
      <c r="Q183" s="17">
        <v>5</v>
      </c>
      <c r="R183" s="17">
        <v>5</v>
      </c>
      <c r="S183" s="17">
        <v>5</v>
      </c>
      <c r="T183" s="17">
        <v>5</v>
      </c>
      <c r="U183" s="17">
        <v>5</v>
      </c>
      <c r="V183" s="84">
        <v>4</v>
      </c>
      <c r="W183" s="43">
        <f t="shared" si="5"/>
        <v>77</v>
      </c>
      <c r="X183" s="17">
        <v>6</v>
      </c>
      <c r="Y183" s="17">
        <v>8</v>
      </c>
      <c r="Z183" s="17">
        <v>6</v>
      </c>
      <c r="AA183" s="17">
        <v>3</v>
      </c>
      <c r="AB183" s="17">
        <v>2</v>
      </c>
      <c r="AC183" s="17">
        <v>3</v>
      </c>
      <c r="AD183" s="17">
        <v>2</v>
      </c>
      <c r="AE183" s="17">
        <v>3</v>
      </c>
      <c r="AF183" s="17">
        <v>1</v>
      </c>
      <c r="AG183" s="17">
        <v>1</v>
      </c>
      <c r="AH183" s="17">
        <v>2</v>
      </c>
      <c r="AI183" s="17">
        <v>3</v>
      </c>
      <c r="AJ183" s="17">
        <v>4</v>
      </c>
      <c r="AK183" s="17">
        <v>2</v>
      </c>
      <c r="AL183" s="17">
        <v>13</v>
      </c>
      <c r="AM183" s="17">
        <v>5</v>
      </c>
      <c r="AN183" s="44">
        <v>5</v>
      </c>
    </row>
    <row r="184" spans="1:40">
      <c r="A184" s="70">
        <v>42661</v>
      </c>
      <c r="B184" s="17">
        <v>0</v>
      </c>
      <c r="C184" s="17">
        <v>1989</v>
      </c>
      <c r="D184" s="1">
        <v>45960.824050925927</v>
      </c>
      <c r="E184" s="22" t="s">
        <v>85</v>
      </c>
      <c r="F184" s="84">
        <f t="shared" si="4"/>
        <v>1</v>
      </c>
      <c r="G184" s="17">
        <v>4</v>
      </c>
      <c r="H184" s="17">
        <v>4</v>
      </c>
      <c r="I184" s="36">
        <v>2</v>
      </c>
      <c r="J184" s="17">
        <v>5</v>
      </c>
      <c r="K184" s="17">
        <v>4</v>
      </c>
      <c r="L184" s="36">
        <v>4</v>
      </c>
      <c r="M184" s="36">
        <v>4</v>
      </c>
      <c r="N184" s="17">
        <v>3</v>
      </c>
      <c r="O184" s="17">
        <v>4</v>
      </c>
      <c r="P184" s="17">
        <v>5</v>
      </c>
      <c r="Q184" s="17">
        <v>5</v>
      </c>
      <c r="R184" s="17">
        <v>5</v>
      </c>
      <c r="S184" s="17">
        <v>2</v>
      </c>
      <c r="T184" s="17">
        <v>5</v>
      </c>
      <c r="U184" s="17">
        <v>5</v>
      </c>
      <c r="V184" s="84">
        <v>4</v>
      </c>
      <c r="W184" s="43">
        <f t="shared" si="5"/>
        <v>65</v>
      </c>
      <c r="X184" s="17">
        <v>11</v>
      </c>
      <c r="Y184" s="17">
        <v>5</v>
      </c>
      <c r="Z184" s="17">
        <v>4</v>
      </c>
      <c r="AA184" s="17">
        <v>3</v>
      </c>
      <c r="AB184" s="17">
        <v>4</v>
      </c>
      <c r="AC184" s="17">
        <v>2</v>
      </c>
      <c r="AD184" s="17">
        <v>2</v>
      </c>
      <c r="AE184" s="17">
        <v>5</v>
      </c>
      <c r="AF184" s="17">
        <v>2</v>
      </c>
      <c r="AG184" s="17">
        <v>2</v>
      </c>
      <c r="AH184" s="17">
        <v>2</v>
      </c>
      <c r="AI184" s="17">
        <v>3</v>
      </c>
      <c r="AJ184" s="17">
        <v>3</v>
      </c>
      <c r="AK184" s="17">
        <v>2</v>
      </c>
      <c r="AL184" s="17">
        <v>3</v>
      </c>
      <c r="AM184" s="17">
        <v>3</v>
      </c>
      <c r="AN184" s="44">
        <v>42</v>
      </c>
    </row>
    <row r="185" spans="1:40">
      <c r="A185" s="70">
        <v>42659</v>
      </c>
      <c r="B185" s="17">
        <v>0</v>
      </c>
      <c r="C185" s="17">
        <v>2002</v>
      </c>
      <c r="D185" s="1">
        <v>45960.826516203706</v>
      </c>
      <c r="E185" s="22" t="s">
        <v>110</v>
      </c>
      <c r="F185" s="84">
        <f t="shared" si="4"/>
        <v>0</v>
      </c>
      <c r="G185" s="17">
        <v>5</v>
      </c>
      <c r="H185" s="17">
        <v>5</v>
      </c>
      <c r="I185" s="36">
        <v>5</v>
      </c>
      <c r="J185" s="17">
        <v>5</v>
      </c>
      <c r="K185" s="17">
        <v>5</v>
      </c>
      <c r="L185" s="36">
        <v>5</v>
      </c>
      <c r="M185" s="36">
        <v>3</v>
      </c>
      <c r="N185" s="17">
        <v>5</v>
      </c>
      <c r="O185" s="17">
        <v>5</v>
      </c>
      <c r="P185" s="17">
        <v>5</v>
      </c>
      <c r="Q185" s="17">
        <v>5</v>
      </c>
      <c r="R185" s="17">
        <v>3</v>
      </c>
      <c r="S185" s="17">
        <v>2</v>
      </c>
      <c r="T185" s="17">
        <v>5</v>
      </c>
      <c r="U185" s="17">
        <v>5</v>
      </c>
      <c r="V185" s="84">
        <v>4</v>
      </c>
      <c r="W185" s="43">
        <f t="shared" si="5"/>
        <v>72</v>
      </c>
      <c r="X185" s="17">
        <v>7</v>
      </c>
      <c r="Y185" s="17">
        <v>4</v>
      </c>
      <c r="Z185" s="17">
        <v>5</v>
      </c>
      <c r="AA185" s="17">
        <v>5</v>
      </c>
      <c r="AB185" s="17">
        <v>6</v>
      </c>
      <c r="AC185" s="17">
        <v>4</v>
      </c>
      <c r="AD185" s="17">
        <v>148</v>
      </c>
      <c r="AE185" s="17">
        <v>8</v>
      </c>
      <c r="AF185" s="17">
        <v>9</v>
      </c>
      <c r="AG185" s="17">
        <v>4</v>
      </c>
      <c r="AH185" s="17">
        <v>3</v>
      </c>
      <c r="AI185" s="17">
        <v>65</v>
      </c>
      <c r="AJ185" s="17">
        <v>11</v>
      </c>
      <c r="AK185" s="17">
        <v>6</v>
      </c>
      <c r="AL185" s="17">
        <v>147</v>
      </c>
      <c r="AM185" s="17">
        <v>8</v>
      </c>
      <c r="AN185" s="44">
        <v>22</v>
      </c>
    </row>
    <row r="186" spans="1:40">
      <c r="A186" s="70">
        <v>42663</v>
      </c>
      <c r="B186" s="17">
        <v>0</v>
      </c>
      <c r="C186" s="17">
        <v>2000</v>
      </c>
      <c r="D186" s="1">
        <v>45960.826620370368</v>
      </c>
      <c r="E186" s="22" t="s">
        <v>149</v>
      </c>
      <c r="F186" s="84">
        <f t="shared" si="4"/>
        <v>0</v>
      </c>
      <c r="G186" s="17">
        <v>4</v>
      </c>
      <c r="H186" s="17">
        <v>5</v>
      </c>
      <c r="I186" s="36">
        <v>5</v>
      </c>
      <c r="J186" s="17">
        <v>5</v>
      </c>
      <c r="K186" s="17">
        <v>5</v>
      </c>
      <c r="L186" s="36">
        <v>5</v>
      </c>
      <c r="M186" s="36">
        <v>5</v>
      </c>
      <c r="N186" s="17">
        <v>5</v>
      </c>
      <c r="O186" s="17">
        <v>5</v>
      </c>
      <c r="P186" s="17">
        <v>5</v>
      </c>
      <c r="Q186" s="17">
        <v>5</v>
      </c>
      <c r="R186" s="17">
        <v>5</v>
      </c>
      <c r="S186" s="17">
        <v>5</v>
      </c>
      <c r="T186" s="17">
        <v>5</v>
      </c>
      <c r="U186" s="17">
        <v>5</v>
      </c>
      <c r="V186" s="84">
        <v>5</v>
      </c>
      <c r="W186" s="43">
        <f t="shared" si="5"/>
        <v>79</v>
      </c>
      <c r="X186" s="17">
        <v>26</v>
      </c>
      <c r="Y186" s="17">
        <v>5</v>
      </c>
      <c r="Z186" s="17">
        <v>8</v>
      </c>
      <c r="AA186" s="17">
        <v>4</v>
      </c>
      <c r="AB186" s="17">
        <v>7</v>
      </c>
      <c r="AC186" s="17">
        <v>5</v>
      </c>
      <c r="AD186" s="17">
        <v>3</v>
      </c>
      <c r="AE186" s="17">
        <v>10</v>
      </c>
      <c r="AF186" s="17">
        <v>3</v>
      </c>
      <c r="AG186" s="17">
        <v>4</v>
      </c>
      <c r="AH186" s="17">
        <v>3</v>
      </c>
      <c r="AI186" s="17">
        <v>7</v>
      </c>
      <c r="AJ186" s="17">
        <v>4</v>
      </c>
      <c r="AK186" s="17">
        <v>5</v>
      </c>
      <c r="AL186" s="17">
        <v>7</v>
      </c>
      <c r="AM186" s="17">
        <v>11</v>
      </c>
      <c r="AN186" s="44">
        <v>5</v>
      </c>
    </row>
    <row r="187" spans="1:40">
      <c r="A187" s="70">
        <v>42667</v>
      </c>
      <c r="B187" s="17">
        <v>0</v>
      </c>
      <c r="C187" s="17">
        <v>2006</v>
      </c>
      <c r="D187" s="1">
        <v>45960.833321759259</v>
      </c>
      <c r="E187" s="22" t="s">
        <v>150</v>
      </c>
      <c r="F187" s="84">
        <f t="shared" si="4"/>
        <v>0</v>
      </c>
      <c r="G187" s="17">
        <v>1</v>
      </c>
      <c r="H187" s="17">
        <v>4</v>
      </c>
      <c r="I187" s="36">
        <v>5</v>
      </c>
      <c r="J187" s="17">
        <v>5</v>
      </c>
      <c r="K187" s="17">
        <v>5</v>
      </c>
      <c r="L187" s="36">
        <v>5</v>
      </c>
      <c r="M187" s="36">
        <v>4</v>
      </c>
      <c r="N187" s="17">
        <v>5</v>
      </c>
      <c r="O187" s="17">
        <v>5</v>
      </c>
      <c r="P187" s="17">
        <v>5</v>
      </c>
      <c r="Q187" s="17">
        <v>5</v>
      </c>
      <c r="R187" s="17">
        <v>5</v>
      </c>
      <c r="S187" s="17">
        <v>5</v>
      </c>
      <c r="T187" s="17">
        <v>5</v>
      </c>
      <c r="U187" s="17">
        <v>4</v>
      </c>
      <c r="V187" s="84">
        <v>5</v>
      </c>
      <c r="W187" s="43">
        <f t="shared" si="5"/>
        <v>73</v>
      </c>
      <c r="X187" s="17">
        <v>15</v>
      </c>
      <c r="Y187" s="17">
        <v>6</v>
      </c>
      <c r="Z187" s="17">
        <v>3</v>
      </c>
      <c r="AA187" s="17">
        <v>3</v>
      </c>
      <c r="AB187" s="17">
        <v>4</v>
      </c>
      <c r="AC187" s="17">
        <v>2</v>
      </c>
      <c r="AD187" s="17">
        <v>3</v>
      </c>
      <c r="AE187" s="17">
        <v>6</v>
      </c>
      <c r="AF187" s="17">
        <v>1</v>
      </c>
      <c r="AG187" s="17">
        <v>9</v>
      </c>
      <c r="AH187" s="17">
        <v>3</v>
      </c>
      <c r="AI187" s="17">
        <v>8</v>
      </c>
      <c r="AJ187" s="17">
        <v>3</v>
      </c>
      <c r="AK187" s="17">
        <v>3</v>
      </c>
      <c r="AL187" s="17">
        <v>4</v>
      </c>
      <c r="AM187" s="17">
        <v>5</v>
      </c>
      <c r="AN187" s="44">
        <v>27</v>
      </c>
    </row>
    <row r="188" spans="1:40">
      <c r="A188" s="70">
        <v>42668</v>
      </c>
      <c r="B188" s="17">
        <v>0</v>
      </c>
      <c r="C188" s="17">
        <v>1998</v>
      </c>
      <c r="D188" s="1">
        <v>45960.833449074074</v>
      </c>
      <c r="E188" s="22" t="s">
        <v>151</v>
      </c>
      <c r="F188" s="84">
        <f t="shared" si="4"/>
        <v>0</v>
      </c>
      <c r="G188" s="17">
        <v>5</v>
      </c>
      <c r="H188" s="17">
        <v>5</v>
      </c>
      <c r="I188" s="36">
        <v>5</v>
      </c>
      <c r="J188" s="17">
        <v>4</v>
      </c>
      <c r="K188" s="17">
        <v>3</v>
      </c>
      <c r="L188" s="36">
        <v>5</v>
      </c>
      <c r="M188" s="36">
        <v>2</v>
      </c>
      <c r="N188" s="17">
        <v>1</v>
      </c>
      <c r="O188" s="17">
        <v>1</v>
      </c>
      <c r="P188" s="17">
        <v>1</v>
      </c>
      <c r="Q188" s="17">
        <v>1</v>
      </c>
      <c r="R188" s="17">
        <v>1</v>
      </c>
      <c r="S188" s="17">
        <v>1</v>
      </c>
      <c r="T188" s="17">
        <v>1</v>
      </c>
      <c r="U188" s="17">
        <v>3</v>
      </c>
      <c r="V188" s="84">
        <v>4</v>
      </c>
      <c r="W188" s="43">
        <f t="shared" si="5"/>
        <v>43</v>
      </c>
      <c r="X188" s="17">
        <v>7</v>
      </c>
      <c r="Y188" s="17">
        <v>6</v>
      </c>
      <c r="Z188" s="17">
        <v>7</v>
      </c>
      <c r="AA188" s="17">
        <v>6</v>
      </c>
      <c r="AB188" s="17">
        <v>7</v>
      </c>
      <c r="AC188" s="17">
        <v>3</v>
      </c>
      <c r="AD188" s="17">
        <v>7</v>
      </c>
      <c r="AE188" s="17">
        <v>10</v>
      </c>
      <c r="AF188" s="17">
        <v>5</v>
      </c>
      <c r="AG188" s="17">
        <v>3</v>
      </c>
      <c r="AH188" s="17">
        <v>1</v>
      </c>
      <c r="AI188" s="17">
        <v>7</v>
      </c>
      <c r="AJ188" s="17">
        <v>1</v>
      </c>
      <c r="AK188" s="17">
        <v>5</v>
      </c>
      <c r="AL188" s="17">
        <v>6</v>
      </c>
      <c r="AM188" s="17">
        <v>9</v>
      </c>
      <c r="AN188" s="44">
        <v>93</v>
      </c>
    </row>
    <row r="189" spans="1:40">
      <c r="A189" s="70">
        <v>42670</v>
      </c>
      <c r="B189" s="17">
        <v>0</v>
      </c>
      <c r="C189" s="17">
        <v>1993</v>
      </c>
      <c r="D189" s="1">
        <v>45960.839375000003</v>
      </c>
      <c r="E189" s="22" t="s">
        <v>152</v>
      </c>
      <c r="F189" s="84">
        <f t="shared" si="4"/>
        <v>0</v>
      </c>
      <c r="G189" s="17">
        <v>2</v>
      </c>
      <c r="H189" s="17">
        <v>1</v>
      </c>
      <c r="I189" s="36">
        <v>1</v>
      </c>
      <c r="J189" s="17">
        <v>5</v>
      </c>
      <c r="K189" s="17">
        <v>3</v>
      </c>
      <c r="L189" s="36">
        <v>3</v>
      </c>
      <c r="M189" s="36">
        <v>3</v>
      </c>
      <c r="N189" s="17">
        <v>1</v>
      </c>
      <c r="O189" s="17">
        <v>4</v>
      </c>
      <c r="P189" s="17">
        <v>4</v>
      </c>
      <c r="Q189" s="17">
        <v>4</v>
      </c>
      <c r="R189" s="17">
        <v>5</v>
      </c>
      <c r="S189" s="17">
        <v>2</v>
      </c>
      <c r="T189" s="17">
        <v>3</v>
      </c>
      <c r="U189" s="17">
        <v>4</v>
      </c>
      <c r="V189" s="84">
        <v>1</v>
      </c>
      <c r="W189" s="43">
        <f t="shared" si="5"/>
        <v>46</v>
      </c>
      <c r="X189" s="17">
        <v>15</v>
      </c>
      <c r="Y189" s="17">
        <v>7</v>
      </c>
      <c r="Z189" s="17">
        <v>13</v>
      </c>
      <c r="AA189" s="17">
        <v>3</v>
      </c>
      <c r="AB189" s="17">
        <v>6</v>
      </c>
      <c r="AC189" s="17">
        <v>43</v>
      </c>
      <c r="AD189" s="17">
        <v>8</v>
      </c>
      <c r="AE189" s="17">
        <v>7</v>
      </c>
      <c r="AF189" s="17">
        <v>11</v>
      </c>
      <c r="AG189" s="17">
        <v>6</v>
      </c>
      <c r="AH189" s="17">
        <v>4</v>
      </c>
      <c r="AI189" s="17">
        <v>5</v>
      </c>
      <c r="AJ189" s="17">
        <v>6</v>
      </c>
      <c r="AK189" s="17">
        <v>5</v>
      </c>
      <c r="AL189" s="17">
        <v>5</v>
      </c>
      <c r="AM189" s="17">
        <v>5</v>
      </c>
      <c r="AN189" s="44">
        <v>73</v>
      </c>
    </row>
    <row r="190" spans="1:40">
      <c r="A190" s="70">
        <v>42673</v>
      </c>
      <c r="B190" s="17">
        <v>0</v>
      </c>
      <c r="C190" s="17">
        <v>1987</v>
      </c>
      <c r="D190" s="1">
        <v>45960.844456018516</v>
      </c>
      <c r="E190" s="22" t="s">
        <v>153</v>
      </c>
      <c r="F190" s="84">
        <f t="shared" si="4"/>
        <v>0</v>
      </c>
      <c r="G190" s="17">
        <v>5</v>
      </c>
      <c r="H190" s="17">
        <v>2</v>
      </c>
      <c r="I190" s="36">
        <v>4</v>
      </c>
      <c r="J190" s="17">
        <v>2</v>
      </c>
      <c r="K190" s="17">
        <v>5</v>
      </c>
      <c r="L190" s="36">
        <v>5</v>
      </c>
      <c r="M190" s="36">
        <v>4</v>
      </c>
      <c r="N190" s="17">
        <v>3</v>
      </c>
      <c r="O190" s="17">
        <v>5</v>
      </c>
      <c r="P190" s="17">
        <v>5</v>
      </c>
      <c r="Q190" s="17">
        <v>3</v>
      </c>
      <c r="R190" s="17">
        <v>5</v>
      </c>
      <c r="S190" s="17">
        <v>1</v>
      </c>
      <c r="T190" s="17">
        <v>3</v>
      </c>
      <c r="U190" s="17">
        <v>5</v>
      </c>
      <c r="V190" s="84">
        <v>4</v>
      </c>
      <c r="W190" s="43">
        <f t="shared" si="5"/>
        <v>61</v>
      </c>
      <c r="X190" s="17">
        <v>7</v>
      </c>
      <c r="Y190" s="17">
        <v>5</v>
      </c>
      <c r="Z190" s="17">
        <v>8</v>
      </c>
      <c r="AA190" s="17">
        <v>4</v>
      </c>
      <c r="AB190" s="17">
        <v>5</v>
      </c>
      <c r="AC190" s="17">
        <v>2</v>
      </c>
      <c r="AD190" s="17">
        <v>4</v>
      </c>
      <c r="AE190" s="17">
        <v>9</v>
      </c>
      <c r="AF190" s="17">
        <v>3</v>
      </c>
      <c r="AG190" s="17">
        <v>7</v>
      </c>
      <c r="AH190" s="17">
        <v>4</v>
      </c>
      <c r="AI190" s="17">
        <v>4</v>
      </c>
      <c r="AJ190" s="17">
        <v>4</v>
      </c>
      <c r="AK190" s="17">
        <v>4</v>
      </c>
      <c r="AL190" s="17">
        <v>2</v>
      </c>
      <c r="AM190" s="17">
        <v>4</v>
      </c>
      <c r="AN190" s="44">
        <v>64</v>
      </c>
    </row>
    <row r="191" spans="1:40">
      <c r="A191" s="70">
        <v>42677</v>
      </c>
      <c r="B191" s="17">
        <v>0</v>
      </c>
      <c r="C191" s="17">
        <v>2004</v>
      </c>
      <c r="D191" s="1">
        <v>45960.848194444443</v>
      </c>
      <c r="E191" s="22" t="s">
        <v>154</v>
      </c>
      <c r="F191" s="84">
        <f t="shared" si="4"/>
        <v>0</v>
      </c>
      <c r="G191" s="17">
        <v>3</v>
      </c>
      <c r="H191" s="17">
        <v>1</v>
      </c>
      <c r="I191" s="36">
        <v>4</v>
      </c>
      <c r="J191" s="17">
        <v>5</v>
      </c>
      <c r="K191" s="17">
        <v>4</v>
      </c>
      <c r="L191" s="36">
        <v>5</v>
      </c>
      <c r="M191" s="36">
        <v>4</v>
      </c>
      <c r="N191" s="17">
        <v>5</v>
      </c>
      <c r="O191" s="17">
        <v>5</v>
      </c>
      <c r="P191" s="17">
        <v>5</v>
      </c>
      <c r="Q191" s="17">
        <v>5</v>
      </c>
      <c r="R191" s="17">
        <v>4</v>
      </c>
      <c r="S191" s="17">
        <v>3</v>
      </c>
      <c r="T191" s="17">
        <v>5</v>
      </c>
      <c r="U191" s="17">
        <v>5</v>
      </c>
      <c r="V191" s="84">
        <v>5</v>
      </c>
      <c r="W191" s="43">
        <f t="shared" si="5"/>
        <v>68</v>
      </c>
      <c r="X191" s="17">
        <v>19</v>
      </c>
      <c r="Y191" s="17">
        <v>19</v>
      </c>
      <c r="Z191" s="17">
        <v>9</v>
      </c>
      <c r="AA191" s="17">
        <v>32</v>
      </c>
      <c r="AB191" s="17">
        <v>8</v>
      </c>
      <c r="AC191" s="17">
        <v>11</v>
      </c>
      <c r="AD191" s="17">
        <v>10</v>
      </c>
      <c r="AE191" s="17">
        <v>7</v>
      </c>
      <c r="AF191" s="17">
        <v>5</v>
      </c>
      <c r="AG191" s="17">
        <v>5</v>
      </c>
      <c r="AH191" s="17">
        <v>2</v>
      </c>
      <c r="AI191" s="17">
        <v>15</v>
      </c>
      <c r="AJ191" s="17">
        <v>6</v>
      </c>
      <c r="AK191" s="17">
        <v>9</v>
      </c>
      <c r="AL191" s="17">
        <v>3</v>
      </c>
      <c r="AM191" s="17">
        <v>5</v>
      </c>
      <c r="AN191" s="44">
        <v>45</v>
      </c>
    </row>
    <row r="192" spans="1:40">
      <c r="A192" s="70">
        <v>42678</v>
      </c>
      <c r="B192" s="17">
        <v>0</v>
      </c>
      <c r="C192" s="17">
        <v>2001</v>
      </c>
      <c r="D192" s="1">
        <v>45960.84920138889</v>
      </c>
      <c r="E192" s="22" t="s">
        <v>85</v>
      </c>
      <c r="F192" s="84">
        <f t="shared" si="4"/>
        <v>1</v>
      </c>
      <c r="G192" s="17">
        <v>4</v>
      </c>
      <c r="H192" s="17">
        <v>4</v>
      </c>
      <c r="I192" s="36">
        <v>3</v>
      </c>
      <c r="J192" s="17">
        <v>4</v>
      </c>
      <c r="K192" s="17">
        <v>5</v>
      </c>
      <c r="L192" s="36">
        <v>3</v>
      </c>
      <c r="M192" s="36">
        <v>2</v>
      </c>
      <c r="N192" s="17">
        <v>1</v>
      </c>
      <c r="O192" s="17">
        <v>2</v>
      </c>
      <c r="P192" s="17">
        <v>3</v>
      </c>
      <c r="Q192" s="17">
        <v>2</v>
      </c>
      <c r="R192" s="17">
        <v>3</v>
      </c>
      <c r="S192" s="17">
        <v>1</v>
      </c>
      <c r="T192" s="17">
        <v>1</v>
      </c>
      <c r="U192" s="17">
        <v>4</v>
      </c>
      <c r="V192" s="84">
        <v>4</v>
      </c>
      <c r="W192" s="43">
        <f t="shared" si="5"/>
        <v>46</v>
      </c>
      <c r="X192" s="17">
        <v>7</v>
      </c>
      <c r="Y192" s="17">
        <v>8</v>
      </c>
      <c r="Z192" s="17">
        <v>6</v>
      </c>
      <c r="AA192" s="17">
        <v>5</v>
      </c>
      <c r="AB192" s="17">
        <v>3</v>
      </c>
      <c r="AC192" s="17">
        <v>4</v>
      </c>
      <c r="AD192" s="17">
        <v>4</v>
      </c>
      <c r="AE192" s="17">
        <v>5</v>
      </c>
      <c r="AF192" s="17">
        <v>5</v>
      </c>
      <c r="AG192" s="17">
        <v>4</v>
      </c>
      <c r="AH192" s="17">
        <v>3</v>
      </c>
      <c r="AI192" s="17">
        <v>5</v>
      </c>
      <c r="AJ192" s="17">
        <v>3</v>
      </c>
      <c r="AK192" s="17">
        <v>4</v>
      </c>
      <c r="AL192" s="17">
        <v>5</v>
      </c>
      <c r="AM192" s="17">
        <v>4</v>
      </c>
      <c r="AN192" s="44">
        <v>70</v>
      </c>
    </row>
    <row r="193" spans="1:40">
      <c r="A193" s="70">
        <v>42675</v>
      </c>
      <c r="B193" s="17">
        <v>0</v>
      </c>
      <c r="C193" s="17">
        <v>2006</v>
      </c>
      <c r="D193" s="1">
        <v>45960.86791666667</v>
      </c>
      <c r="E193" s="22" t="s">
        <v>93</v>
      </c>
      <c r="F193" s="84">
        <f t="shared" si="4"/>
        <v>0</v>
      </c>
      <c r="G193" s="17">
        <v>1</v>
      </c>
      <c r="H193" s="17">
        <v>1</v>
      </c>
      <c r="I193" s="36">
        <v>2</v>
      </c>
      <c r="J193" s="17">
        <v>3</v>
      </c>
      <c r="K193" s="17">
        <v>2</v>
      </c>
      <c r="L193" s="36">
        <v>2</v>
      </c>
      <c r="M193" s="36">
        <v>2</v>
      </c>
      <c r="N193" s="17">
        <v>1</v>
      </c>
      <c r="O193" s="17">
        <v>1</v>
      </c>
      <c r="P193" s="17">
        <v>1</v>
      </c>
      <c r="Q193" s="17">
        <v>1</v>
      </c>
      <c r="R193" s="17">
        <v>1</v>
      </c>
      <c r="S193" s="17">
        <v>2</v>
      </c>
      <c r="T193" s="17">
        <v>3</v>
      </c>
      <c r="U193" s="17">
        <v>1</v>
      </c>
      <c r="V193" s="84">
        <v>2</v>
      </c>
      <c r="W193" s="43">
        <f t="shared" si="5"/>
        <v>26</v>
      </c>
      <c r="X193" s="17">
        <v>19</v>
      </c>
      <c r="Y193" s="17">
        <v>5</v>
      </c>
      <c r="Z193" s="17">
        <v>4</v>
      </c>
      <c r="AA193" s="17">
        <v>15</v>
      </c>
      <c r="AB193" s="17">
        <v>5</v>
      </c>
      <c r="AC193" s="17">
        <v>6</v>
      </c>
      <c r="AD193" s="17">
        <v>6</v>
      </c>
      <c r="AE193" s="17">
        <v>20</v>
      </c>
      <c r="AF193" s="17">
        <v>8</v>
      </c>
      <c r="AG193" s="17">
        <v>3</v>
      </c>
      <c r="AH193" s="17">
        <v>4</v>
      </c>
      <c r="AI193" s="17">
        <v>10</v>
      </c>
      <c r="AJ193" s="17">
        <v>6</v>
      </c>
      <c r="AK193" s="17">
        <v>10</v>
      </c>
      <c r="AL193" s="17">
        <v>5</v>
      </c>
      <c r="AM193" s="17">
        <v>8</v>
      </c>
      <c r="AN193" s="44">
        <v>55</v>
      </c>
    </row>
    <row r="194" spans="1:40">
      <c r="A194" s="70">
        <v>42686</v>
      </c>
      <c r="B194" s="17">
        <v>0</v>
      </c>
      <c r="C194" s="17">
        <v>1996</v>
      </c>
      <c r="D194" s="1">
        <v>45960.871655092589</v>
      </c>
      <c r="E194" s="22" t="s">
        <v>85</v>
      </c>
      <c r="F194" s="84">
        <f t="shared" si="4"/>
        <v>1</v>
      </c>
      <c r="G194" s="17">
        <v>4</v>
      </c>
      <c r="H194" s="17">
        <v>4</v>
      </c>
      <c r="I194" s="36">
        <v>3</v>
      </c>
      <c r="J194" s="17">
        <v>5</v>
      </c>
      <c r="K194" s="17">
        <v>5</v>
      </c>
      <c r="L194" s="36">
        <v>4</v>
      </c>
      <c r="M194" s="36">
        <v>4</v>
      </c>
      <c r="N194" s="17">
        <v>4</v>
      </c>
      <c r="O194" s="17">
        <v>5</v>
      </c>
      <c r="P194" s="17">
        <v>5</v>
      </c>
      <c r="Q194" s="17">
        <v>5</v>
      </c>
      <c r="R194" s="17">
        <v>5</v>
      </c>
      <c r="S194" s="17">
        <v>5</v>
      </c>
      <c r="T194" s="17">
        <v>5</v>
      </c>
      <c r="U194" s="17">
        <v>5</v>
      </c>
      <c r="V194" s="84">
        <v>4</v>
      </c>
      <c r="W194" s="43">
        <f t="shared" si="5"/>
        <v>72</v>
      </c>
      <c r="X194" s="17">
        <v>9</v>
      </c>
      <c r="Y194" s="17">
        <v>9</v>
      </c>
      <c r="Z194" s="17">
        <v>9</v>
      </c>
      <c r="AA194" s="17">
        <v>3</v>
      </c>
      <c r="AB194" s="17">
        <v>5</v>
      </c>
      <c r="AC194" s="17">
        <v>5</v>
      </c>
      <c r="AD194" s="17">
        <v>4</v>
      </c>
      <c r="AE194" s="17">
        <v>8</v>
      </c>
      <c r="AF194" s="17">
        <v>3</v>
      </c>
      <c r="AG194" s="17">
        <v>5</v>
      </c>
      <c r="AH194" s="17">
        <v>2</v>
      </c>
      <c r="AI194" s="17">
        <v>6</v>
      </c>
      <c r="AJ194" s="17">
        <v>3</v>
      </c>
      <c r="AK194" s="17">
        <v>4</v>
      </c>
      <c r="AL194" s="17">
        <v>3</v>
      </c>
      <c r="AM194" s="17">
        <v>5</v>
      </c>
      <c r="AN194" s="44">
        <v>23</v>
      </c>
    </row>
    <row r="195" spans="1:40">
      <c r="A195" s="70">
        <v>42684</v>
      </c>
      <c r="B195" s="17">
        <v>0</v>
      </c>
      <c r="C195" s="17">
        <v>2003</v>
      </c>
      <c r="D195" s="1">
        <v>45960.872199074074</v>
      </c>
      <c r="E195" s="22" t="s">
        <v>91</v>
      </c>
      <c r="F195" s="84">
        <f t="shared" si="4"/>
        <v>0</v>
      </c>
      <c r="G195" s="17">
        <v>1</v>
      </c>
      <c r="H195" s="17">
        <v>1</v>
      </c>
      <c r="I195" s="36">
        <v>2</v>
      </c>
      <c r="J195" s="17">
        <v>4</v>
      </c>
      <c r="K195" s="17">
        <v>2</v>
      </c>
      <c r="L195" s="36">
        <v>4</v>
      </c>
      <c r="M195" s="36">
        <v>1</v>
      </c>
      <c r="N195" s="17">
        <v>1</v>
      </c>
      <c r="O195" s="17">
        <v>1</v>
      </c>
      <c r="P195" s="17">
        <v>1</v>
      </c>
      <c r="Q195" s="17">
        <v>1</v>
      </c>
      <c r="R195" s="17">
        <v>1</v>
      </c>
      <c r="S195" s="17">
        <v>1</v>
      </c>
      <c r="T195" s="17">
        <v>2</v>
      </c>
      <c r="U195" s="17">
        <v>1</v>
      </c>
      <c r="V195" s="84">
        <v>1</v>
      </c>
      <c r="W195" s="43">
        <f t="shared" si="5"/>
        <v>25</v>
      </c>
      <c r="X195" s="17">
        <v>8</v>
      </c>
      <c r="Y195" s="17">
        <v>4</v>
      </c>
      <c r="Z195" s="17">
        <v>3</v>
      </c>
      <c r="AA195" s="17">
        <v>4</v>
      </c>
      <c r="AB195" s="17">
        <v>4</v>
      </c>
      <c r="AC195" s="17">
        <v>12</v>
      </c>
      <c r="AD195" s="17">
        <v>3</v>
      </c>
      <c r="AE195" s="17">
        <v>4</v>
      </c>
      <c r="AF195" s="17">
        <v>1</v>
      </c>
      <c r="AG195" s="17">
        <v>3</v>
      </c>
      <c r="AH195" s="17">
        <v>2</v>
      </c>
      <c r="AI195" s="17">
        <v>3</v>
      </c>
      <c r="AJ195" s="17">
        <v>3</v>
      </c>
      <c r="AK195" s="17">
        <v>5</v>
      </c>
      <c r="AL195" s="17">
        <v>3</v>
      </c>
      <c r="AM195" s="17">
        <v>3</v>
      </c>
      <c r="AN195" s="44">
        <v>53</v>
      </c>
    </row>
    <row r="196" spans="1:40">
      <c r="A196" s="70">
        <v>42687</v>
      </c>
      <c r="B196" s="17">
        <v>1</v>
      </c>
      <c r="C196" s="17">
        <v>2001</v>
      </c>
      <c r="D196" s="1">
        <v>45960.873865740738</v>
      </c>
      <c r="E196" s="22" t="s">
        <v>85</v>
      </c>
      <c r="F196" s="84">
        <f t="shared" si="4"/>
        <v>1</v>
      </c>
      <c r="G196" s="17">
        <v>4</v>
      </c>
      <c r="H196" s="17">
        <v>5</v>
      </c>
      <c r="I196" s="36">
        <v>5</v>
      </c>
      <c r="J196" s="17">
        <v>3</v>
      </c>
      <c r="K196" s="17">
        <v>2</v>
      </c>
      <c r="L196" s="36">
        <v>4</v>
      </c>
      <c r="M196" s="36">
        <v>2</v>
      </c>
      <c r="N196" s="17">
        <v>4</v>
      </c>
      <c r="O196" s="17">
        <v>3</v>
      </c>
      <c r="P196" s="17">
        <v>3</v>
      </c>
      <c r="Q196" s="17">
        <v>4</v>
      </c>
      <c r="R196" s="17">
        <v>3</v>
      </c>
      <c r="S196" s="17">
        <v>3</v>
      </c>
      <c r="T196" s="17">
        <v>3</v>
      </c>
      <c r="U196" s="17">
        <v>3</v>
      </c>
      <c r="V196" s="84">
        <v>3</v>
      </c>
      <c r="W196" s="43">
        <f t="shared" si="5"/>
        <v>54</v>
      </c>
      <c r="X196" s="17">
        <v>12</v>
      </c>
      <c r="Y196" s="17">
        <v>4</v>
      </c>
      <c r="Z196" s="17">
        <v>6</v>
      </c>
      <c r="AA196" s="17">
        <v>6</v>
      </c>
      <c r="AB196" s="17">
        <v>6</v>
      </c>
      <c r="AC196" s="17">
        <v>4</v>
      </c>
      <c r="AD196" s="17">
        <v>5</v>
      </c>
      <c r="AE196" s="17">
        <v>6</v>
      </c>
      <c r="AF196" s="17">
        <v>3</v>
      </c>
      <c r="AG196" s="17">
        <v>7</v>
      </c>
      <c r="AH196" s="17">
        <v>4</v>
      </c>
      <c r="AI196" s="17">
        <v>14</v>
      </c>
      <c r="AJ196" s="17">
        <v>3</v>
      </c>
      <c r="AK196" s="17">
        <v>6</v>
      </c>
      <c r="AL196" s="17">
        <v>3</v>
      </c>
      <c r="AM196" s="17">
        <v>6</v>
      </c>
      <c r="AN196" s="44">
        <v>65</v>
      </c>
    </row>
    <row r="197" spans="1:40">
      <c r="A197" s="70">
        <v>42689</v>
      </c>
      <c r="B197" s="17">
        <v>0</v>
      </c>
      <c r="C197" s="17">
        <v>2005</v>
      </c>
      <c r="D197" s="1">
        <v>45960.878831018519</v>
      </c>
      <c r="E197" s="22" t="s">
        <v>85</v>
      </c>
      <c r="F197" s="84">
        <f t="shared" si="4"/>
        <v>1</v>
      </c>
      <c r="G197" s="17">
        <v>1</v>
      </c>
      <c r="H197" s="17">
        <v>1</v>
      </c>
      <c r="I197" s="36">
        <v>1</v>
      </c>
      <c r="J197" s="17">
        <v>2</v>
      </c>
      <c r="K197" s="17">
        <v>1</v>
      </c>
      <c r="L197" s="36">
        <v>2</v>
      </c>
      <c r="M197" s="36">
        <v>2</v>
      </c>
      <c r="N197" s="17">
        <v>1</v>
      </c>
      <c r="O197" s="17">
        <v>1</v>
      </c>
      <c r="P197" s="17">
        <v>1</v>
      </c>
      <c r="Q197" s="17">
        <v>1</v>
      </c>
      <c r="R197" s="17">
        <v>1</v>
      </c>
      <c r="S197" s="17">
        <v>1</v>
      </c>
      <c r="T197" s="17">
        <v>1</v>
      </c>
      <c r="U197" s="17">
        <v>1</v>
      </c>
      <c r="V197" s="84">
        <v>1</v>
      </c>
      <c r="W197" s="43">
        <f t="shared" si="5"/>
        <v>19</v>
      </c>
      <c r="X197" s="17">
        <v>11</v>
      </c>
      <c r="Y197" s="17">
        <v>4</v>
      </c>
      <c r="Z197" s="17">
        <v>4</v>
      </c>
      <c r="AA197" s="17">
        <v>7</v>
      </c>
      <c r="AB197" s="17">
        <v>6</v>
      </c>
      <c r="AC197" s="17">
        <v>6</v>
      </c>
      <c r="AD197" s="17">
        <v>3</v>
      </c>
      <c r="AE197" s="17">
        <v>6</v>
      </c>
      <c r="AF197" s="17">
        <v>3</v>
      </c>
      <c r="AG197" s="17">
        <v>4</v>
      </c>
      <c r="AH197" s="17">
        <v>3</v>
      </c>
      <c r="AI197" s="17">
        <v>8</v>
      </c>
      <c r="AJ197" s="17">
        <v>5</v>
      </c>
      <c r="AK197" s="17">
        <v>2</v>
      </c>
      <c r="AL197" s="17">
        <v>3</v>
      </c>
      <c r="AM197" s="17">
        <v>3</v>
      </c>
      <c r="AN197" s="44">
        <v>37</v>
      </c>
    </row>
    <row r="198" spans="1:40">
      <c r="A198" s="70">
        <v>42692</v>
      </c>
      <c r="B198" s="17">
        <v>0</v>
      </c>
      <c r="C198" s="17">
        <v>2005</v>
      </c>
      <c r="D198" s="1">
        <v>45960.883761574078</v>
      </c>
      <c r="E198" s="22" t="s">
        <v>155</v>
      </c>
      <c r="F198" s="84">
        <f t="shared" si="4"/>
        <v>0</v>
      </c>
      <c r="G198" s="17">
        <v>2</v>
      </c>
      <c r="H198" s="17">
        <v>2</v>
      </c>
      <c r="I198" s="36">
        <v>1</v>
      </c>
      <c r="J198" s="17">
        <v>1</v>
      </c>
      <c r="K198" s="17">
        <v>2</v>
      </c>
      <c r="L198" s="36">
        <v>1</v>
      </c>
      <c r="M198" s="36">
        <v>1</v>
      </c>
      <c r="N198" s="17">
        <v>2</v>
      </c>
      <c r="O198" s="17">
        <v>1</v>
      </c>
      <c r="P198" s="17">
        <v>2</v>
      </c>
      <c r="Q198" s="17">
        <v>2</v>
      </c>
      <c r="R198" s="17">
        <v>2</v>
      </c>
      <c r="S198" s="17">
        <v>1</v>
      </c>
      <c r="T198" s="17">
        <v>2</v>
      </c>
      <c r="U198" s="17">
        <v>1</v>
      </c>
      <c r="V198" s="84">
        <v>1</v>
      </c>
      <c r="W198" s="43">
        <f t="shared" si="5"/>
        <v>24</v>
      </c>
      <c r="X198" s="17">
        <v>22</v>
      </c>
      <c r="Y198" s="17">
        <v>9</v>
      </c>
      <c r="Z198" s="17">
        <v>5</v>
      </c>
      <c r="AA198" s="17">
        <v>9</v>
      </c>
      <c r="AB198" s="17">
        <v>8</v>
      </c>
      <c r="AC198" s="17">
        <v>6</v>
      </c>
      <c r="AD198" s="17">
        <v>3</v>
      </c>
      <c r="AE198" s="17">
        <v>7</v>
      </c>
      <c r="AF198" s="17">
        <v>4</v>
      </c>
      <c r="AG198" s="17">
        <v>7</v>
      </c>
      <c r="AH198" s="17">
        <v>4</v>
      </c>
      <c r="AI198" s="17">
        <v>7</v>
      </c>
      <c r="AJ198" s="17">
        <v>3</v>
      </c>
      <c r="AK198" s="17">
        <v>9</v>
      </c>
      <c r="AL198" s="17">
        <v>3</v>
      </c>
      <c r="AM198" s="17">
        <v>5</v>
      </c>
      <c r="AN198" s="44">
        <v>61</v>
      </c>
    </row>
    <row r="199" spans="1:40">
      <c r="A199" s="70">
        <v>42695</v>
      </c>
      <c r="B199" s="17">
        <v>1</v>
      </c>
      <c r="C199" s="17">
        <v>2004</v>
      </c>
      <c r="D199" s="1">
        <v>45960.889594907407</v>
      </c>
      <c r="E199" s="22" t="s">
        <v>85</v>
      </c>
      <c r="F199" s="84">
        <f t="shared" si="4"/>
        <v>1</v>
      </c>
      <c r="G199" s="17">
        <v>3</v>
      </c>
      <c r="H199" s="17">
        <v>5</v>
      </c>
      <c r="I199" s="36">
        <v>4</v>
      </c>
      <c r="J199" s="17">
        <v>4</v>
      </c>
      <c r="K199" s="17">
        <v>5</v>
      </c>
      <c r="L199" s="36">
        <v>5</v>
      </c>
      <c r="M199" s="36">
        <v>5</v>
      </c>
      <c r="N199" s="17">
        <v>5</v>
      </c>
      <c r="O199" s="17">
        <v>5</v>
      </c>
      <c r="P199" s="17">
        <v>5</v>
      </c>
      <c r="Q199" s="17">
        <v>5</v>
      </c>
      <c r="R199" s="17">
        <v>5</v>
      </c>
      <c r="S199" s="17">
        <v>5</v>
      </c>
      <c r="T199" s="17">
        <v>5</v>
      </c>
      <c r="U199" s="17">
        <v>5</v>
      </c>
      <c r="V199" s="84">
        <v>4</v>
      </c>
      <c r="W199" s="43">
        <f t="shared" si="5"/>
        <v>75</v>
      </c>
      <c r="X199" s="17">
        <v>21</v>
      </c>
      <c r="Y199" s="17">
        <v>6</v>
      </c>
      <c r="Z199" s="17">
        <v>7</v>
      </c>
      <c r="AA199" s="17">
        <v>5</v>
      </c>
      <c r="AB199" s="17">
        <v>4</v>
      </c>
      <c r="AC199" s="17">
        <v>6</v>
      </c>
      <c r="AD199" s="17">
        <v>4</v>
      </c>
      <c r="AE199" s="17">
        <v>10</v>
      </c>
      <c r="AF199" s="17">
        <v>4</v>
      </c>
      <c r="AG199" s="17">
        <v>3</v>
      </c>
      <c r="AH199" s="17">
        <v>3</v>
      </c>
      <c r="AI199" s="17">
        <v>5</v>
      </c>
      <c r="AJ199" s="17">
        <v>6</v>
      </c>
      <c r="AK199" s="17">
        <v>6</v>
      </c>
      <c r="AL199" s="17">
        <v>3</v>
      </c>
      <c r="AM199" s="17">
        <v>6</v>
      </c>
      <c r="AN199" s="44">
        <v>18</v>
      </c>
    </row>
    <row r="200" spans="1:40">
      <c r="A200" s="70">
        <v>42697</v>
      </c>
      <c r="B200" s="17">
        <v>1</v>
      </c>
      <c r="C200" s="17">
        <v>2007</v>
      </c>
      <c r="D200" s="1">
        <v>45960.90011574074</v>
      </c>
      <c r="E200" s="22" t="s">
        <v>156</v>
      </c>
      <c r="F200" s="84">
        <f t="shared" si="4"/>
        <v>0</v>
      </c>
      <c r="G200" s="17">
        <v>5</v>
      </c>
      <c r="H200" s="17">
        <v>2</v>
      </c>
      <c r="I200" s="36">
        <v>3</v>
      </c>
      <c r="J200" s="17">
        <v>4</v>
      </c>
      <c r="K200" s="17">
        <v>4</v>
      </c>
      <c r="L200" s="36">
        <v>4</v>
      </c>
      <c r="M200" s="36">
        <v>3</v>
      </c>
      <c r="N200" s="17">
        <v>2</v>
      </c>
      <c r="O200" s="17">
        <v>4</v>
      </c>
      <c r="P200" s="17">
        <v>3</v>
      </c>
      <c r="Q200" s="17">
        <v>3</v>
      </c>
      <c r="R200" s="17">
        <v>3</v>
      </c>
      <c r="S200" s="17">
        <v>3</v>
      </c>
      <c r="T200" s="17">
        <v>3</v>
      </c>
      <c r="U200" s="17">
        <v>3</v>
      </c>
      <c r="V200" s="84">
        <v>4</v>
      </c>
      <c r="W200" s="43">
        <f t="shared" si="5"/>
        <v>53</v>
      </c>
      <c r="X200" s="17">
        <v>8</v>
      </c>
      <c r="Y200" s="17">
        <v>5</v>
      </c>
      <c r="Z200" s="17">
        <v>13</v>
      </c>
      <c r="AA200" s="17">
        <v>4</v>
      </c>
      <c r="AB200" s="17">
        <v>6</v>
      </c>
      <c r="AC200" s="17">
        <v>4</v>
      </c>
      <c r="AD200" s="17">
        <v>6</v>
      </c>
      <c r="AE200" s="17">
        <v>4</v>
      </c>
      <c r="AF200" s="17">
        <v>4</v>
      </c>
      <c r="AG200" s="17">
        <v>3</v>
      </c>
      <c r="AH200" s="17">
        <v>2</v>
      </c>
      <c r="AI200" s="17">
        <v>9</v>
      </c>
      <c r="AJ200" s="17">
        <v>4</v>
      </c>
      <c r="AK200" s="17">
        <v>142</v>
      </c>
      <c r="AL200" s="17">
        <v>19</v>
      </c>
      <c r="AM200" s="17">
        <v>4</v>
      </c>
      <c r="AN200" s="44">
        <v>48</v>
      </c>
    </row>
    <row r="201" spans="1:40">
      <c r="A201" s="70">
        <v>42698</v>
      </c>
      <c r="B201" s="17">
        <v>1</v>
      </c>
      <c r="C201" s="17">
        <v>1995</v>
      </c>
      <c r="D201" s="1">
        <v>45960.903495370374</v>
      </c>
      <c r="E201" s="22" t="s">
        <v>91</v>
      </c>
      <c r="F201" s="84">
        <f t="shared" si="4"/>
        <v>0</v>
      </c>
      <c r="G201" s="17">
        <v>1</v>
      </c>
      <c r="H201" s="17">
        <v>1</v>
      </c>
      <c r="I201" s="36">
        <v>1</v>
      </c>
      <c r="J201" s="17">
        <v>1</v>
      </c>
      <c r="K201" s="17">
        <v>1</v>
      </c>
      <c r="L201" s="36">
        <v>1</v>
      </c>
      <c r="M201" s="36">
        <v>1</v>
      </c>
      <c r="N201" s="17">
        <v>1</v>
      </c>
      <c r="O201" s="17">
        <v>1</v>
      </c>
      <c r="P201" s="17">
        <v>1</v>
      </c>
      <c r="Q201" s="17">
        <v>1</v>
      </c>
      <c r="R201" s="17">
        <v>1</v>
      </c>
      <c r="S201" s="17">
        <v>1</v>
      </c>
      <c r="T201" s="17">
        <v>1</v>
      </c>
      <c r="U201" s="17">
        <v>1</v>
      </c>
      <c r="V201" s="84">
        <v>1</v>
      </c>
      <c r="W201" s="43">
        <f t="shared" si="5"/>
        <v>16</v>
      </c>
      <c r="X201" s="17">
        <v>11</v>
      </c>
      <c r="Y201" s="17">
        <v>8</v>
      </c>
      <c r="Z201" s="17">
        <v>11</v>
      </c>
      <c r="AA201" s="17">
        <v>9</v>
      </c>
      <c r="AB201" s="17">
        <v>11</v>
      </c>
      <c r="AC201" s="17">
        <v>12</v>
      </c>
      <c r="AD201" s="17">
        <v>4</v>
      </c>
      <c r="AE201" s="17">
        <v>9</v>
      </c>
      <c r="AF201" s="17">
        <v>4</v>
      </c>
      <c r="AG201" s="17">
        <v>6</v>
      </c>
      <c r="AH201" s="17">
        <v>3</v>
      </c>
      <c r="AI201" s="17">
        <v>11</v>
      </c>
      <c r="AJ201" s="17">
        <v>8</v>
      </c>
      <c r="AK201" s="17">
        <v>6</v>
      </c>
      <c r="AL201" s="17">
        <v>7</v>
      </c>
      <c r="AM201" s="17">
        <v>6</v>
      </c>
      <c r="AN201" s="44">
        <v>28</v>
      </c>
    </row>
    <row r="202" spans="1:40">
      <c r="A202" s="70">
        <v>42702</v>
      </c>
      <c r="B202" s="17">
        <v>1</v>
      </c>
      <c r="C202" s="17">
        <v>2000</v>
      </c>
      <c r="D202" s="1">
        <v>45960.906655092593</v>
      </c>
      <c r="E202" s="22" t="s">
        <v>157</v>
      </c>
      <c r="F202" s="84">
        <f t="shared" si="4"/>
        <v>0</v>
      </c>
      <c r="G202" s="17">
        <v>5</v>
      </c>
      <c r="H202" s="17">
        <v>2</v>
      </c>
      <c r="I202" s="36">
        <v>1</v>
      </c>
      <c r="J202" s="17">
        <v>3</v>
      </c>
      <c r="K202" s="17">
        <v>2</v>
      </c>
      <c r="L202" s="36">
        <v>2</v>
      </c>
      <c r="M202" s="36">
        <v>2</v>
      </c>
      <c r="N202" s="17">
        <v>1</v>
      </c>
      <c r="O202" s="17">
        <v>2</v>
      </c>
      <c r="P202" s="17">
        <v>3</v>
      </c>
      <c r="Q202" s="17">
        <v>2</v>
      </c>
      <c r="R202" s="17">
        <v>3</v>
      </c>
      <c r="S202" s="17">
        <v>1</v>
      </c>
      <c r="T202" s="17">
        <v>2</v>
      </c>
      <c r="U202" s="17">
        <v>3</v>
      </c>
      <c r="V202" s="84">
        <v>2</v>
      </c>
      <c r="W202" s="43">
        <f t="shared" si="5"/>
        <v>36</v>
      </c>
      <c r="X202" s="17">
        <v>12</v>
      </c>
      <c r="Y202" s="17">
        <v>8</v>
      </c>
      <c r="Z202" s="17">
        <v>4</v>
      </c>
      <c r="AA202" s="17">
        <v>6</v>
      </c>
      <c r="AB202" s="17">
        <v>8</v>
      </c>
      <c r="AC202" s="17">
        <v>4</v>
      </c>
      <c r="AD202" s="17">
        <v>2</v>
      </c>
      <c r="AE202" s="17">
        <v>5</v>
      </c>
      <c r="AF202" s="17">
        <v>3</v>
      </c>
      <c r="AG202" s="17">
        <v>5</v>
      </c>
      <c r="AH202" s="17">
        <v>4</v>
      </c>
      <c r="AI202" s="17">
        <v>5</v>
      </c>
      <c r="AJ202" s="17">
        <v>3</v>
      </c>
      <c r="AK202" s="17">
        <v>5</v>
      </c>
      <c r="AL202" s="17">
        <v>4</v>
      </c>
      <c r="AM202" s="17">
        <v>5</v>
      </c>
      <c r="AN202" s="44">
        <v>66</v>
      </c>
    </row>
    <row r="203" spans="1:40">
      <c r="A203" s="70">
        <v>42704</v>
      </c>
      <c r="B203" s="17">
        <v>0</v>
      </c>
      <c r="C203" s="17">
        <v>2004</v>
      </c>
      <c r="D203" s="1">
        <v>45960.914861111109</v>
      </c>
      <c r="E203" s="22" t="s">
        <v>85</v>
      </c>
      <c r="F203" s="84">
        <f t="shared" si="4"/>
        <v>1</v>
      </c>
      <c r="G203" s="17">
        <v>4</v>
      </c>
      <c r="H203" s="17">
        <v>4</v>
      </c>
      <c r="I203" s="36">
        <v>5</v>
      </c>
      <c r="J203" s="17">
        <v>4</v>
      </c>
      <c r="K203" s="17">
        <v>5</v>
      </c>
      <c r="L203" s="36">
        <v>5</v>
      </c>
      <c r="M203" s="36">
        <v>2</v>
      </c>
      <c r="N203" s="17">
        <v>4</v>
      </c>
      <c r="O203" s="17">
        <v>4</v>
      </c>
      <c r="P203" s="17">
        <v>5</v>
      </c>
      <c r="Q203" s="17">
        <v>4</v>
      </c>
      <c r="R203" s="17">
        <v>3</v>
      </c>
      <c r="S203" s="17">
        <v>2</v>
      </c>
      <c r="T203" s="17">
        <v>4</v>
      </c>
      <c r="U203" s="17">
        <v>4</v>
      </c>
      <c r="V203" s="84">
        <v>3</v>
      </c>
      <c r="W203" s="43">
        <f t="shared" si="5"/>
        <v>62</v>
      </c>
      <c r="X203" s="17">
        <v>4</v>
      </c>
      <c r="Y203" s="17">
        <v>4</v>
      </c>
      <c r="Z203" s="17">
        <v>7</v>
      </c>
      <c r="AA203" s="17">
        <v>5</v>
      </c>
      <c r="AB203" s="17">
        <v>4</v>
      </c>
      <c r="AC203" s="17">
        <v>10</v>
      </c>
      <c r="AD203" s="17">
        <v>4</v>
      </c>
      <c r="AE203" s="17">
        <v>3</v>
      </c>
      <c r="AF203" s="17">
        <v>4</v>
      </c>
      <c r="AG203" s="17">
        <v>2</v>
      </c>
      <c r="AH203" s="17">
        <v>4</v>
      </c>
      <c r="AI203" s="17">
        <v>4</v>
      </c>
      <c r="AJ203" s="17">
        <v>4</v>
      </c>
      <c r="AK203" s="17">
        <v>6</v>
      </c>
      <c r="AL203" s="17">
        <v>5</v>
      </c>
      <c r="AM203" s="17">
        <v>3</v>
      </c>
      <c r="AN203" s="44">
        <v>47</v>
      </c>
    </row>
    <row r="204" spans="1:40">
      <c r="A204" s="70">
        <v>42707</v>
      </c>
      <c r="B204" s="17">
        <v>0</v>
      </c>
      <c r="C204" s="17">
        <v>2002</v>
      </c>
      <c r="D204" s="1">
        <v>45960.9612037037</v>
      </c>
      <c r="E204" s="22" t="s">
        <v>149</v>
      </c>
      <c r="F204" s="84">
        <f t="shared" ref="F204:F267" si="6">IF(E204=" ",1,0)</f>
        <v>0</v>
      </c>
      <c r="G204" s="17">
        <v>5</v>
      </c>
      <c r="H204" s="17">
        <v>3</v>
      </c>
      <c r="I204" s="36">
        <v>3</v>
      </c>
      <c r="J204" s="17">
        <v>4</v>
      </c>
      <c r="K204" s="17">
        <v>2</v>
      </c>
      <c r="L204" s="36">
        <v>4</v>
      </c>
      <c r="M204" s="36">
        <v>3</v>
      </c>
      <c r="N204" s="17">
        <v>2</v>
      </c>
      <c r="O204" s="17">
        <v>3</v>
      </c>
      <c r="P204" s="17">
        <v>3</v>
      </c>
      <c r="Q204" s="17">
        <v>2</v>
      </c>
      <c r="R204" s="17">
        <v>4</v>
      </c>
      <c r="S204" s="17">
        <v>3</v>
      </c>
      <c r="T204" s="17">
        <v>3</v>
      </c>
      <c r="U204" s="17">
        <v>5</v>
      </c>
      <c r="V204" s="84">
        <v>3</v>
      </c>
      <c r="W204" s="43">
        <f t="shared" ref="W204:W267" si="7">SUM(G204:V204)</f>
        <v>52</v>
      </c>
      <c r="X204" s="17">
        <v>11</v>
      </c>
      <c r="Y204" s="17">
        <v>9</v>
      </c>
      <c r="Z204" s="17">
        <v>7</v>
      </c>
      <c r="AA204" s="17">
        <v>6</v>
      </c>
      <c r="AB204" s="17">
        <v>8</v>
      </c>
      <c r="AC204" s="17">
        <v>9</v>
      </c>
      <c r="AD204" s="17">
        <v>7</v>
      </c>
      <c r="AE204" s="17">
        <v>19</v>
      </c>
      <c r="AF204" s="17">
        <v>5</v>
      </c>
      <c r="AG204" s="17">
        <v>8</v>
      </c>
      <c r="AH204" s="17">
        <v>5</v>
      </c>
      <c r="AI204" s="17">
        <v>10</v>
      </c>
      <c r="AJ204" s="17">
        <v>6</v>
      </c>
      <c r="AK204" s="17">
        <v>13</v>
      </c>
      <c r="AL204" s="17">
        <v>5</v>
      </c>
      <c r="AM204" s="17">
        <v>11</v>
      </c>
      <c r="AN204" s="44">
        <v>57</v>
      </c>
    </row>
    <row r="205" spans="1:40">
      <c r="A205" s="70">
        <v>42718</v>
      </c>
      <c r="B205" s="17">
        <v>0</v>
      </c>
      <c r="C205" s="17">
        <v>2004</v>
      </c>
      <c r="D205" s="1">
        <v>45960.990219907406</v>
      </c>
      <c r="E205" s="22" t="s">
        <v>158</v>
      </c>
      <c r="F205" s="84">
        <f t="shared" si="6"/>
        <v>0</v>
      </c>
      <c r="G205" s="17">
        <v>4</v>
      </c>
      <c r="H205" s="17">
        <v>1</v>
      </c>
      <c r="I205" s="36">
        <v>1</v>
      </c>
      <c r="J205" s="17">
        <v>2</v>
      </c>
      <c r="K205" s="17">
        <v>4</v>
      </c>
      <c r="L205" s="36">
        <v>2</v>
      </c>
      <c r="M205" s="36">
        <v>3</v>
      </c>
      <c r="N205" s="17">
        <v>2</v>
      </c>
      <c r="O205" s="17">
        <v>2</v>
      </c>
      <c r="P205" s="17">
        <v>2</v>
      </c>
      <c r="Q205" s="17">
        <v>3</v>
      </c>
      <c r="R205" s="17">
        <v>2</v>
      </c>
      <c r="S205" s="17">
        <v>3</v>
      </c>
      <c r="T205" s="17">
        <v>2</v>
      </c>
      <c r="U205" s="17">
        <v>1</v>
      </c>
      <c r="V205" s="84">
        <v>3</v>
      </c>
      <c r="W205" s="43">
        <f t="shared" si="7"/>
        <v>37</v>
      </c>
      <c r="X205" s="17">
        <v>19</v>
      </c>
      <c r="Y205" s="17">
        <v>7</v>
      </c>
      <c r="Z205" s="17">
        <v>3</v>
      </c>
      <c r="AA205" s="17">
        <v>10</v>
      </c>
      <c r="AB205" s="17">
        <v>23</v>
      </c>
      <c r="AC205" s="17">
        <v>4</v>
      </c>
      <c r="AD205" s="17">
        <v>3</v>
      </c>
      <c r="AE205" s="17">
        <v>6</v>
      </c>
      <c r="AF205" s="17">
        <v>5</v>
      </c>
      <c r="AG205" s="17">
        <v>4</v>
      </c>
      <c r="AH205" s="17">
        <v>4</v>
      </c>
      <c r="AI205" s="17">
        <v>6</v>
      </c>
      <c r="AJ205" s="17">
        <v>7</v>
      </c>
      <c r="AK205" s="17">
        <v>7</v>
      </c>
      <c r="AL205" s="17">
        <v>4</v>
      </c>
      <c r="AM205" s="17">
        <v>7</v>
      </c>
      <c r="AN205" s="44">
        <v>68</v>
      </c>
    </row>
    <row r="206" spans="1:40">
      <c r="A206" s="70">
        <v>42726</v>
      </c>
      <c r="B206" s="17">
        <v>1</v>
      </c>
      <c r="C206" s="17">
        <v>2004</v>
      </c>
      <c r="D206" s="1">
        <v>45961.040682870371</v>
      </c>
      <c r="E206" s="22" t="s">
        <v>108</v>
      </c>
      <c r="F206" s="84">
        <f t="shared" si="6"/>
        <v>0</v>
      </c>
      <c r="G206" s="17">
        <v>1</v>
      </c>
      <c r="H206" s="17">
        <v>1</v>
      </c>
      <c r="I206" s="36">
        <v>1</v>
      </c>
      <c r="J206" s="17">
        <v>1</v>
      </c>
      <c r="K206" s="17">
        <v>4</v>
      </c>
      <c r="L206" s="36">
        <v>1</v>
      </c>
      <c r="M206" s="36">
        <v>1</v>
      </c>
      <c r="N206" s="17">
        <v>1</v>
      </c>
      <c r="O206" s="17">
        <v>1</v>
      </c>
      <c r="P206" s="17">
        <v>1</v>
      </c>
      <c r="Q206" s="17">
        <v>1</v>
      </c>
      <c r="R206" s="17">
        <v>2</v>
      </c>
      <c r="S206" s="17">
        <v>2</v>
      </c>
      <c r="T206" s="17">
        <v>2</v>
      </c>
      <c r="U206" s="17">
        <v>2</v>
      </c>
      <c r="V206" s="84">
        <v>1</v>
      </c>
      <c r="W206" s="43">
        <f t="shared" si="7"/>
        <v>23</v>
      </c>
      <c r="X206" s="17">
        <v>6</v>
      </c>
      <c r="Y206" s="17">
        <v>2</v>
      </c>
      <c r="Z206" s="17">
        <v>2</v>
      </c>
      <c r="AA206" s="17">
        <v>3</v>
      </c>
      <c r="AB206" s="17">
        <v>3</v>
      </c>
      <c r="AC206" s="17">
        <v>3</v>
      </c>
      <c r="AD206" s="17">
        <v>2</v>
      </c>
      <c r="AE206" s="17">
        <v>2</v>
      </c>
      <c r="AF206" s="17">
        <v>2</v>
      </c>
      <c r="AG206" s="17">
        <v>1</v>
      </c>
      <c r="AH206" s="17">
        <v>2</v>
      </c>
      <c r="AI206" s="17">
        <v>3</v>
      </c>
      <c r="AJ206" s="17">
        <v>4</v>
      </c>
      <c r="AK206" s="17">
        <v>6</v>
      </c>
      <c r="AL206" s="17">
        <v>4</v>
      </c>
      <c r="AM206" s="17">
        <v>7</v>
      </c>
      <c r="AN206" s="44">
        <v>53</v>
      </c>
    </row>
    <row r="207" spans="1:40">
      <c r="A207" s="70">
        <v>42728</v>
      </c>
      <c r="B207" s="17">
        <v>0</v>
      </c>
      <c r="C207" s="17">
        <v>1997</v>
      </c>
      <c r="D207" s="1">
        <v>45961.05127314815</v>
      </c>
      <c r="E207" s="22" t="s">
        <v>85</v>
      </c>
      <c r="F207" s="84">
        <f t="shared" si="6"/>
        <v>1</v>
      </c>
      <c r="G207" s="17">
        <v>5</v>
      </c>
      <c r="H207" s="17">
        <v>5</v>
      </c>
      <c r="I207" s="36">
        <v>5</v>
      </c>
      <c r="J207" s="17">
        <v>5</v>
      </c>
      <c r="K207" s="17">
        <v>5</v>
      </c>
      <c r="L207" s="36">
        <v>5</v>
      </c>
      <c r="M207" s="36">
        <v>1</v>
      </c>
      <c r="N207" s="17">
        <v>5</v>
      </c>
      <c r="O207" s="17">
        <v>5</v>
      </c>
      <c r="P207" s="17">
        <v>5</v>
      </c>
      <c r="Q207" s="17">
        <v>5</v>
      </c>
      <c r="R207" s="17">
        <v>5</v>
      </c>
      <c r="S207" s="17">
        <v>5</v>
      </c>
      <c r="T207" s="17">
        <v>5</v>
      </c>
      <c r="U207" s="17">
        <v>5</v>
      </c>
      <c r="V207" s="84">
        <v>5</v>
      </c>
      <c r="W207" s="43">
        <f t="shared" si="7"/>
        <v>76</v>
      </c>
      <c r="X207" s="17">
        <v>7</v>
      </c>
      <c r="Y207" s="17">
        <v>5</v>
      </c>
      <c r="Z207" s="17">
        <v>5</v>
      </c>
      <c r="AA207" s="17">
        <v>3</v>
      </c>
      <c r="AB207" s="17">
        <v>7</v>
      </c>
      <c r="AC207" s="17">
        <v>3</v>
      </c>
      <c r="AD207" s="17">
        <v>2</v>
      </c>
      <c r="AE207" s="17">
        <v>7</v>
      </c>
      <c r="AF207" s="17">
        <v>2</v>
      </c>
      <c r="AG207" s="17">
        <v>3</v>
      </c>
      <c r="AH207" s="17">
        <v>2</v>
      </c>
      <c r="AI207" s="17">
        <v>4</v>
      </c>
      <c r="AJ207" s="17">
        <v>3</v>
      </c>
      <c r="AK207" s="17">
        <v>3</v>
      </c>
      <c r="AL207" s="17">
        <v>3</v>
      </c>
      <c r="AM207" s="17">
        <v>4</v>
      </c>
      <c r="AN207" s="44">
        <v>20</v>
      </c>
    </row>
    <row r="208" spans="1:40">
      <c r="A208" s="70">
        <v>42730</v>
      </c>
      <c r="B208" s="17">
        <v>0</v>
      </c>
      <c r="C208" s="17">
        <v>2004</v>
      </c>
      <c r="D208" s="1">
        <v>45961.205729166664</v>
      </c>
      <c r="E208" s="22" t="s">
        <v>85</v>
      </c>
      <c r="F208" s="84">
        <f t="shared" si="6"/>
        <v>1</v>
      </c>
      <c r="G208" s="17">
        <v>4</v>
      </c>
      <c r="H208" s="17">
        <v>2</v>
      </c>
      <c r="I208" s="36">
        <v>3</v>
      </c>
      <c r="J208" s="17">
        <v>4</v>
      </c>
      <c r="K208" s="17">
        <v>4</v>
      </c>
      <c r="L208" s="36">
        <v>4</v>
      </c>
      <c r="M208" s="36">
        <v>3</v>
      </c>
      <c r="N208" s="17">
        <v>2</v>
      </c>
      <c r="O208" s="17">
        <v>3</v>
      </c>
      <c r="P208" s="17">
        <v>2</v>
      </c>
      <c r="Q208" s="17">
        <v>2</v>
      </c>
      <c r="R208" s="17">
        <v>4</v>
      </c>
      <c r="S208" s="17">
        <v>4</v>
      </c>
      <c r="T208" s="17">
        <v>4</v>
      </c>
      <c r="U208" s="17">
        <v>3</v>
      </c>
      <c r="V208" s="84">
        <v>3</v>
      </c>
      <c r="W208" s="43">
        <f t="shared" si="7"/>
        <v>51</v>
      </c>
      <c r="X208" s="17">
        <v>22</v>
      </c>
      <c r="Y208" s="17">
        <v>5</v>
      </c>
      <c r="Z208" s="17">
        <v>4</v>
      </c>
      <c r="AA208" s="17">
        <v>5</v>
      </c>
      <c r="AB208" s="17">
        <v>4</v>
      </c>
      <c r="AC208" s="17">
        <v>3</v>
      </c>
      <c r="AD208" s="17">
        <v>4</v>
      </c>
      <c r="AE208" s="17">
        <v>4</v>
      </c>
      <c r="AF208" s="17">
        <v>3</v>
      </c>
      <c r="AG208" s="17">
        <v>11</v>
      </c>
      <c r="AH208" s="17">
        <v>3</v>
      </c>
      <c r="AI208" s="17">
        <v>12</v>
      </c>
      <c r="AJ208" s="17">
        <v>4</v>
      </c>
      <c r="AK208" s="17">
        <v>4</v>
      </c>
      <c r="AL208" s="17">
        <v>31</v>
      </c>
      <c r="AM208" s="17">
        <v>8</v>
      </c>
      <c r="AN208" s="44">
        <v>50</v>
      </c>
    </row>
    <row r="209" spans="1:40">
      <c r="A209" s="70">
        <v>42736</v>
      </c>
      <c r="B209" s="17">
        <v>0</v>
      </c>
      <c r="C209" s="17">
        <v>2005</v>
      </c>
      <c r="D209" s="1">
        <v>45961.291192129633</v>
      </c>
      <c r="E209" s="22" t="s">
        <v>85</v>
      </c>
      <c r="F209" s="84">
        <f t="shared" si="6"/>
        <v>1</v>
      </c>
      <c r="G209" s="17">
        <v>3</v>
      </c>
      <c r="H209" s="17">
        <v>2</v>
      </c>
      <c r="I209" s="36">
        <v>5</v>
      </c>
      <c r="J209" s="17">
        <v>3</v>
      </c>
      <c r="K209" s="17">
        <v>3</v>
      </c>
      <c r="L209" s="36">
        <v>3</v>
      </c>
      <c r="M209" s="36">
        <v>3</v>
      </c>
      <c r="N209" s="17">
        <v>3</v>
      </c>
      <c r="O209" s="17">
        <v>3</v>
      </c>
      <c r="P209" s="17">
        <v>3</v>
      </c>
      <c r="Q209" s="17">
        <v>3</v>
      </c>
      <c r="R209" s="17">
        <v>3</v>
      </c>
      <c r="S209" s="17">
        <v>3</v>
      </c>
      <c r="T209" s="17">
        <v>3</v>
      </c>
      <c r="U209" s="17">
        <v>3</v>
      </c>
      <c r="V209" s="84">
        <v>3</v>
      </c>
      <c r="W209" s="43">
        <f t="shared" si="7"/>
        <v>49</v>
      </c>
      <c r="X209" s="17">
        <v>20</v>
      </c>
      <c r="Y209" s="17">
        <v>9</v>
      </c>
      <c r="Z209" s="17">
        <v>6</v>
      </c>
      <c r="AA209" s="17">
        <v>8</v>
      </c>
      <c r="AB209" s="17">
        <v>6</v>
      </c>
      <c r="AC209" s="17">
        <v>4</v>
      </c>
      <c r="AD209" s="17">
        <v>4</v>
      </c>
      <c r="AE209" s="17">
        <v>5</v>
      </c>
      <c r="AF209" s="17">
        <v>3</v>
      </c>
      <c r="AG209" s="17">
        <v>3</v>
      </c>
      <c r="AH209" s="17">
        <v>2</v>
      </c>
      <c r="AI209" s="17">
        <v>5</v>
      </c>
      <c r="AJ209" s="17">
        <v>3</v>
      </c>
      <c r="AK209" s="17">
        <v>4</v>
      </c>
      <c r="AL209" s="17">
        <v>3</v>
      </c>
      <c r="AM209" s="17">
        <v>2</v>
      </c>
      <c r="AN209" s="44">
        <v>57</v>
      </c>
    </row>
    <row r="210" spans="1:40">
      <c r="A210" s="70">
        <v>42739</v>
      </c>
      <c r="B210" s="17">
        <v>0</v>
      </c>
      <c r="C210" s="17">
        <v>1963</v>
      </c>
      <c r="D210" s="1">
        <v>45961.311863425923</v>
      </c>
      <c r="E210" s="22" t="s">
        <v>84</v>
      </c>
      <c r="F210" s="84">
        <f t="shared" si="6"/>
        <v>0</v>
      </c>
      <c r="G210" s="17">
        <v>1</v>
      </c>
      <c r="H210" s="17">
        <v>1</v>
      </c>
      <c r="I210" s="36">
        <v>2</v>
      </c>
      <c r="J210" s="17">
        <v>3</v>
      </c>
      <c r="K210" s="17">
        <v>4</v>
      </c>
      <c r="L210" s="36">
        <v>4</v>
      </c>
      <c r="M210" s="36">
        <v>2</v>
      </c>
      <c r="N210" s="17">
        <v>1</v>
      </c>
      <c r="O210" s="17">
        <v>1</v>
      </c>
      <c r="P210" s="17">
        <v>1</v>
      </c>
      <c r="Q210" s="17">
        <v>1</v>
      </c>
      <c r="R210" s="17">
        <v>2</v>
      </c>
      <c r="S210" s="17">
        <v>2</v>
      </c>
      <c r="T210" s="17">
        <v>2</v>
      </c>
      <c r="U210" s="17">
        <v>2</v>
      </c>
      <c r="V210" s="84">
        <v>2</v>
      </c>
      <c r="W210" s="43">
        <f t="shared" si="7"/>
        <v>31</v>
      </c>
      <c r="X210" s="17">
        <v>6</v>
      </c>
      <c r="Y210" s="17">
        <v>7</v>
      </c>
      <c r="Z210" s="17">
        <v>4</v>
      </c>
      <c r="AA210" s="17">
        <v>5</v>
      </c>
      <c r="AB210" s="17">
        <v>5</v>
      </c>
      <c r="AC210" s="17">
        <v>3</v>
      </c>
      <c r="AD210" s="17">
        <v>3</v>
      </c>
      <c r="AE210" s="17">
        <v>35</v>
      </c>
      <c r="AF210" s="17">
        <v>2</v>
      </c>
      <c r="AG210" s="17">
        <v>4</v>
      </c>
      <c r="AH210" s="17">
        <v>2</v>
      </c>
      <c r="AI210" s="17">
        <v>7</v>
      </c>
      <c r="AJ210" s="17">
        <v>2</v>
      </c>
      <c r="AK210" s="17">
        <v>4</v>
      </c>
      <c r="AL210" s="17">
        <v>3</v>
      </c>
      <c r="AM210" s="17">
        <v>4</v>
      </c>
      <c r="AN210" s="44">
        <v>59</v>
      </c>
    </row>
    <row r="211" spans="1:40">
      <c r="A211" s="70">
        <v>42746</v>
      </c>
      <c r="B211" s="17">
        <v>0</v>
      </c>
      <c r="C211" s="17">
        <v>2004</v>
      </c>
      <c r="D211" s="1">
        <v>45961.321782407409</v>
      </c>
      <c r="E211" s="22" t="s">
        <v>93</v>
      </c>
      <c r="F211" s="84">
        <f t="shared" si="6"/>
        <v>0</v>
      </c>
      <c r="G211" s="17">
        <v>2</v>
      </c>
      <c r="H211" s="17">
        <v>2</v>
      </c>
      <c r="I211" s="36">
        <v>4</v>
      </c>
      <c r="J211" s="17">
        <v>5</v>
      </c>
      <c r="K211" s="17">
        <v>4</v>
      </c>
      <c r="L211" s="36">
        <v>4</v>
      </c>
      <c r="M211" s="36">
        <v>2</v>
      </c>
      <c r="N211" s="17">
        <v>2</v>
      </c>
      <c r="O211" s="17">
        <v>2</v>
      </c>
      <c r="P211" s="17">
        <v>2</v>
      </c>
      <c r="Q211" s="17">
        <v>2</v>
      </c>
      <c r="R211" s="17">
        <v>2</v>
      </c>
      <c r="S211" s="17">
        <v>2</v>
      </c>
      <c r="T211" s="17">
        <v>2</v>
      </c>
      <c r="U211" s="17">
        <v>2</v>
      </c>
      <c r="V211" s="84">
        <v>2</v>
      </c>
      <c r="W211" s="43">
        <f t="shared" si="7"/>
        <v>41</v>
      </c>
      <c r="X211" s="17">
        <v>31</v>
      </c>
      <c r="Y211" s="17">
        <v>13</v>
      </c>
      <c r="Z211" s="17">
        <v>8</v>
      </c>
      <c r="AA211" s="17">
        <v>7</v>
      </c>
      <c r="AB211" s="17">
        <v>7</v>
      </c>
      <c r="AC211" s="17">
        <v>6</v>
      </c>
      <c r="AD211" s="17">
        <v>5</v>
      </c>
      <c r="AE211" s="17">
        <v>4</v>
      </c>
      <c r="AF211" s="17">
        <v>19</v>
      </c>
      <c r="AG211" s="17">
        <v>4</v>
      </c>
      <c r="AH211" s="17">
        <v>10</v>
      </c>
      <c r="AI211" s="17">
        <v>7</v>
      </c>
      <c r="AJ211" s="17">
        <v>6</v>
      </c>
      <c r="AK211" s="17">
        <v>9</v>
      </c>
      <c r="AL211" s="17">
        <v>3</v>
      </c>
      <c r="AM211" s="17">
        <v>5</v>
      </c>
      <c r="AN211" s="44">
        <v>56</v>
      </c>
    </row>
    <row r="212" spans="1:40">
      <c r="A212" s="70">
        <v>42749</v>
      </c>
      <c r="B212" s="17">
        <v>1</v>
      </c>
      <c r="C212" s="17">
        <v>2006</v>
      </c>
      <c r="D212" s="1">
        <v>45961.350277777776</v>
      </c>
      <c r="E212" s="22" t="s">
        <v>159</v>
      </c>
      <c r="F212" s="84">
        <f t="shared" si="6"/>
        <v>0</v>
      </c>
      <c r="G212" s="17">
        <v>1</v>
      </c>
      <c r="H212" s="17">
        <v>4</v>
      </c>
      <c r="I212" s="36">
        <v>2</v>
      </c>
      <c r="J212" s="17">
        <v>5</v>
      </c>
      <c r="K212" s="17">
        <v>5</v>
      </c>
      <c r="L212" s="36">
        <v>3</v>
      </c>
      <c r="M212" s="36">
        <v>5</v>
      </c>
      <c r="N212" s="17">
        <v>2</v>
      </c>
      <c r="O212" s="17">
        <v>4</v>
      </c>
      <c r="P212" s="17">
        <v>4</v>
      </c>
      <c r="Q212" s="17">
        <v>4</v>
      </c>
      <c r="R212" s="17">
        <v>3</v>
      </c>
      <c r="S212" s="17">
        <v>4</v>
      </c>
      <c r="T212" s="17">
        <v>4</v>
      </c>
      <c r="U212" s="17">
        <v>3</v>
      </c>
      <c r="V212" s="84">
        <v>4</v>
      </c>
      <c r="W212" s="43">
        <f t="shared" si="7"/>
        <v>57</v>
      </c>
      <c r="X212" s="17">
        <v>21</v>
      </c>
      <c r="Y212" s="17">
        <v>10</v>
      </c>
      <c r="Z212" s="17">
        <v>12</v>
      </c>
      <c r="AA212" s="17">
        <v>4</v>
      </c>
      <c r="AB212" s="17">
        <v>10</v>
      </c>
      <c r="AC212" s="17">
        <v>16</v>
      </c>
      <c r="AD212" s="17">
        <v>4</v>
      </c>
      <c r="AE212" s="17">
        <v>5</v>
      </c>
      <c r="AF212" s="17">
        <v>9</v>
      </c>
      <c r="AG212" s="17">
        <v>5</v>
      </c>
      <c r="AH212" s="17">
        <v>1</v>
      </c>
      <c r="AI212" s="17">
        <v>8</v>
      </c>
      <c r="AJ212" s="17">
        <v>5</v>
      </c>
      <c r="AK212" s="17">
        <v>22</v>
      </c>
      <c r="AL212" s="17">
        <v>10</v>
      </c>
      <c r="AM212" s="17">
        <v>8</v>
      </c>
      <c r="AN212" s="44">
        <v>55</v>
      </c>
    </row>
    <row r="213" spans="1:40">
      <c r="A213" s="70">
        <v>42750</v>
      </c>
      <c r="B213" s="17">
        <v>0</v>
      </c>
      <c r="C213" s="17">
        <v>1993</v>
      </c>
      <c r="D213" s="1">
        <v>45961.358761574076</v>
      </c>
      <c r="E213" s="22" t="s">
        <v>160</v>
      </c>
      <c r="F213" s="84">
        <f t="shared" si="6"/>
        <v>0</v>
      </c>
      <c r="G213" s="17">
        <v>5</v>
      </c>
      <c r="H213" s="17">
        <v>4</v>
      </c>
      <c r="I213" s="36">
        <v>3</v>
      </c>
      <c r="J213" s="17">
        <v>5</v>
      </c>
      <c r="K213" s="17">
        <v>4</v>
      </c>
      <c r="L213" s="36">
        <v>3</v>
      </c>
      <c r="M213" s="36">
        <v>3</v>
      </c>
      <c r="N213" s="17">
        <v>4</v>
      </c>
      <c r="O213" s="17">
        <v>4</v>
      </c>
      <c r="P213" s="17">
        <v>4</v>
      </c>
      <c r="Q213" s="17">
        <v>4</v>
      </c>
      <c r="R213" s="17">
        <v>4</v>
      </c>
      <c r="S213" s="17">
        <v>2</v>
      </c>
      <c r="T213" s="17">
        <v>4</v>
      </c>
      <c r="U213" s="17">
        <v>3</v>
      </c>
      <c r="V213" s="84">
        <v>4</v>
      </c>
      <c r="W213" s="43">
        <f t="shared" si="7"/>
        <v>60</v>
      </c>
      <c r="X213" s="17">
        <v>13</v>
      </c>
      <c r="Y213" s="17">
        <v>5</v>
      </c>
      <c r="Z213" s="17">
        <v>6</v>
      </c>
      <c r="AA213" s="17">
        <v>5</v>
      </c>
      <c r="AB213" s="17">
        <v>20</v>
      </c>
      <c r="AC213" s="17">
        <v>6</v>
      </c>
      <c r="AD213" s="17">
        <v>7</v>
      </c>
      <c r="AE213" s="17">
        <v>4</v>
      </c>
      <c r="AF213" s="17">
        <v>3</v>
      </c>
      <c r="AG213" s="17">
        <v>5</v>
      </c>
      <c r="AH213" s="17">
        <v>3</v>
      </c>
      <c r="AI213" s="17">
        <v>4</v>
      </c>
      <c r="AJ213" s="17">
        <v>5</v>
      </c>
      <c r="AK213" s="17">
        <v>4</v>
      </c>
      <c r="AL213" s="17">
        <v>3</v>
      </c>
      <c r="AM213" s="17">
        <v>5</v>
      </c>
      <c r="AN213" s="44">
        <v>43</v>
      </c>
    </row>
    <row r="214" spans="1:40">
      <c r="A214" s="70">
        <v>42758</v>
      </c>
      <c r="B214" s="17">
        <v>0</v>
      </c>
      <c r="C214" s="17">
        <v>1975</v>
      </c>
      <c r="D214" s="1">
        <v>45961.375868055555</v>
      </c>
      <c r="E214" s="22" t="s">
        <v>85</v>
      </c>
      <c r="F214" s="84">
        <f t="shared" si="6"/>
        <v>1</v>
      </c>
      <c r="G214" s="17">
        <v>2</v>
      </c>
      <c r="H214" s="17">
        <v>2</v>
      </c>
      <c r="I214" s="36">
        <v>2</v>
      </c>
      <c r="J214" s="17">
        <v>3</v>
      </c>
      <c r="K214" s="17">
        <v>3</v>
      </c>
      <c r="L214" s="36">
        <v>3</v>
      </c>
      <c r="M214" s="36">
        <v>3</v>
      </c>
      <c r="N214" s="17">
        <v>1</v>
      </c>
      <c r="O214" s="17">
        <v>2</v>
      </c>
      <c r="P214" s="17">
        <v>3</v>
      </c>
      <c r="Q214" s="17">
        <v>4</v>
      </c>
      <c r="R214" s="17">
        <v>3</v>
      </c>
      <c r="S214" s="17">
        <v>3</v>
      </c>
      <c r="T214" s="17">
        <v>4</v>
      </c>
      <c r="U214" s="17">
        <v>3</v>
      </c>
      <c r="V214" s="84">
        <v>2</v>
      </c>
      <c r="W214" s="43">
        <f t="shared" si="7"/>
        <v>43</v>
      </c>
      <c r="X214" s="17">
        <v>20</v>
      </c>
      <c r="Y214" s="17">
        <v>7</v>
      </c>
      <c r="Z214" s="17">
        <v>7</v>
      </c>
      <c r="AA214" s="17">
        <v>5</v>
      </c>
      <c r="AB214" s="17">
        <v>6</v>
      </c>
      <c r="AC214" s="17">
        <v>4</v>
      </c>
      <c r="AD214" s="17">
        <v>4</v>
      </c>
      <c r="AE214" s="17">
        <v>9</v>
      </c>
      <c r="AF214" s="17">
        <v>7</v>
      </c>
      <c r="AG214" s="17">
        <v>8</v>
      </c>
      <c r="AH214" s="17">
        <v>11</v>
      </c>
      <c r="AI214" s="17">
        <v>4</v>
      </c>
      <c r="AJ214" s="17">
        <v>8</v>
      </c>
      <c r="AK214" s="17">
        <v>5</v>
      </c>
      <c r="AL214" s="17">
        <v>3</v>
      </c>
      <c r="AM214" s="17">
        <v>4</v>
      </c>
      <c r="AN214" s="44">
        <v>59</v>
      </c>
    </row>
    <row r="215" spans="1:40">
      <c r="A215" s="70">
        <v>42759</v>
      </c>
      <c r="B215" s="17">
        <v>0</v>
      </c>
      <c r="C215" s="17">
        <v>1997</v>
      </c>
      <c r="D215" s="1">
        <v>45961.375937500001</v>
      </c>
      <c r="E215" s="22" t="s">
        <v>161</v>
      </c>
      <c r="F215" s="84">
        <f t="shared" si="6"/>
        <v>0</v>
      </c>
      <c r="G215" s="17">
        <v>4</v>
      </c>
      <c r="H215" s="17">
        <v>5</v>
      </c>
      <c r="I215" s="36">
        <v>5</v>
      </c>
      <c r="J215" s="17">
        <v>5</v>
      </c>
      <c r="K215" s="17">
        <v>5</v>
      </c>
      <c r="L215" s="36">
        <v>5</v>
      </c>
      <c r="M215" s="36">
        <v>2</v>
      </c>
      <c r="N215" s="17">
        <v>2</v>
      </c>
      <c r="O215" s="17">
        <v>3</v>
      </c>
      <c r="P215" s="17">
        <v>4</v>
      </c>
      <c r="Q215" s="17">
        <v>2</v>
      </c>
      <c r="R215" s="17">
        <v>5</v>
      </c>
      <c r="S215" s="17">
        <v>4</v>
      </c>
      <c r="T215" s="17">
        <v>4</v>
      </c>
      <c r="U215" s="17">
        <v>5</v>
      </c>
      <c r="V215" s="84">
        <v>4</v>
      </c>
      <c r="W215" s="43">
        <f t="shared" si="7"/>
        <v>64</v>
      </c>
      <c r="X215" s="17">
        <v>7</v>
      </c>
      <c r="Y215" s="17">
        <v>3</v>
      </c>
      <c r="Z215" s="17">
        <v>5</v>
      </c>
      <c r="AA215" s="17">
        <v>3</v>
      </c>
      <c r="AB215" s="17">
        <v>7</v>
      </c>
      <c r="AC215" s="17">
        <v>2</v>
      </c>
      <c r="AD215" s="17">
        <v>2</v>
      </c>
      <c r="AE215" s="17">
        <v>7</v>
      </c>
      <c r="AF215" s="17">
        <v>3</v>
      </c>
      <c r="AG215" s="17">
        <v>4</v>
      </c>
      <c r="AH215" s="17">
        <v>2</v>
      </c>
      <c r="AI215" s="17">
        <v>28</v>
      </c>
      <c r="AJ215" s="17">
        <v>4</v>
      </c>
      <c r="AK215" s="17">
        <v>3</v>
      </c>
      <c r="AL215" s="17">
        <v>2</v>
      </c>
      <c r="AM215" s="17">
        <v>5</v>
      </c>
      <c r="AN215" s="44">
        <v>45</v>
      </c>
    </row>
    <row r="216" spans="1:40">
      <c r="A216" s="70">
        <v>42760</v>
      </c>
      <c r="B216" s="17">
        <v>0</v>
      </c>
      <c r="C216" s="17">
        <v>1999</v>
      </c>
      <c r="D216" s="1">
        <v>45961.377199074072</v>
      </c>
      <c r="E216" s="22" t="s">
        <v>85</v>
      </c>
      <c r="F216" s="84">
        <f t="shared" si="6"/>
        <v>1</v>
      </c>
      <c r="G216" s="17">
        <v>4</v>
      </c>
      <c r="H216" s="17">
        <v>2</v>
      </c>
      <c r="I216" s="36">
        <v>2</v>
      </c>
      <c r="J216" s="17">
        <v>4</v>
      </c>
      <c r="K216" s="17">
        <v>3</v>
      </c>
      <c r="L216" s="36">
        <v>2</v>
      </c>
      <c r="M216" s="36">
        <v>3</v>
      </c>
      <c r="N216" s="17">
        <v>2</v>
      </c>
      <c r="O216" s="17">
        <v>2</v>
      </c>
      <c r="P216" s="17">
        <v>3</v>
      </c>
      <c r="Q216" s="17">
        <v>3</v>
      </c>
      <c r="R216" s="17">
        <v>2</v>
      </c>
      <c r="S216" s="17">
        <v>2</v>
      </c>
      <c r="T216" s="17">
        <v>2</v>
      </c>
      <c r="U216" s="17">
        <v>2</v>
      </c>
      <c r="V216" s="84">
        <v>1</v>
      </c>
      <c r="W216" s="43">
        <f t="shared" si="7"/>
        <v>39</v>
      </c>
      <c r="X216" s="17">
        <v>10</v>
      </c>
      <c r="Y216" s="17">
        <v>4</v>
      </c>
      <c r="Z216" s="17">
        <v>4</v>
      </c>
      <c r="AA216" s="17">
        <v>4</v>
      </c>
      <c r="AB216" s="17">
        <v>4</v>
      </c>
      <c r="AC216" s="17">
        <v>3</v>
      </c>
      <c r="AD216" s="17">
        <v>4</v>
      </c>
      <c r="AE216" s="17">
        <v>5</v>
      </c>
      <c r="AF216" s="17">
        <v>3</v>
      </c>
      <c r="AG216" s="17">
        <v>9</v>
      </c>
      <c r="AH216" s="17">
        <v>5</v>
      </c>
      <c r="AI216" s="17">
        <v>6</v>
      </c>
      <c r="AJ216" s="17">
        <v>4</v>
      </c>
      <c r="AK216" s="17">
        <v>4</v>
      </c>
      <c r="AL216" s="17">
        <v>4</v>
      </c>
      <c r="AM216" s="17">
        <v>6</v>
      </c>
      <c r="AN216" s="44">
        <v>57</v>
      </c>
    </row>
    <row r="217" spans="1:40">
      <c r="A217" s="70">
        <v>42766</v>
      </c>
      <c r="B217" s="17">
        <v>0</v>
      </c>
      <c r="C217" s="17">
        <v>1999</v>
      </c>
      <c r="D217" s="1">
        <v>45961.395231481481</v>
      </c>
      <c r="E217" s="22" t="s">
        <v>85</v>
      </c>
      <c r="F217" s="84">
        <f t="shared" si="6"/>
        <v>1</v>
      </c>
      <c r="G217" s="17">
        <v>4</v>
      </c>
      <c r="H217" s="17">
        <v>3</v>
      </c>
      <c r="I217" s="36">
        <v>2</v>
      </c>
      <c r="J217" s="17">
        <v>5</v>
      </c>
      <c r="K217" s="17">
        <v>5</v>
      </c>
      <c r="L217" s="36">
        <v>4</v>
      </c>
      <c r="M217" s="36">
        <v>3</v>
      </c>
      <c r="N217" s="17">
        <v>2</v>
      </c>
      <c r="O217" s="17">
        <v>4</v>
      </c>
      <c r="P217" s="17">
        <v>4</v>
      </c>
      <c r="Q217" s="17">
        <v>4</v>
      </c>
      <c r="R217" s="17">
        <v>4</v>
      </c>
      <c r="S217" s="17">
        <v>5</v>
      </c>
      <c r="T217" s="17">
        <v>3</v>
      </c>
      <c r="U217" s="17">
        <v>4</v>
      </c>
      <c r="V217" s="84">
        <v>4</v>
      </c>
      <c r="W217" s="43">
        <f t="shared" si="7"/>
        <v>60</v>
      </c>
      <c r="X217" s="17">
        <v>8</v>
      </c>
      <c r="Y217" s="17">
        <v>5</v>
      </c>
      <c r="Z217" s="17">
        <v>5</v>
      </c>
      <c r="AA217" s="17">
        <v>3</v>
      </c>
      <c r="AB217" s="17">
        <v>5</v>
      </c>
      <c r="AC217" s="17">
        <v>6</v>
      </c>
      <c r="AD217" s="17">
        <v>3</v>
      </c>
      <c r="AE217" s="17">
        <v>6</v>
      </c>
      <c r="AF217" s="17">
        <v>4</v>
      </c>
      <c r="AG217" s="17">
        <v>3</v>
      </c>
      <c r="AH217" s="17">
        <v>2</v>
      </c>
      <c r="AI217" s="17">
        <v>7</v>
      </c>
      <c r="AJ217" s="17">
        <v>3</v>
      </c>
      <c r="AK217" s="17">
        <v>6</v>
      </c>
      <c r="AL217" s="17">
        <v>3</v>
      </c>
      <c r="AM217" s="17">
        <v>4</v>
      </c>
      <c r="AN217" s="44">
        <v>46</v>
      </c>
    </row>
    <row r="218" spans="1:40">
      <c r="A218" s="70">
        <v>42780</v>
      </c>
      <c r="B218" s="17">
        <v>0</v>
      </c>
      <c r="C218" s="17">
        <v>2002</v>
      </c>
      <c r="D218" s="1">
        <v>45961.413298611114</v>
      </c>
      <c r="E218" s="22" t="s">
        <v>162</v>
      </c>
      <c r="F218" s="84">
        <f t="shared" si="6"/>
        <v>0</v>
      </c>
      <c r="G218" s="17">
        <v>4</v>
      </c>
      <c r="H218" s="17">
        <v>4</v>
      </c>
      <c r="I218" s="36">
        <v>2</v>
      </c>
      <c r="J218" s="17">
        <v>5</v>
      </c>
      <c r="K218" s="17">
        <v>5</v>
      </c>
      <c r="L218" s="36">
        <v>3</v>
      </c>
      <c r="M218" s="36">
        <v>3</v>
      </c>
      <c r="N218" s="17">
        <v>2</v>
      </c>
      <c r="O218" s="17">
        <v>4</v>
      </c>
      <c r="P218" s="17">
        <v>3</v>
      </c>
      <c r="Q218" s="17">
        <v>4</v>
      </c>
      <c r="R218" s="17">
        <v>4</v>
      </c>
      <c r="S218" s="17">
        <v>1</v>
      </c>
      <c r="T218" s="17">
        <v>2</v>
      </c>
      <c r="U218" s="17">
        <v>2</v>
      </c>
      <c r="V218" s="84">
        <v>4</v>
      </c>
      <c r="W218" s="43">
        <f t="shared" si="7"/>
        <v>52</v>
      </c>
      <c r="X218" s="17">
        <v>13</v>
      </c>
      <c r="Y218" s="17">
        <v>4</v>
      </c>
      <c r="Z218" s="17">
        <v>6</v>
      </c>
      <c r="AA218" s="17">
        <v>3</v>
      </c>
      <c r="AB218" s="17">
        <v>6</v>
      </c>
      <c r="AC218" s="17">
        <v>3</v>
      </c>
      <c r="AD218" s="17">
        <v>12</v>
      </c>
      <c r="AE218" s="17">
        <v>7</v>
      </c>
      <c r="AF218" s="17">
        <v>3</v>
      </c>
      <c r="AG218" s="17">
        <v>8</v>
      </c>
      <c r="AH218" s="17">
        <v>3</v>
      </c>
      <c r="AI218" s="17">
        <v>11</v>
      </c>
      <c r="AJ218" s="17">
        <v>7</v>
      </c>
      <c r="AK218" s="17">
        <v>10</v>
      </c>
      <c r="AL218" s="17">
        <v>8</v>
      </c>
      <c r="AM218" s="17">
        <v>5</v>
      </c>
      <c r="AN218" s="44">
        <v>59</v>
      </c>
    </row>
    <row r="219" spans="1:40">
      <c r="A219" s="70">
        <v>42785</v>
      </c>
      <c r="B219" s="17">
        <v>1</v>
      </c>
      <c r="C219" s="17">
        <v>1963</v>
      </c>
      <c r="D219" s="1">
        <v>45961.430752314816</v>
      </c>
      <c r="E219" s="22" t="s">
        <v>93</v>
      </c>
      <c r="F219" s="84">
        <f t="shared" si="6"/>
        <v>0</v>
      </c>
      <c r="G219" s="17">
        <v>1</v>
      </c>
      <c r="H219" s="17">
        <v>2</v>
      </c>
      <c r="I219" s="36">
        <v>2</v>
      </c>
      <c r="J219" s="17">
        <v>3</v>
      </c>
      <c r="K219" s="17">
        <v>2</v>
      </c>
      <c r="L219" s="36">
        <v>4</v>
      </c>
      <c r="M219" s="36">
        <v>3</v>
      </c>
      <c r="N219" s="17">
        <v>1</v>
      </c>
      <c r="O219" s="17">
        <v>4</v>
      </c>
      <c r="P219" s="17">
        <v>1</v>
      </c>
      <c r="Q219" s="17">
        <v>2</v>
      </c>
      <c r="R219" s="17">
        <v>4</v>
      </c>
      <c r="S219" s="17">
        <v>3</v>
      </c>
      <c r="T219" s="17">
        <v>4</v>
      </c>
      <c r="U219" s="17">
        <v>3</v>
      </c>
      <c r="V219" s="84">
        <v>3</v>
      </c>
      <c r="W219" s="43">
        <f t="shared" si="7"/>
        <v>42</v>
      </c>
      <c r="X219" s="17">
        <v>12</v>
      </c>
      <c r="Y219" s="17">
        <v>9</v>
      </c>
      <c r="Z219" s="17">
        <v>9</v>
      </c>
      <c r="AA219" s="17">
        <v>16</v>
      </c>
      <c r="AB219" s="17">
        <v>5</v>
      </c>
      <c r="AC219" s="17">
        <v>6</v>
      </c>
      <c r="AD219" s="17">
        <v>10</v>
      </c>
      <c r="AE219" s="17">
        <v>6</v>
      </c>
      <c r="AF219" s="17">
        <v>5</v>
      </c>
      <c r="AG219" s="17">
        <v>4</v>
      </c>
      <c r="AH219" s="17">
        <v>7</v>
      </c>
      <c r="AI219" s="17">
        <v>3</v>
      </c>
      <c r="AJ219" s="17">
        <v>10</v>
      </c>
      <c r="AK219" s="17">
        <v>7</v>
      </c>
      <c r="AL219" s="17">
        <v>6</v>
      </c>
      <c r="AM219" s="17">
        <v>8</v>
      </c>
      <c r="AN219" s="44">
        <v>69</v>
      </c>
    </row>
    <row r="220" spans="1:40">
      <c r="A220" s="70">
        <v>42790</v>
      </c>
      <c r="B220" s="17">
        <v>1</v>
      </c>
      <c r="C220" s="17">
        <v>1995</v>
      </c>
      <c r="D220" s="1">
        <v>45961.430983796294</v>
      </c>
      <c r="E220" s="22" t="s">
        <v>163</v>
      </c>
      <c r="F220" s="84">
        <f t="shared" si="6"/>
        <v>0</v>
      </c>
      <c r="G220" s="17">
        <v>1</v>
      </c>
      <c r="H220" s="17">
        <v>5</v>
      </c>
      <c r="I220" s="36">
        <v>4</v>
      </c>
      <c r="J220" s="17">
        <v>5</v>
      </c>
      <c r="K220" s="17">
        <v>5</v>
      </c>
      <c r="L220" s="36">
        <v>5</v>
      </c>
      <c r="M220" s="36">
        <v>5</v>
      </c>
      <c r="N220" s="17">
        <v>5</v>
      </c>
      <c r="O220" s="17">
        <v>5</v>
      </c>
      <c r="P220" s="17">
        <v>5</v>
      </c>
      <c r="Q220" s="17">
        <v>5</v>
      </c>
      <c r="R220" s="17">
        <v>5</v>
      </c>
      <c r="S220" s="17">
        <v>5</v>
      </c>
      <c r="T220" s="17">
        <v>5</v>
      </c>
      <c r="U220" s="17">
        <v>5</v>
      </c>
      <c r="V220" s="84">
        <v>5</v>
      </c>
      <c r="W220" s="43">
        <f t="shared" si="7"/>
        <v>75</v>
      </c>
      <c r="X220" s="17">
        <v>6</v>
      </c>
      <c r="Y220" s="17">
        <v>5</v>
      </c>
      <c r="Z220" s="17">
        <v>9</v>
      </c>
      <c r="AA220" s="17">
        <v>3</v>
      </c>
      <c r="AB220" s="17">
        <v>3</v>
      </c>
      <c r="AC220" s="17">
        <v>2</v>
      </c>
      <c r="AD220" s="17">
        <v>36</v>
      </c>
      <c r="AE220" s="17">
        <v>4</v>
      </c>
      <c r="AF220" s="17">
        <v>2</v>
      </c>
      <c r="AG220" s="17">
        <v>9</v>
      </c>
      <c r="AH220" s="17">
        <v>9</v>
      </c>
      <c r="AI220" s="17">
        <v>45</v>
      </c>
      <c r="AJ220" s="17">
        <v>10</v>
      </c>
      <c r="AK220" s="17">
        <v>3</v>
      </c>
      <c r="AL220" s="17">
        <v>4</v>
      </c>
      <c r="AM220" s="17">
        <v>5</v>
      </c>
      <c r="AN220" s="44">
        <v>19</v>
      </c>
    </row>
    <row r="221" spans="1:40">
      <c r="A221" s="70">
        <v>42787</v>
      </c>
      <c r="B221" s="17">
        <v>0</v>
      </c>
      <c r="C221" s="17">
        <v>2006</v>
      </c>
      <c r="D221" s="1">
        <v>45961.432245370372</v>
      </c>
      <c r="E221" s="22" t="s">
        <v>85</v>
      </c>
      <c r="F221" s="84">
        <f t="shared" si="6"/>
        <v>1</v>
      </c>
      <c r="G221" s="17">
        <v>1</v>
      </c>
      <c r="H221" s="17">
        <v>4</v>
      </c>
      <c r="I221" s="36">
        <v>2</v>
      </c>
      <c r="J221" s="17">
        <v>5</v>
      </c>
      <c r="K221" s="17">
        <v>4</v>
      </c>
      <c r="L221" s="36">
        <v>3</v>
      </c>
      <c r="M221" s="36">
        <v>4</v>
      </c>
      <c r="N221" s="17">
        <v>2</v>
      </c>
      <c r="O221" s="17">
        <v>2</v>
      </c>
      <c r="P221" s="17">
        <v>2</v>
      </c>
      <c r="Q221" s="17">
        <v>2</v>
      </c>
      <c r="R221" s="17">
        <v>3</v>
      </c>
      <c r="S221" s="17">
        <v>4</v>
      </c>
      <c r="T221" s="17">
        <v>3</v>
      </c>
      <c r="U221" s="17">
        <v>2</v>
      </c>
      <c r="V221" s="84">
        <v>3</v>
      </c>
      <c r="W221" s="43">
        <f t="shared" si="7"/>
        <v>46</v>
      </c>
      <c r="X221" s="17">
        <v>17</v>
      </c>
      <c r="Y221" s="17">
        <v>9</v>
      </c>
      <c r="Z221" s="17">
        <v>7</v>
      </c>
      <c r="AA221" s="17">
        <v>5</v>
      </c>
      <c r="AB221" s="17">
        <v>12</v>
      </c>
      <c r="AC221" s="17">
        <v>19</v>
      </c>
      <c r="AD221" s="17">
        <v>8</v>
      </c>
      <c r="AE221" s="17">
        <v>9</v>
      </c>
      <c r="AF221" s="17">
        <v>7</v>
      </c>
      <c r="AG221" s="17">
        <v>7</v>
      </c>
      <c r="AH221" s="17">
        <v>5</v>
      </c>
      <c r="AI221" s="17">
        <v>9</v>
      </c>
      <c r="AJ221" s="17">
        <v>7</v>
      </c>
      <c r="AK221" s="17">
        <v>19</v>
      </c>
      <c r="AL221" s="17">
        <v>17</v>
      </c>
      <c r="AM221" s="17">
        <v>29</v>
      </c>
      <c r="AN221" s="44">
        <v>61</v>
      </c>
    </row>
    <row r="222" spans="1:40">
      <c r="A222" s="70">
        <v>41667</v>
      </c>
      <c r="B222" s="17">
        <v>0</v>
      </c>
      <c r="C222" s="17">
        <v>2005</v>
      </c>
      <c r="D222" s="1">
        <v>45961.438275462962</v>
      </c>
      <c r="E222" s="22" t="s">
        <v>102</v>
      </c>
      <c r="F222" s="84">
        <f t="shared" si="6"/>
        <v>0</v>
      </c>
      <c r="G222" s="17">
        <v>2</v>
      </c>
      <c r="H222" s="17">
        <v>3</v>
      </c>
      <c r="I222" s="36">
        <v>2</v>
      </c>
      <c r="J222" s="17">
        <v>5</v>
      </c>
      <c r="K222" s="17">
        <v>4</v>
      </c>
      <c r="L222" s="36">
        <v>3</v>
      </c>
      <c r="M222" s="36">
        <v>2</v>
      </c>
      <c r="N222" s="17">
        <v>1</v>
      </c>
      <c r="O222" s="17">
        <v>2</v>
      </c>
      <c r="P222" s="17">
        <v>2</v>
      </c>
      <c r="Q222" s="17">
        <v>2</v>
      </c>
      <c r="R222" s="17">
        <v>3</v>
      </c>
      <c r="S222" s="17">
        <v>4</v>
      </c>
      <c r="T222" s="17">
        <v>3</v>
      </c>
      <c r="U222" s="17">
        <v>3</v>
      </c>
      <c r="V222" s="84">
        <v>1</v>
      </c>
      <c r="W222" s="43">
        <f t="shared" si="7"/>
        <v>42</v>
      </c>
      <c r="X222" s="17">
        <v>7</v>
      </c>
      <c r="Y222" s="17">
        <v>8</v>
      </c>
      <c r="Z222" s="17">
        <v>4</v>
      </c>
      <c r="AA222" s="17">
        <v>3</v>
      </c>
      <c r="AB222" s="17">
        <v>4</v>
      </c>
      <c r="AC222" s="17">
        <v>4</v>
      </c>
      <c r="AD222" s="17">
        <v>3</v>
      </c>
      <c r="AE222" s="17">
        <v>4</v>
      </c>
      <c r="AF222" s="17">
        <v>5</v>
      </c>
      <c r="AG222" s="17">
        <v>4</v>
      </c>
      <c r="AH222" s="17">
        <v>7</v>
      </c>
      <c r="AI222" s="17">
        <v>7</v>
      </c>
      <c r="AJ222" s="17">
        <v>3</v>
      </c>
      <c r="AK222" s="17">
        <v>6</v>
      </c>
      <c r="AL222" s="17">
        <v>5</v>
      </c>
      <c r="AM222" s="17">
        <v>5</v>
      </c>
      <c r="AN222" s="44">
        <v>61</v>
      </c>
    </row>
    <row r="223" spans="1:40">
      <c r="A223" s="70">
        <v>42795</v>
      </c>
      <c r="B223" s="17">
        <v>0</v>
      </c>
      <c r="C223" s="17">
        <v>2003</v>
      </c>
      <c r="D223" s="1">
        <v>45961.446932870371</v>
      </c>
      <c r="E223" s="22" t="s">
        <v>164</v>
      </c>
      <c r="F223" s="84">
        <f t="shared" si="6"/>
        <v>0</v>
      </c>
      <c r="G223" s="17">
        <v>5</v>
      </c>
      <c r="H223" s="17">
        <v>3</v>
      </c>
      <c r="I223" s="36">
        <v>1</v>
      </c>
      <c r="J223" s="17">
        <v>4</v>
      </c>
      <c r="K223" s="17">
        <v>5</v>
      </c>
      <c r="L223" s="36">
        <v>5</v>
      </c>
      <c r="M223" s="36">
        <v>2</v>
      </c>
      <c r="N223" s="17">
        <v>5</v>
      </c>
      <c r="O223" s="17">
        <v>5</v>
      </c>
      <c r="P223" s="17">
        <v>5</v>
      </c>
      <c r="Q223" s="17">
        <v>5</v>
      </c>
      <c r="R223" s="17">
        <v>5</v>
      </c>
      <c r="S223" s="17">
        <v>4</v>
      </c>
      <c r="T223" s="17">
        <v>5</v>
      </c>
      <c r="U223" s="17">
        <v>5</v>
      </c>
      <c r="V223" s="84">
        <v>5</v>
      </c>
      <c r="W223" s="43">
        <f t="shared" si="7"/>
        <v>69</v>
      </c>
      <c r="X223" s="17">
        <v>14</v>
      </c>
      <c r="Y223" s="17">
        <v>7</v>
      </c>
      <c r="Z223" s="17">
        <v>6</v>
      </c>
      <c r="AA223" s="17">
        <v>5</v>
      </c>
      <c r="AB223" s="17">
        <v>5</v>
      </c>
      <c r="AC223" s="17">
        <v>7</v>
      </c>
      <c r="AD223" s="17">
        <v>5</v>
      </c>
      <c r="AE223" s="17">
        <v>14</v>
      </c>
      <c r="AF223" s="17">
        <v>3</v>
      </c>
      <c r="AG223" s="17">
        <v>5</v>
      </c>
      <c r="AH223" s="17">
        <v>2</v>
      </c>
      <c r="AI223" s="17">
        <v>5</v>
      </c>
      <c r="AJ223" s="17">
        <v>4</v>
      </c>
      <c r="AK223" s="17">
        <v>4</v>
      </c>
      <c r="AL223" s="17">
        <v>4</v>
      </c>
      <c r="AM223" s="17">
        <v>6</v>
      </c>
      <c r="AN223" s="44">
        <v>46</v>
      </c>
    </row>
    <row r="224" spans="1:40">
      <c r="A224" s="70">
        <v>42801</v>
      </c>
      <c r="B224" s="17">
        <v>0</v>
      </c>
      <c r="C224" s="17">
        <v>2005</v>
      </c>
      <c r="D224" s="1">
        <v>45961.464965277781</v>
      </c>
      <c r="E224" s="22" t="s">
        <v>85</v>
      </c>
      <c r="F224" s="84">
        <f t="shared" si="6"/>
        <v>1</v>
      </c>
      <c r="G224" s="17">
        <v>4</v>
      </c>
      <c r="H224" s="17">
        <v>5</v>
      </c>
      <c r="I224" s="36">
        <v>3</v>
      </c>
      <c r="J224" s="17">
        <v>5</v>
      </c>
      <c r="K224" s="17">
        <v>5</v>
      </c>
      <c r="L224" s="36">
        <v>4</v>
      </c>
      <c r="M224" s="36">
        <v>5</v>
      </c>
      <c r="N224" s="17">
        <v>5</v>
      </c>
      <c r="O224" s="17">
        <v>5</v>
      </c>
      <c r="P224" s="17">
        <v>3</v>
      </c>
      <c r="Q224" s="17">
        <v>4</v>
      </c>
      <c r="R224" s="17">
        <v>5</v>
      </c>
      <c r="S224" s="17">
        <v>5</v>
      </c>
      <c r="T224" s="17">
        <v>5</v>
      </c>
      <c r="U224" s="17">
        <v>3</v>
      </c>
      <c r="V224" s="84">
        <v>4</v>
      </c>
      <c r="W224" s="43">
        <f t="shared" si="7"/>
        <v>70</v>
      </c>
      <c r="X224" s="17">
        <v>19</v>
      </c>
      <c r="Y224" s="17">
        <v>5</v>
      </c>
      <c r="Z224" s="17">
        <v>9</v>
      </c>
      <c r="AA224" s="17">
        <v>3</v>
      </c>
      <c r="AB224" s="17">
        <v>4</v>
      </c>
      <c r="AC224" s="17">
        <v>6</v>
      </c>
      <c r="AD224" s="17">
        <v>3</v>
      </c>
      <c r="AE224" s="17">
        <v>8</v>
      </c>
      <c r="AF224" s="17">
        <v>6</v>
      </c>
      <c r="AG224" s="17">
        <v>7</v>
      </c>
      <c r="AH224" s="17">
        <v>5</v>
      </c>
      <c r="AI224" s="17">
        <v>5</v>
      </c>
      <c r="AJ224" s="17">
        <v>3</v>
      </c>
      <c r="AK224" s="17">
        <v>5</v>
      </c>
      <c r="AL224" s="17">
        <v>7</v>
      </c>
      <c r="AM224" s="17">
        <v>7</v>
      </c>
      <c r="AN224" s="44">
        <v>29</v>
      </c>
    </row>
    <row r="225" spans="1:40">
      <c r="A225" s="70">
        <v>42807</v>
      </c>
      <c r="B225" s="17">
        <v>1</v>
      </c>
      <c r="C225" s="17">
        <v>1999</v>
      </c>
      <c r="D225" s="1">
        <v>45961.495613425926</v>
      </c>
      <c r="E225" s="22" t="s">
        <v>85</v>
      </c>
      <c r="F225" s="84">
        <f t="shared" si="6"/>
        <v>1</v>
      </c>
      <c r="G225" s="17">
        <v>1</v>
      </c>
      <c r="H225" s="17">
        <v>1</v>
      </c>
      <c r="I225" s="36">
        <v>1</v>
      </c>
      <c r="J225" s="17">
        <v>1</v>
      </c>
      <c r="K225" s="17">
        <v>1</v>
      </c>
      <c r="L225" s="36">
        <v>1</v>
      </c>
      <c r="M225" s="36">
        <v>1</v>
      </c>
      <c r="N225" s="17">
        <v>1</v>
      </c>
      <c r="O225" s="17">
        <v>1</v>
      </c>
      <c r="P225" s="17">
        <v>1</v>
      </c>
      <c r="Q225" s="17">
        <v>1</v>
      </c>
      <c r="R225" s="17">
        <v>1</v>
      </c>
      <c r="S225" s="17">
        <v>1</v>
      </c>
      <c r="T225" s="17">
        <v>1</v>
      </c>
      <c r="U225" s="17">
        <v>1</v>
      </c>
      <c r="V225" s="84">
        <v>1</v>
      </c>
      <c r="W225" s="43">
        <f t="shared" si="7"/>
        <v>16</v>
      </c>
      <c r="X225" s="17">
        <v>7</v>
      </c>
      <c r="Y225" s="17">
        <v>5</v>
      </c>
      <c r="Z225" s="17">
        <v>6</v>
      </c>
      <c r="AA225" s="17">
        <v>6</v>
      </c>
      <c r="AB225" s="17">
        <v>25</v>
      </c>
      <c r="AC225" s="17">
        <v>5</v>
      </c>
      <c r="AD225" s="17">
        <v>2</v>
      </c>
      <c r="AE225" s="17">
        <v>6</v>
      </c>
      <c r="AF225" s="17">
        <v>4</v>
      </c>
      <c r="AG225" s="17">
        <v>5</v>
      </c>
      <c r="AH225" s="17">
        <v>3</v>
      </c>
      <c r="AI225" s="17">
        <v>5</v>
      </c>
      <c r="AJ225" s="17">
        <v>4</v>
      </c>
      <c r="AK225" s="17">
        <v>3</v>
      </c>
      <c r="AL225" s="17">
        <v>3</v>
      </c>
      <c r="AM225" s="17">
        <v>6</v>
      </c>
      <c r="AN225" s="44">
        <v>28</v>
      </c>
    </row>
    <row r="226" spans="1:40">
      <c r="A226" s="70">
        <v>42814</v>
      </c>
      <c r="B226" s="17">
        <v>1</v>
      </c>
      <c r="C226" s="17">
        <v>1998</v>
      </c>
      <c r="D226" s="1">
        <v>45961.501030092593</v>
      </c>
      <c r="E226" s="22" t="s">
        <v>85</v>
      </c>
      <c r="F226" s="84">
        <f t="shared" si="6"/>
        <v>1</v>
      </c>
      <c r="G226" s="17">
        <v>5</v>
      </c>
      <c r="H226" s="17">
        <v>1</v>
      </c>
      <c r="I226" s="36">
        <v>1</v>
      </c>
      <c r="J226" s="17">
        <v>3</v>
      </c>
      <c r="K226" s="17">
        <v>2</v>
      </c>
      <c r="L226" s="36">
        <v>1</v>
      </c>
      <c r="M226" s="36">
        <v>1</v>
      </c>
      <c r="N226" s="17">
        <v>1</v>
      </c>
      <c r="O226" s="17">
        <v>1</v>
      </c>
      <c r="P226" s="17">
        <v>1</v>
      </c>
      <c r="Q226" s="17">
        <v>1</v>
      </c>
      <c r="R226" s="17">
        <v>1</v>
      </c>
      <c r="S226" s="17">
        <v>1</v>
      </c>
      <c r="T226" s="17">
        <v>2</v>
      </c>
      <c r="U226" s="17">
        <v>1</v>
      </c>
      <c r="V226" s="84">
        <v>1</v>
      </c>
      <c r="W226" s="43">
        <f t="shared" si="7"/>
        <v>24</v>
      </c>
      <c r="X226" s="17">
        <v>18</v>
      </c>
      <c r="Y226" s="17">
        <v>6</v>
      </c>
      <c r="Z226" s="17">
        <v>2</v>
      </c>
      <c r="AA226" s="17">
        <v>6</v>
      </c>
      <c r="AB226" s="17">
        <v>7</v>
      </c>
      <c r="AC226" s="17">
        <v>4</v>
      </c>
      <c r="AD226" s="17">
        <v>2</v>
      </c>
      <c r="AE226" s="17">
        <v>6</v>
      </c>
      <c r="AF226" s="17">
        <v>3</v>
      </c>
      <c r="AG226" s="17">
        <v>2</v>
      </c>
      <c r="AH226" s="17">
        <v>3</v>
      </c>
      <c r="AI226" s="17">
        <v>7</v>
      </c>
      <c r="AJ226" s="17">
        <v>3</v>
      </c>
      <c r="AK226" s="17">
        <v>10</v>
      </c>
      <c r="AL226" s="17">
        <v>4</v>
      </c>
      <c r="AM226" s="17">
        <v>4</v>
      </c>
      <c r="AN226" s="44">
        <v>54</v>
      </c>
    </row>
    <row r="227" spans="1:40">
      <c r="A227" s="70">
        <v>42815</v>
      </c>
      <c r="B227" s="17">
        <v>1</v>
      </c>
      <c r="C227" s="17">
        <v>2001</v>
      </c>
      <c r="D227" s="1">
        <v>45961.503136574072</v>
      </c>
      <c r="E227" s="22" t="s">
        <v>124</v>
      </c>
      <c r="F227" s="84">
        <f t="shared" si="6"/>
        <v>0</v>
      </c>
      <c r="G227" s="17">
        <v>5</v>
      </c>
      <c r="H227" s="17">
        <v>4</v>
      </c>
      <c r="I227" s="36">
        <v>5</v>
      </c>
      <c r="J227" s="17">
        <v>5</v>
      </c>
      <c r="K227" s="17">
        <v>5</v>
      </c>
      <c r="L227" s="36">
        <v>4</v>
      </c>
      <c r="M227" s="36">
        <v>3</v>
      </c>
      <c r="N227" s="17">
        <v>3</v>
      </c>
      <c r="O227" s="17">
        <v>4</v>
      </c>
      <c r="P227" s="17">
        <v>3</v>
      </c>
      <c r="Q227" s="17">
        <v>3</v>
      </c>
      <c r="R227" s="17">
        <v>4</v>
      </c>
      <c r="S227" s="17">
        <v>3</v>
      </c>
      <c r="T227" s="17">
        <v>2</v>
      </c>
      <c r="U227" s="17">
        <v>4</v>
      </c>
      <c r="V227" s="84">
        <v>3</v>
      </c>
      <c r="W227" s="43">
        <f t="shared" si="7"/>
        <v>60</v>
      </c>
      <c r="X227" s="17">
        <v>4</v>
      </c>
      <c r="Y227" s="17">
        <v>4</v>
      </c>
      <c r="Z227" s="17">
        <v>2</v>
      </c>
      <c r="AA227" s="17">
        <v>3</v>
      </c>
      <c r="AB227" s="17">
        <v>3</v>
      </c>
      <c r="AC227" s="17">
        <v>2</v>
      </c>
      <c r="AD227" s="17">
        <v>2</v>
      </c>
      <c r="AE227" s="17">
        <v>3</v>
      </c>
      <c r="AF227" s="17">
        <v>2</v>
      </c>
      <c r="AG227" s="17">
        <v>2</v>
      </c>
      <c r="AH227" s="17">
        <v>1</v>
      </c>
      <c r="AI227" s="17">
        <v>6</v>
      </c>
      <c r="AJ227" s="17">
        <v>2</v>
      </c>
      <c r="AK227" s="17">
        <v>5</v>
      </c>
      <c r="AL227" s="17">
        <v>2</v>
      </c>
      <c r="AM227" s="17">
        <v>3</v>
      </c>
      <c r="AN227" s="44">
        <v>44</v>
      </c>
    </row>
    <row r="228" spans="1:40">
      <c r="A228" s="70">
        <v>42793</v>
      </c>
      <c r="B228" s="17">
        <v>1</v>
      </c>
      <c r="C228" s="17">
        <v>2006</v>
      </c>
      <c r="D228" s="1">
        <v>45961.506643518522</v>
      </c>
      <c r="E228" s="22" t="s">
        <v>84</v>
      </c>
      <c r="F228" s="84">
        <f t="shared" si="6"/>
        <v>0</v>
      </c>
      <c r="G228" s="17">
        <v>1</v>
      </c>
      <c r="H228" s="17">
        <v>1</v>
      </c>
      <c r="I228" s="36">
        <v>1</v>
      </c>
      <c r="J228" s="17">
        <v>5</v>
      </c>
      <c r="K228" s="17">
        <v>5</v>
      </c>
      <c r="L228" s="36">
        <v>1</v>
      </c>
      <c r="M228" s="36">
        <v>1</v>
      </c>
      <c r="N228" s="17">
        <v>1</v>
      </c>
      <c r="O228" s="17">
        <v>3</v>
      </c>
      <c r="P228" s="17">
        <v>1</v>
      </c>
      <c r="Q228" s="17">
        <v>1</v>
      </c>
      <c r="R228" s="17">
        <v>1</v>
      </c>
      <c r="S228" s="17">
        <v>1</v>
      </c>
      <c r="T228" s="17">
        <v>2</v>
      </c>
      <c r="U228" s="17">
        <v>2</v>
      </c>
      <c r="V228" s="84">
        <v>5</v>
      </c>
      <c r="W228" s="43">
        <f t="shared" si="7"/>
        <v>32</v>
      </c>
      <c r="X228" s="17">
        <v>8</v>
      </c>
      <c r="Y228" s="17">
        <v>3</v>
      </c>
      <c r="Z228" s="17">
        <v>3</v>
      </c>
      <c r="AA228" s="17">
        <v>3</v>
      </c>
      <c r="AB228" s="17">
        <v>1</v>
      </c>
      <c r="AC228" s="17">
        <v>3</v>
      </c>
      <c r="AD228" s="17">
        <v>1</v>
      </c>
      <c r="AE228" s="17">
        <v>9</v>
      </c>
      <c r="AF228" s="17">
        <v>4</v>
      </c>
      <c r="AG228" s="17">
        <v>18</v>
      </c>
      <c r="AH228" s="17">
        <v>3</v>
      </c>
      <c r="AI228" s="17">
        <v>5</v>
      </c>
      <c r="AJ228" s="17">
        <v>1</v>
      </c>
      <c r="AK228" s="17">
        <v>6</v>
      </c>
      <c r="AL228" s="17">
        <v>7</v>
      </c>
      <c r="AM228" s="17">
        <v>6</v>
      </c>
      <c r="AN228" s="44">
        <v>82</v>
      </c>
    </row>
    <row r="229" spans="1:40">
      <c r="A229" s="70">
        <v>42844</v>
      </c>
      <c r="B229" s="17">
        <v>0</v>
      </c>
      <c r="C229" s="17">
        <v>1991</v>
      </c>
      <c r="D229" s="1">
        <v>45961.550428240742</v>
      </c>
      <c r="E229" s="22" t="s">
        <v>85</v>
      </c>
      <c r="F229" s="84">
        <f t="shared" si="6"/>
        <v>1</v>
      </c>
      <c r="G229" s="17">
        <v>5</v>
      </c>
      <c r="H229" s="17">
        <v>2</v>
      </c>
      <c r="I229" s="36">
        <v>2</v>
      </c>
      <c r="J229" s="17">
        <v>5</v>
      </c>
      <c r="K229" s="17">
        <v>4</v>
      </c>
      <c r="L229" s="36">
        <v>4</v>
      </c>
      <c r="M229" s="36">
        <v>2</v>
      </c>
      <c r="N229" s="17">
        <v>1</v>
      </c>
      <c r="O229" s="17">
        <v>1</v>
      </c>
      <c r="P229" s="17">
        <v>1</v>
      </c>
      <c r="Q229" s="17">
        <v>1</v>
      </c>
      <c r="R229" s="17">
        <v>1</v>
      </c>
      <c r="S229" s="17">
        <v>2</v>
      </c>
      <c r="T229" s="17">
        <v>2</v>
      </c>
      <c r="U229" s="17">
        <v>1</v>
      </c>
      <c r="V229" s="84">
        <v>1</v>
      </c>
      <c r="W229" s="43">
        <f t="shared" si="7"/>
        <v>35</v>
      </c>
      <c r="X229" s="17">
        <v>7</v>
      </c>
      <c r="Y229" s="17">
        <v>10</v>
      </c>
      <c r="Z229" s="17">
        <v>4</v>
      </c>
      <c r="AA229" s="17">
        <v>5</v>
      </c>
      <c r="AB229" s="17">
        <v>95</v>
      </c>
      <c r="AC229" s="17">
        <v>14</v>
      </c>
      <c r="AD229" s="17">
        <v>5</v>
      </c>
      <c r="AE229" s="17">
        <v>5</v>
      </c>
      <c r="AF229" s="17">
        <v>4</v>
      </c>
      <c r="AG229" s="17">
        <v>4</v>
      </c>
      <c r="AH229" s="17">
        <v>2</v>
      </c>
      <c r="AI229" s="17">
        <v>6</v>
      </c>
      <c r="AJ229" s="17">
        <v>7</v>
      </c>
      <c r="AK229" s="17">
        <v>7</v>
      </c>
      <c r="AL229" s="17">
        <v>4</v>
      </c>
      <c r="AM229" s="17">
        <v>7</v>
      </c>
      <c r="AN229" s="44">
        <v>70</v>
      </c>
    </row>
    <row r="230" spans="1:40">
      <c r="A230" s="70">
        <v>42852</v>
      </c>
      <c r="B230" s="17">
        <v>1</v>
      </c>
      <c r="C230" s="17">
        <v>2005</v>
      </c>
      <c r="D230" s="1">
        <v>45961.563831018517</v>
      </c>
      <c r="E230" s="22" t="s">
        <v>85</v>
      </c>
      <c r="F230" s="84">
        <f t="shared" si="6"/>
        <v>1</v>
      </c>
      <c r="G230" s="17">
        <v>2</v>
      </c>
      <c r="H230" s="17">
        <v>1</v>
      </c>
      <c r="I230" s="36">
        <v>2</v>
      </c>
      <c r="J230" s="17">
        <v>5</v>
      </c>
      <c r="K230" s="17">
        <v>5</v>
      </c>
      <c r="L230" s="36">
        <v>3</v>
      </c>
      <c r="M230" s="36">
        <v>5</v>
      </c>
      <c r="N230" s="17">
        <v>2</v>
      </c>
      <c r="O230" s="17">
        <v>5</v>
      </c>
      <c r="P230" s="17">
        <v>2</v>
      </c>
      <c r="Q230" s="17">
        <v>2</v>
      </c>
      <c r="R230" s="17">
        <v>3</v>
      </c>
      <c r="S230" s="17">
        <v>1</v>
      </c>
      <c r="T230" s="17">
        <v>2</v>
      </c>
      <c r="U230" s="17">
        <v>3</v>
      </c>
      <c r="V230" s="84">
        <v>2</v>
      </c>
      <c r="W230" s="43">
        <f t="shared" si="7"/>
        <v>45</v>
      </c>
      <c r="X230" s="17">
        <v>11</v>
      </c>
      <c r="Y230" s="17">
        <v>5</v>
      </c>
      <c r="Z230" s="17">
        <v>7</v>
      </c>
      <c r="AA230" s="17">
        <v>3</v>
      </c>
      <c r="AB230" s="17">
        <v>5</v>
      </c>
      <c r="AC230" s="17">
        <v>20</v>
      </c>
      <c r="AD230" s="17">
        <v>4</v>
      </c>
      <c r="AE230" s="17">
        <v>4</v>
      </c>
      <c r="AF230" s="17">
        <v>4</v>
      </c>
      <c r="AG230" s="17">
        <v>3</v>
      </c>
      <c r="AH230" s="17">
        <v>5</v>
      </c>
      <c r="AI230" s="17">
        <v>8</v>
      </c>
      <c r="AJ230" s="17">
        <v>5</v>
      </c>
      <c r="AK230" s="17">
        <v>6</v>
      </c>
      <c r="AL230" s="17">
        <v>83</v>
      </c>
      <c r="AM230" s="17">
        <v>45</v>
      </c>
      <c r="AN230" s="44">
        <v>71</v>
      </c>
    </row>
    <row r="231" spans="1:40">
      <c r="A231" s="70">
        <v>42875</v>
      </c>
      <c r="B231" s="17">
        <v>1</v>
      </c>
      <c r="C231" s="17">
        <v>2003</v>
      </c>
      <c r="D231" s="1">
        <v>45961.581388888888</v>
      </c>
      <c r="E231" s="22" t="s">
        <v>85</v>
      </c>
      <c r="F231" s="84">
        <f t="shared" si="6"/>
        <v>1</v>
      </c>
      <c r="G231" s="17">
        <v>1</v>
      </c>
      <c r="H231" s="17">
        <v>1</v>
      </c>
      <c r="I231" s="36">
        <v>1</v>
      </c>
      <c r="J231" s="17">
        <v>3</v>
      </c>
      <c r="K231" s="17">
        <v>2</v>
      </c>
      <c r="L231" s="36">
        <v>1</v>
      </c>
      <c r="M231" s="36">
        <v>4</v>
      </c>
      <c r="N231" s="17">
        <v>1</v>
      </c>
      <c r="O231" s="17">
        <v>2</v>
      </c>
      <c r="P231" s="17">
        <v>3</v>
      </c>
      <c r="Q231" s="17">
        <v>2</v>
      </c>
      <c r="R231" s="17">
        <v>3</v>
      </c>
      <c r="S231" s="17">
        <v>2</v>
      </c>
      <c r="T231" s="17">
        <v>3</v>
      </c>
      <c r="U231" s="17">
        <v>3</v>
      </c>
      <c r="V231" s="84">
        <v>2</v>
      </c>
      <c r="W231" s="43">
        <f t="shared" si="7"/>
        <v>34</v>
      </c>
      <c r="X231" s="17">
        <v>6</v>
      </c>
      <c r="Y231" s="17">
        <v>4</v>
      </c>
      <c r="Z231" s="17">
        <v>7</v>
      </c>
      <c r="AA231" s="17">
        <v>5</v>
      </c>
      <c r="AB231" s="17">
        <v>9</v>
      </c>
      <c r="AC231" s="17">
        <v>6</v>
      </c>
      <c r="AD231" s="17">
        <v>3</v>
      </c>
      <c r="AE231" s="17">
        <v>7</v>
      </c>
      <c r="AF231" s="17">
        <v>2</v>
      </c>
      <c r="AG231" s="17">
        <v>5</v>
      </c>
      <c r="AH231" s="17">
        <v>5</v>
      </c>
      <c r="AI231" s="17">
        <v>5</v>
      </c>
      <c r="AJ231" s="17">
        <v>4</v>
      </c>
      <c r="AK231" s="17">
        <v>4</v>
      </c>
      <c r="AL231" s="17">
        <v>3</v>
      </c>
      <c r="AM231" s="17">
        <v>6</v>
      </c>
      <c r="AN231" s="44">
        <v>73</v>
      </c>
    </row>
    <row r="232" spans="1:40">
      <c r="A232" s="70">
        <v>42863</v>
      </c>
      <c r="B232" s="17">
        <v>0</v>
      </c>
      <c r="C232" s="17">
        <v>2003</v>
      </c>
      <c r="D232" s="1">
        <v>45961.593472222223</v>
      </c>
      <c r="E232" s="22" t="s">
        <v>165</v>
      </c>
      <c r="F232" s="84">
        <f t="shared" si="6"/>
        <v>0</v>
      </c>
      <c r="G232" s="17">
        <v>2</v>
      </c>
      <c r="H232" s="17">
        <v>2</v>
      </c>
      <c r="I232" s="36">
        <v>1</v>
      </c>
      <c r="J232" s="17">
        <v>4</v>
      </c>
      <c r="K232" s="17">
        <v>4</v>
      </c>
      <c r="L232" s="36">
        <v>2</v>
      </c>
      <c r="M232" s="36">
        <v>3</v>
      </c>
      <c r="N232" s="17">
        <v>2</v>
      </c>
      <c r="O232" s="17">
        <v>3</v>
      </c>
      <c r="P232" s="17">
        <v>2</v>
      </c>
      <c r="Q232" s="17">
        <v>2</v>
      </c>
      <c r="R232" s="17">
        <v>3</v>
      </c>
      <c r="S232" s="17">
        <v>3</v>
      </c>
      <c r="T232" s="17">
        <v>3</v>
      </c>
      <c r="U232" s="17">
        <v>3</v>
      </c>
      <c r="V232" s="84">
        <v>3</v>
      </c>
      <c r="W232" s="43">
        <f t="shared" si="7"/>
        <v>42</v>
      </c>
      <c r="X232" s="17">
        <v>8</v>
      </c>
      <c r="Y232" s="17">
        <v>4</v>
      </c>
      <c r="Z232" s="17">
        <v>3</v>
      </c>
      <c r="AA232" s="17">
        <v>3</v>
      </c>
      <c r="AB232" s="17">
        <v>2</v>
      </c>
      <c r="AC232" s="17">
        <v>2</v>
      </c>
      <c r="AD232" s="17">
        <v>5</v>
      </c>
      <c r="AE232" s="17">
        <v>5</v>
      </c>
      <c r="AF232" s="17">
        <v>2</v>
      </c>
      <c r="AG232" s="17">
        <v>4</v>
      </c>
      <c r="AH232" s="17">
        <v>2</v>
      </c>
      <c r="AI232" s="17">
        <v>4</v>
      </c>
      <c r="AJ232" s="17">
        <v>5</v>
      </c>
      <c r="AK232" s="17">
        <v>4</v>
      </c>
      <c r="AL232" s="17">
        <v>4</v>
      </c>
      <c r="AM232" s="17">
        <v>3</v>
      </c>
      <c r="AN232" s="44">
        <v>56</v>
      </c>
    </row>
    <row r="233" spans="1:40">
      <c r="A233" s="70">
        <v>42956</v>
      </c>
      <c r="B233" s="17">
        <v>1</v>
      </c>
      <c r="C233" s="17">
        <v>2004</v>
      </c>
      <c r="D233" s="1">
        <v>45961.628437500003</v>
      </c>
      <c r="E233" s="22" t="s">
        <v>108</v>
      </c>
      <c r="F233" s="84">
        <f t="shared" si="6"/>
        <v>0</v>
      </c>
      <c r="G233" s="17">
        <v>1</v>
      </c>
      <c r="H233" s="17">
        <v>1</v>
      </c>
      <c r="I233" s="36">
        <v>1</v>
      </c>
      <c r="J233" s="17">
        <v>2</v>
      </c>
      <c r="K233" s="17">
        <v>4</v>
      </c>
      <c r="L233" s="36">
        <v>1</v>
      </c>
      <c r="M233" s="36">
        <v>2</v>
      </c>
      <c r="N233" s="17">
        <v>2</v>
      </c>
      <c r="O233" s="17">
        <v>2</v>
      </c>
      <c r="P233" s="17">
        <v>1</v>
      </c>
      <c r="Q233" s="17">
        <v>2</v>
      </c>
      <c r="R233" s="17">
        <v>2</v>
      </c>
      <c r="S233" s="17">
        <v>3</v>
      </c>
      <c r="T233" s="17">
        <v>2</v>
      </c>
      <c r="U233" s="17">
        <v>2</v>
      </c>
      <c r="V233" s="84">
        <v>2</v>
      </c>
      <c r="W233" s="43">
        <f t="shared" si="7"/>
        <v>30</v>
      </c>
      <c r="X233" s="17">
        <v>5</v>
      </c>
      <c r="Y233" s="17">
        <v>3</v>
      </c>
      <c r="Z233" s="17">
        <v>4</v>
      </c>
      <c r="AA233" s="17">
        <v>5</v>
      </c>
      <c r="AB233" s="17">
        <v>9</v>
      </c>
      <c r="AC233" s="17">
        <v>3</v>
      </c>
      <c r="AD233" s="17">
        <v>3</v>
      </c>
      <c r="AE233" s="17">
        <v>6</v>
      </c>
      <c r="AF233" s="17">
        <v>6</v>
      </c>
      <c r="AG233" s="17">
        <v>3</v>
      </c>
      <c r="AH233" s="17">
        <v>15</v>
      </c>
      <c r="AI233" s="17">
        <v>8</v>
      </c>
      <c r="AJ233" s="17">
        <v>3</v>
      </c>
      <c r="AK233" s="17">
        <v>12</v>
      </c>
      <c r="AL233" s="17">
        <v>13</v>
      </c>
      <c r="AM233" s="17">
        <v>8</v>
      </c>
      <c r="AN233" s="44">
        <v>64</v>
      </c>
    </row>
    <row r="234" spans="1:40">
      <c r="A234" s="70">
        <v>42928</v>
      </c>
      <c r="B234" s="17">
        <v>1</v>
      </c>
      <c r="C234" s="17">
        <v>2005</v>
      </c>
      <c r="D234" s="1">
        <v>45961.631226851852</v>
      </c>
      <c r="E234" s="22" t="s">
        <v>166</v>
      </c>
      <c r="F234" s="84">
        <f t="shared" si="6"/>
        <v>0</v>
      </c>
      <c r="G234" s="17">
        <v>5</v>
      </c>
      <c r="H234" s="17">
        <v>3</v>
      </c>
      <c r="I234" s="36">
        <v>3</v>
      </c>
      <c r="J234" s="17">
        <v>5</v>
      </c>
      <c r="K234" s="17">
        <v>5</v>
      </c>
      <c r="L234" s="36">
        <v>3</v>
      </c>
      <c r="M234" s="36">
        <v>3</v>
      </c>
      <c r="N234" s="17">
        <v>3</v>
      </c>
      <c r="O234" s="17">
        <v>4</v>
      </c>
      <c r="P234" s="17">
        <v>3</v>
      </c>
      <c r="Q234" s="17">
        <v>3</v>
      </c>
      <c r="R234" s="17">
        <v>3</v>
      </c>
      <c r="S234" s="17">
        <v>2</v>
      </c>
      <c r="T234" s="17">
        <v>3</v>
      </c>
      <c r="U234" s="17">
        <v>3</v>
      </c>
      <c r="V234" s="84">
        <v>2</v>
      </c>
      <c r="W234" s="43">
        <f t="shared" si="7"/>
        <v>53</v>
      </c>
      <c r="X234" s="17">
        <v>4</v>
      </c>
      <c r="Y234" s="17">
        <v>4</v>
      </c>
      <c r="Z234" s="17">
        <v>2</v>
      </c>
      <c r="AA234" s="17">
        <v>3</v>
      </c>
      <c r="AB234" s="17">
        <v>2</v>
      </c>
      <c r="AC234" s="17">
        <v>2</v>
      </c>
      <c r="AD234" s="17">
        <v>2</v>
      </c>
      <c r="AE234" s="17">
        <v>4</v>
      </c>
      <c r="AF234" s="17">
        <v>2</v>
      </c>
      <c r="AG234" s="17">
        <v>2</v>
      </c>
      <c r="AH234" s="17">
        <v>2</v>
      </c>
      <c r="AI234" s="17">
        <v>5</v>
      </c>
      <c r="AJ234" s="17">
        <v>8</v>
      </c>
      <c r="AK234" s="17">
        <v>3</v>
      </c>
      <c r="AL234" s="17">
        <v>3</v>
      </c>
      <c r="AM234" s="17">
        <v>5</v>
      </c>
      <c r="AN234" s="44">
        <v>47</v>
      </c>
    </row>
    <row r="235" spans="1:40">
      <c r="A235" s="70">
        <v>42985</v>
      </c>
      <c r="B235" s="17">
        <v>0</v>
      </c>
      <c r="C235" s="17">
        <v>1990</v>
      </c>
      <c r="D235" s="1">
        <v>45961.643460648149</v>
      </c>
      <c r="E235" s="22" t="s">
        <v>167</v>
      </c>
      <c r="F235" s="84">
        <f t="shared" si="6"/>
        <v>0</v>
      </c>
      <c r="G235" s="17">
        <v>4</v>
      </c>
      <c r="H235" s="17">
        <v>3</v>
      </c>
      <c r="I235" s="36">
        <v>2</v>
      </c>
      <c r="J235" s="17">
        <v>5</v>
      </c>
      <c r="K235" s="17">
        <v>5</v>
      </c>
      <c r="L235" s="36">
        <v>4</v>
      </c>
      <c r="M235" s="36">
        <v>4</v>
      </c>
      <c r="N235" s="17">
        <v>2</v>
      </c>
      <c r="O235" s="17">
        <v>4</v>
      </c>
      <c r="P235" s="17">
        <v>5</v>
      </c>
      <c r="Q235" s="17">
        <v>5</v>
      </c>
      <c r="R235" s="17">
        <v>5</v>
      </c>
      <c r="S235" s="17">
        <v>3</v>
      </c>
      <c r="T235" s="17">
        <v>4</v>
      </c>
      <c r="U235" s="17">
        <v>5</v>
      </c>
      <c r="V235" s="84">
        <v>5</v>
      </c>
      <c r="W235" s="43">
        <f t="shared" si="7"/>
        <v>65</v>
      </c>
      <c r="X235" s="17">
        <v>25</v>
      </c>
      <c r="Y235" s="17">
        <v>5</v>
      </c>
      <c r="Z235" s="17">
        <v>8</v>
      </c>
      <c r="AA235" s="17">
        <v>8</v>
      </c>
      <c r="AB235" s="17">
        <v>3</v>
      </c>
      <c r="AC235" s="17">
        <v>4</v>
      </c>
      <c r="AD235" s="17">
        <v>4</v>
      </c>
      <c r="AE235" s="17">
        <v>7</v>
      </c>
      <c r="AF235" s="17">
        <v>2</v>
      </c>
      <c r="AG235" s="17">
        <v>3</v>
      </c>
      <c r="AH235" s="17">
        <v>4</v>
      </c>
      <c r="AI235" s="17">
        <v>3</v>
      </c>
      <c r="AJ235" s="17">
        <v>5</v>
      </c>
      <c r="AK235" s="17">
        <v>6</v>
      </c>
      <c r="AL235" s="17">
        <v>2</v>
      </c>
      <c r="AM235" s="17">
        <v>3</v>
      </c>
      <c r="AN235" s="44">
        <v>42</v>
      </c>
    </row>
    <row r="236" spans="1:40">
      <c r="A236" s="70">
        <v>42991</v>
      </c>
      <c r="B236" s="17">
        <v>0</v>
      </c>
      <c r="C236" s="17">
        <v>1995</v>
      </c>
      <c r="D236" s="1">
        <v>45961.64571759259</v>
      </c>
      <c r="E236" s="22" t="s">
        <v>168</v>
      </c>
      <c r="F236" s="84">
        <f t="shared" si="6"/>
        <v>0</v>
      </c>
      <c r="G236" s="17">
        <v>5</v>
      </c>
      <c r="H236" s="17">
        <v>4</v>
      </c>
      <c r="I236" s="36">
        <v>5</v>
      </c>
      <c r="J236" s="17">
        <v>5</v>
      </c>
      <c r="K236" s="17">
        <v>5</v>
      </c>
      <c r="L236" s="36">
        <v>5</v>
      </c>
      <c r="M236" s="36">
        <v>4</v>
      </c>
      <c r="N236" s="17">
        <v>5</v>
      </c>
      <c r="O236" s="17">
        <v>4</v>
      </c>
      <c r="P236" s="17">
        <v>4</v>
      </c>
      <c r="Q236" s="17">
        <v>5</v>
      </c>
      <c r="R236" s="17">
        <v>5</v>
      </c>
      <c r="S236" s="17">
        <v>3</v>
      </c>
      <c r="T236" s="17">
        <v>5</v>
      </c>
      <c r="U236" s="17">
        <v>5</v>
      </c>
      <c r="V236" s="84">
        <v>5</v>
      </c>
      <c r="W236" s="43">
        <f t="shared" si="7"/>
        <v>74</v>
      </c>
      <c r="X236" s="17">
        <v>5</v>
      </c>
      <c r="Y236" s="17">
        <v>10</v>
      </c>
      <c r="Z236" s="17">
        <v>4</v>
      </c>
      <c r="AA236" s="17">
        <v>5</v>
      </c>
      <c r="AB236" s="17">
        <v>2</v>
      </c>
      <c r="AC236" s="17">
        <v>4</v>
      </c>
      <c r="AD236" s="17">
        <v>3</v>
      </c>
      <c r="AE236" s="17">
        <v>3</v>
      </c>
      <c r="AF236" s="17">
        <v>3</v>
      </c>
      <c r="AG236" s="17">
        <v>4</v>
      </c>
      <c r="AH236" s="17">
        <v>2</v>
      </c>
      <c r="AI236" s="17">
        <v>4</v>
      </c>
      <c r="AJ236" s="17">
        <v>23</v>
      </c>
      <c r="AK236" s="17">
        <v>4</v>
      </c>
      <c r="AL236" s="17">
        <v>2</v>
      </c>
      <c r="AM236" s="17">
        <v>6</v>
      </c>
      <c r="AN236" s="44">
        <v>15</v>
      </c>
    </row>
    <row r="237" spans="1:40">
      <c r="A237" s="70">
        <v>42987</v>
      </c>
      <c r="B237" s="17">
        <v>0</v>
      </c>
      <c r="C237" s="17">
        <v>2002</v>
      </c>
      <c r="D237" s="1">
        <v>45961.652650462966</v>
      </c>
      <c r="E237" s="22" t="s">
        <v>84</v>
      </c>
      <c r="F237" s="84">
        <f t="shared" si="6"/>
        <v>0</v>
      </c>
      <c r="G237" s="17">
        <v>1</v>
      </c>
      <c r="H237" s="17">
        <v>1</v>
      </c>
      <c r="I237" s="36">
        <v>1</v>
      </c>
      <c r="J237" s="17">
        <v>2</v>
      </c>
      <c r="K237" s="17">
        <v>2</v>
      </c>
      <c r="L237" s="36">
        <v>2</v>
      </c>
      <c r="M237" s="36">
        <v>1</v>
      </c>
      <c r="N237" s="17">
        <v>1</v>
      </c>
      <c r="O237" s="17">
        <v>1</v>
      </c>
      <c r="P237" s="17">
        <v>1</v>
      </c>
      <c r="Q237" s="17">
        <v>1</v>
      </c>
      <c r="R237" s="17">
        <v>1</v>
      </c>
      <c r="S237" s="17">
        <v>1</v>
      </c>
      <c r="T237" s="17">
        <v>1</v>
      </c>
      <c r="U237" s="17">
        <v>1</v>
      </c>
      <c r="V237" s="84">
        <v>1</v>
      </c>
      <c r="W237" s="43">
        <f t="shared" si="7"/>
        <v>19</v>
      </c>
      <c r="X237" s="17">
        <v>9</v>
      </c>
      <c r="Y237" s="17">
        <v>4</v>
      </c>
      <c r="Z237" s="17">
        <v>4</v>
      </c>
      <c r="AA237" s="17">
        <v>6</v>
      </c>
      <c r="AB237" s="17">
        <v>5</v>
      </c>
      <c r="AC237" s="17">
        <v>7</v>
      </c>
      <c r="AD237" s="17">
        <v>3</v>
      </c>
      <c r="AE237" s="17">
        <v>4</v>
      </c>
      <c r="AF237" s="17">
        <v>2</v>
      </c>
      <c r="AG237" s="17">
        <v>3</v>
      </c>
      <c r="AH237" s="17">
        <v>3</v>
      </c>
      <c r="AI237" s="17">
        <v>3</v>
      </c>
      <c r="AJ237" s="17">
        <v>3</v>
      </c>
      <c r="AK237" s="17">
        <v>3</v>
      </c>
      <c r="AL237" s="17">
        <v>3</v>
      </c>
      <c r="AM237" s="17">
        <v>3</v>
      </c>
      <c r="AN237" s="44">
        <v>36</v>
      </c>
    </row>
    <row r="238" spans="1:40">
      <c r="A238" s="70">
        <v>43018</v>
      </c>
      <c r="B238" s="17">
        <v>0</v>
      </c>
      <c r="C238" s="17">
        <v>2002</v>
      </c>
      <c r="D238" s="1">
        <v>45961.668287037035</v>
      </c>
      <c r="E238" s="22" t="s">
        <v>80</v>
      </c>
      <c r="F238" s="84">
        <f t="shared" si="6"/>
        <v>0</v>
      </c>
      <c r="G238" s="17">
        <v>5</v>
      </c>
      <c r="H238" s="17">
        <v>4</v>
      </c>
      <c r="I238" s="36">
        <v>5</v>
      </c>
      <c r="J238" s="17">
        <v>4</v>
      </c>
      <c r="K238" s="17">
        <v>3</v>
      </c>
      <c r="L238" s="36">
        <v>5</v>
      </c>
      <c r="M238" s="36">
        <v>3</v>
      </c>
      <c r="N238" s="17">
        <v>4</v>
      </c>
      <c r="O238" s="17">
        <v>5</v>
      </c>
      <c r="P238" s="17">
        <v>4</v>
      </c>
      <c r="Q238" s="17">
        <v>4</v>
      </c>
      <c r="R238" s="17">
        <v>5</v>
      </c>
      <c r="S238" s="17">
        <v>2</v>
      </c>
      <c r="T238" s="17">
        <v>4</v>
      </c>
      <c r="U238" s="17">
        <v>5</v>
      </c>
      <c r="V238" s="84">
        <v>5</v>
      </c>
      <c r="W238" s="43">
        <f t="shared" si="7"/>
        <v>67</v>
      </c>
      <c r="X238" s="17">
        <v>5</v>
      </c>
      <c r="Y238" s="17">
        <v>15</v>
      </c>
      <c r="Z238" s="17">
        <v>4</v>
      </c>
      <c r="AA238" s="17">
        <v>6</v>
      </c>
      <c r="AB238" s="17">
        <v>7</v>
      </c>
      <c r="AC238" s="17">
        <v>3</v>
      </c>
      <c r="AD238" s="17">
        <v>4</v>
      </c>
      <c r="AE238" s="17">
        <v>16</v>
      </c>
      <c r="AF238" s="17">
        <v>5</v>
      </c>
      <c r="AG238" s="17">
        <v>3</v>
      </c>
      <c r="AH238" s="17">
        <v>6</v>
      </c>
      <c r="AI238" s="17">
        <v>9</v>
      </c>
      <c r="AJ238" s="17">
        <v>8</v>
      </c>
      <c r="AK238" s="17">
        <v>6</v>
      </c>
      <c r="AL238" s="17">
        <v>2</v>
      </c>
      <c r="AM238" s="17">
        <v>4</v>
      </c>
      <c r="AN238" s="44">
        <v>44</v>
      </c>
    </row>
    <row r="239" spans="1:40">
      <c r="A239" s="70">
        <v>42932</v>
      </c>
      <c r="B239" s="17">
        <v>1</v>
      </c>
      <c r="C239" s="17">
        <v>2001</v>
      </c>
      <c r="D239" s="1">
        <v>45961.672303240739</v>
      </c>
      <c r="E239" s="22" t="s">
        <v>85</v>
      </c>
      <c r="F239" s="84">
        <f t="shared" si="6"/>
        <v>1</v>
      </c>
      <c r="G239" s="17">
        <v>3</v>
      </c>
      <c r="H239" s="17">
        <v>4</v>
      </c>
      <c r="I239" s="36">
        <v>2</v>
      </c>
      <c r="J239" s="17">
        <v>3</v>
      </c>
      <c r="K239" s="17">
        <v>3</v>
      </c>
      <c r="L239" s="36">
        <v>5</v>
      </c>
      <c r="M239" s="36">
        <v>3</v>
      </c>
      <c r="N239" s="17">
        <v>3</v>
      </c>
      <c r="O239" s="17">
        <v>3</v>
      </c>
      <c r="P239" s="17">
        <v>3</v>
      </c>
      <c r="Q239" s="17">
        <v>3</v>
      </c>
      <c r="R239" s="17">
        <v>3</v>
      </c>
      <c r="S239" s="17">
        <v>3</v>
      </c>
      <c r="T239" s="17">
        <v>3</v>
      </c>
      <c r="U239" s="17">
        <v>3</v>
      </c>
      <c r="V239" s="84">
        <v>3</v>
      </c>
      <c r="W239" s="43">
        <f t="shared" si="7"/>
        <v>50</v>
      </c>
      <c r="X239" s="17">
        <v>5</v>
      </c>
      <c r="Y239" s="17">
        <v>7</v>
      </c>
      <c r="Z239" s="17">
        <v>6</v>
      </c>
      <c r="AA239" s="17">
        <v>3</v>
      </c>
      <c r="AB239" s="17">
        <v>6</v>
      </c>
      <c r="AC239" s="17">
        <v>3</v>
      </c>
      <c r="AD239" s="17">
        <v>3</v>
      </c>
      <c r="AE239" s="17">
        <v>5</v>
      </c>
      <c r="AF239" s="17">
        <v>2</v>
      </c>
      <c r="AG239" s="17">
        <v>5</v>
      </c>
      <c r="AH239" s="17">
        <v>1</v>
      </c>
      <c r="AI239" s="17">
        <v>2</v>
      </c>
      <c r="AJ239" s="17">
        <v>2</v>
      </c>
      <c r="AK239" s="17">
        <v>4</v>
      </c>
      <c r="AL239" s="17">
        <v>3</v>
      </c>
      <c r="AM239" s="17">
        <v>2</v>
      </c>
      <c r="AN239" s="44">
        <v>55</v>
      </c>
    </row>
    <row r="240" spans="1:40">
      <c r="A240" s="70">
        <v>43021</v>
      </c>
      <c r="B240" s="17">
        <v>1</v>
      </c>
      <c r="C240" s="17">
        <v>2005</v>
      </c>
      <c r="D240" s="1">
        <v>45961.674085648148</v>
      </c>
      <c r="E240" s="22" t="s">
        <v>84</v>
      </c>
      <c r="F240" s="84">
        <f t="shared" si="6"/>
        <v>0</v>
      </c>
      <c r="G240" s="17">
        <v>1</v>
      </c>
      <c r="H240" s="17">
        <v>2</v>
      </c>
      <c r="I240" s="36">
        <v>1</v>
      </c>
      <c r="J240" s="17">
        <v>4</v>
      </c>
      <c r="K240" s="17">
        <v>3</v>
      </c>
      <c r="L240" s="36">
        <v>2</v>
      </c>
      <c r="M240" s="36">
        <v>2</v>
      </c>
      <c r="N240" s="17">
        <v>1</v>
      </c>
      <c r="O240" s="17">
        <v>1</v>
      </c>
      <c r="P240" s="17">
        <v>1</v>
      </c>
      <c r="Q240" s="17">
        <v>2</v>
      </c>
      <c r="R240" s="17">
        <v>1</v>
      </c>
      <c r="S240" s="17">
        <v>1</v>
      </c>
      <c r="T240" s="17">
        <v>1</v>
      </c>
      <c r="U240" s="17">
        <v>2</v>
      </c>
      <c r="V240" s="84">
        <v>1</v>
      </c>
      <c r="W240" s="43">
        <f t="shared" si="7"/>
        <v>26</v>
      </c>
      <c r="X240" s="17">
        <v>23</v>
      </c>
      <c r="Y240" s="17">
        <v>5</v>
      </c>
      <c r="Z240" s="17">
        <v>4</v>
      </c>
      <c r="AA240" s="17">
        <v>6</v>
      </c>
      <c r="AB240" s="17">
        <v>6</v>
      </c>
      <c r="AC240" s="17">
        <v>8</v>
      </c>
      <c r="AD240" s="17">
        <v>3</v>
      </c>
      <c r="AE240" s="17">
        <v>7</v>
      </c>
      <c r="AF240" s="17">
        <v>5</v>
      </c>
      <c r="AG240" s="17">
        <v>11</v>
      </c>
      <c r="AH240" s="17">
        <v>3</v>
      </c>
      <c r="AI240" s="17">
        <v>10</v>
      </c>
      <c r="AJ240" s="17">
        <v>5</v>
      </c>
      <c r="AK240" s="17">
        <v>4</v>
      </c>
      <c r="AL240" s="17">
        <v>3</v>
      </c>
      <c r="AM240" s="17">
        <v>3</v>
      </c>
      <c r="AN240" s="44">
        <v>52</v>
      </c>
    </row>
    <row r="241" spans="1:40">
      <c r="A241" s="70">
        <v>43022</v>
      </c>
      <c r="B241" s="17">
        <v>0</v>
      </c>
      <c r="C241" s="17">
        <v>2004</v>
      </c>
      <c r="D241" s="1">
        <v>45961.674710648149</v>
      </c>
      <c r="E241" s="22" t="s">
        <v>169</v>
      </c>
      <c r="F241" s="84">
        <f t="shared" si="6"/>
        <v>0</v>
      </c>
      <c r="G241" s="17">
        <v>2</v>
      </c>
      <c r="H241" s="17">
        <v>1</v>
      </c>
      <c r="I241" s="36">
        <v>1</v>
      </c>
      <c r="J241" s="17">
        <v>2</v>
      </c>
      <c r="K241" s="17">
        <v>2</v>
      </c>
      <c r="L241" s="36">
        <v>1</v>
      </c>
      <c r="M241" s="36">
        <v>1</v>
      </c>
      <c r="N241" s="17">
        <v>1</v>
      </c>
      <c r="O241" s="17">
        <v>1</v>
      </c>
      <c r="P241" s="17">
        <v>1</v>
      </c>
      <c r="Q241" s="17">
        <v>1</v>
      </c>
      <c r="R241" s="17">
        <v>1</v>
      </c>
      <c r="S241" s="17">
        <v>1</v>
      </c>
      <c r="T241" s="17">
        <v>1</v>
      </c>
      <c r="U241" s="17">
        <v>1</v>
      </c>
      <c r="V241" s="84">
        <v>1</v>
      </c>
      <c r="W241" s="43">
        <f t="shared" si="7"/>
        <v>19</v>
      </c>
      <c r="X241" s="17">
        <v>14</v>
      </c>
      <c r="Y241" s="17">
        <v>7</v>
      </c>
      <c r="Z241" s="17">
        <v>5</v>
      </c>
      <c r="AA241" s="17">
        <v>7</v>
      </c>
      <c r="AB241" s="17">
        <v>8</v>
      </c>
      <c r="AC241" s="17">
        <v>6</v>
      </c>
      <c r="AD241" s="17">
        <v>4</v>
      </c>
      <c r="AE241" s="17">
        <v>8</v>
      </c>
      <c r="AF241" s="17">
        <v>4</v>
      </c>
      <c r="AG241" s="17">
        <v>2</v>
      </c>
      <c r="AH241" s="17">
        <v>11</v>
      </c>
      <c r="AI241" s="17">
        <v>5</v>
      </c>
      <c r="AJ241" s="17">
        <v>2</v>
      </c>
      <c r="AK241" s="17">
        <v>5</v>
      </c>
      <c r="AL241" s="17">
        <v>5</v>
      </c>
      <c r="AM241" s="17">
        <v>3</v>
      </c>
      <c r="AN241" s="44">
        <v>38</v>
      </c>
    </row>
    <row r="242" spans="1:40">
      <c r="A242" s="70">
        <v>43029</v>
      </c>
      <c r="B242" s="17">
        <v>1</v>
      </c>
      <c r="C242" s="17">
        <v>2005</v>
      </c>
      <c r="D242" s="1">
        <v>45961.68409722222</v>
      </c>
      <c r="E242" s="22" t="s">
        <v>85</v>
      </c>
      <c r="F242" s="84">
        <f t="shared" si="6"/>
        <v>1</v>
      </c>
      <c r="G242" s="17">
        <v>5</v>
      </c>
      <c r="H242" s="17">
        <v>3</v>
      </c>
      <c r="I242" s="36">
        <v>3</v>
      </c>
      <c r="J242" s="17">
        <v>4</v>
      </c>
      <c r="K242" s="17">
        <v>5</v>
      </c>
      <c r="L242" s="36">
        <v>3</v>
      </c>
      <c r="M242" s="36">
        <v>2</v>
      </c>
      <c r="N242" s="17">
        <v>2</v>
      </c>
      <c r="O242" s="17">
        <v>3</v>
      </c>
      <c r="P242" s="17">
        <v>2</v>
      </c>
      <c r="Q242" s="17">
        <v>2</v>
      </c>
      <c r="R242" s="17">
        <v>2</v>
      </c>
      <c r="S242" s="17">
        <v>2</v>
      </c>
      <c r="T242" s="17">
        <v>2</v>
      </c>
      <c r="U242" s="17">
        <v>2</v>
      </c>
      <c r="V242" s="84">
        <v>3</v>
      </c>
      <c r="W242" s="43">
        <f t="shared" si="7"/>
        <v>45</v>
      </c>
      <c r="X242" s="17">
        <v>18</v>
      </c>
      <c r="Y242" s="17">
        <v>7</v>
      </c>
      <c r="Z242" s="17">
        <v>6</v>
      </c>
      <c r="AA242" s="17">
        <v>6</v>
      </c>
      <c r="AB242" s="17">
        <v>8</v>
      </c>
      <c r="AC242" s="17">
        <v>4</v>
      </c>
      <c r="AD242" s="17">
        <v>4</v>
      </c>
      <c r="AE242" s="17">
        <v>6</v>
      </c>
      <c r="AF242" s="17">
        <v>8</v>
      </c>
      <c r="AG242" s="17">
        <v>4</v>
      </c>
      <c r="AH242" s="17">
        <v>2</v>
      </c>
      <c r="AI242" s="17">
        <v>5</v>
      </c>
      <c r="AJ242" s="17">
        <v>4</v>
      </c>
      <c r="AK242" s="17">
        <v>9</v>
      </c>
      <c r="AL242" s="17">
        <v>3</v>
      </c>
      <c r="AM242" s="17">
        <v>5</v>
      </c>
      <c r="AN242" s="44">
        <v>57</v>
      </c>
    </row>
    <row r="243" spans="1:40">
      <c r="A243" s="70">
        <v>43016</v>
      </c>
      <c r="B243" s="17">
        <v>1</v>
      </c>
      <c r="C243" s="17">
        <v>2003</v>
      </c>
      <c r="D243" s="1">
        <v>45961.688807870371</v>
      </c>
      <c r="E243" s="22" t="s">
        <v>170</v>
      </c>
      <c r="F243" s="84">
        <f t="shared" si="6"/>
        <v>0</v>
      </c>
      <c r="G243" s="17">
        <v>5</v>
      </c>
      <c r="H243" s="17">
        <v>4</v>
      </c>
      <c r="I243" s="36">
        <v>4</v>
      </c>
      <c r="J243" s="17">
        <v>5</v>
      </c>
      <c r="K243" s="17">
        <v>5</v>
      </c>
      <c r="L243" s="36">
        <v>4</v>
      </c>
      <c r="M243" s="36">
        <v>5</v>
      </c>
      <c r="N243" s="17">
        <v>4</v>
      </c>
      <c r="O243" s="17">
        <v>5</v>
      </c>
      <c r="P243" s="17">
        <v>3</v>
      </c>
      <c r="Q243" s="17">
        <v>5</v>
      </c>
      <c r="R243" s="17">
        <v>4</v>
      </c>
      <c r="S243" s="17">
        <v>3</v>
      </c>
      <c r="T243" s="17">
        <v>4</v>
      </c>
      <c r="U243" s="17">
        <v>5</v>
      </c>
      <c r="V243" s="84">
        <v>4</v>
      </c>
      <c r="W243" s="43">
        <f t="shared" si="7"/>
        <v>69</v>
      </c>
      <c r="X243" s="17">
        <v>4</v>
      </c>
      <c r="Y243" s="17">
        <v>2</v>
      </c>
      <c r="Z243" s="17">
        <v>3</v>
      </c>
      <c r="AA243" s="17">
        <v>3</v>
      </c>
      <c r="AB243" s="17">
        <v>4</v>
      </c>
      <c r="AC243" s="17">
        <v>2</v>
      </c>
      <c r="AD243" s="17">
        <v>3</v>
      </c>
      <c r="AE243" s="17">
        <v>4</v>
      </c>
      <c r="AF243" s="17">
        <v>1</v>
      </c>
      <c r="AG243" s="17">
        <v>3</v>
      </c>
      <c r="AH243" s="17">
        <v>1</v>
      </c>
      <c r="AI243" s="17">
        <v>4</v>
      </c>
      <c r="AJ243" s="17">
        <v>3</v>
      </c>
      <c r="AK243" s="17">
        <v>4</v>
      </c>
      <c r="AL243" s="17">
        <v>4</v>
      </c>
      <c r="AM243" s="17">
        <v>2</v>
      </c>
      <c r="AN243" s="44">
        <v>28</v>
      </c>
    </row>
    <row r="244" spans="1:40">
      <c r="A244" s="70">
        <v>43035</v>
      </c>
      <c r="B244" s="17">
        <v>0</v>
      </c>
      <c r="C244" s="17">
        <v>1996</v>
      </c>
      <c r="D244" s="1">
        <v>45961.690462962964</v>
      </c>
      <c r="E244" s="22" t="s">
        <v>171</v>
      </c>
      <c r="F244" s="84">
        <f t="shared" si="6"/>
        <v>0</v>
      </c>
      <c r="G244" s="17">
        <v>5</v>
      </c>
      <c r="H244" s="17">
        <v>2</v>
      </c>
      <c r="I244" s="36">
        <v>2</v>
      </c>
      <c r="J244" s="17">
        <v>5</v>
      </c>
      <c r="K244" s="17">
        <v>4</v>
      </c>
      <c r="L244" s="36">
        <v>4</v>
      </c>
      <c r="M244" s="36">
        <v>2</v>
      </c>
      <c r="N244" s="17">
        <v>1</v>
      </c>
      <c r="O244" s="17">
        <v>2</v>
      </c>
      <c r="P244" s="17">
        <v>3</v>
      </c>
      <c r="Q244" s="17">
        <v>3</v>
      </c>
      <c r="R244" s="17">
        <v>3</v>
      </c>
      <c r="S244" s="17">
        <v>2</v>
      </c>
      <c r="T244" s="17">
        <v>3</v>
      </c>
      <c r="U244" s="17">
        <v>3</v>
      </c>
      <c r="V244" s="84">
        <v>2</v>
      </c>
      <c r="W244" s="43">
        <f t="shared" si="7"/>
        <v>46</v>
      </c>
      <c r="X244" s="17">
        <v>21</v>
      </c>
      <c r="Y244" s="17">
        <v>15</v>
      </c>
      <c r="Z244" s="17">
        <v>9</v>
      </c>
      <c r="AA244" s="17">
        <v>4</v>
      </c>
      <c r="AB244" s="17">
        <v>12</v>
      </c>
      <c r="AC244" s="17">
        <v>22</v>
      </c>
      <c r="AD244" s="17">
        <v>5</v>
      </c>
      <c r="AE244" s="17">
        <v>20</v>
      </c>
      <c r="AF244" s="17">
        <v>6</v>
      </c>
      <c r="AG244" s="17">
        <v>10</v>
      </c>
      <c r="AH244" s="17">
        <v>23</v>
      </c>
      <c r="AI244" s="17">
        <v>9</v>
      </c>
      <c r="AJ244" s="17">
        <v>10</v>
      </c>
      <c r="AK244" s="17">
        <v>8</v>
      </c>
      <c r="AL244" s="17">
        <v>10</v>
      </c>
      <c r="AM244" s="17">
        <v>11</v>
      </c>
      <c r="AN244" s="44">
        <v>57</v>
      </c>
    </row>
    <row r="245" spans="1:40">
      <c r="A245" s="70">
        <v>43044</v>
      </c>
      <c r="B245" s="17">
        <v>1</v>
      </c>
      <c r="C245" s="17">
        <v>2002</v>
      </c>
      <c r="D245" s="1">
        <v>45961.703530092593</v>
      </c>
      <c r="E245" s="22" t="s">
        <v>172</v>
      </c>
      <c r="F245" s="84">
        <f t="shared" si="6"/>
        <v>0</v>
      </c>
      <c r="G245" s="17">
        <v>5</v>
      </c>
      <c r="H245" s="17">
        <v>3</v>
      </c>
      <c r="I245" s="36">
        <v>4</v>
      </c>
      <c r="J245" s="17">
        <v>5</v>
      </c>
      <c r="K245" s="17">
        <v>5</v>
      </c>
      <c r="L245" s="36">
        <v>4</v>
      </c>
      <c r="M245" s="36">
        <v>5</v>
      </c>
      <c r="N245" s="17">
        <v>3</v>
      </c>
      <c r="O245" s="17">
        <v>5</v>
      </c>
      <c r="P245" s="17">
        <v>5</v>
      </c>
      <c r="Q245" s="17">
        <v>5</v>
      </c>
      <c r="R245" s="17">
        <v>5</v>
      </c>
      <c r="S245" s="17">
        <v>4</v>
      </c>
      <c r="T245" s="17">
        <v>4</v>
      </c>
      <c r="U245" s="17">
        <v>5</v>
      </c>
      <c r="V245" s="84">
        <v>2</v>
      </c>
      <c r="W245" s="43">
        <f t="shared" si="7"/>
        <v>69</v>
      </c>
      <c r="X245" s="17">
        <v>6</v>
      </c>
      <c r="Y245" s="17">
        <v>31</v>
      </c>
      <c r="Z245" s="17">
        <v>6</v>
      </c>
      <c r="AA245" s="17">
        <v>3</v>
      </c>
      <c r="AB245" s="17">
        <v>6</v>
      </c>
      <c r="AC245" s="17">
        <v>4</v>
      </c>
      <c r="AD245" s="17">
        <v>4</v>
      </c>
      <c r="AE245" s="17">
        <v>9</v>
      </c>
      <c r="AF245" s="17">
        <v>2</v>
      </c>
      <c r="AG245" s="17">
        <v>2</v>
      </c>
      <c r="AH245" s="17">
        <v>2</v>
      </c>
      <c r="AI245" s="17">
        <v>5</v>
      </c>
      <c r="AJ245" s="17">
        <v>4</v>
      </c>
      <c r="AK245" s="17">
        <v>8</v>
      </c>
      <c r="AL245" s="17">
        <v>2</v>
      </c>
      <c r="AM245" s="17">
        <v>6</v>
      </c>
      <c r="AN245" s="44">
        <v>31</v>
      </c>
    </row>
    <row r="246" spans="1:40">
      <c r="A246" s="70">
        <v>43041</v>
      </c>
      <c r="B246" s="17">
        <v>0</v>
      </c>
      <c r="C246" s="17">
        <v>1988</v>
      </c>
      <c r="D246" s="1">
        <v>45961.706018518518</v>
      </c>
      <c r="E246" s="22" t="s">
        <v>112</v>
      </c>
      <c r="F246" s="84">
        <f t="shared" si="6"/>
        <v>0</v>
      </c>
      <c r="G246" s="17">
        <v>1</v>
      </c>
      <c r="H246" s="17">
        <v>1</v>
      </c>
      <c r="I246" s="36">
        <v>1</v>
      </c>
      <c r="J246" s="17">
        <v>3</v>
      </c>
      <c r="K246" s="17">
        <v>3</v>
      </c>
      <c r="L246" s="36">
        <v>2</v>
      </c>
      <c r="M246" s="36">
        <v>1</v>
      </c>
      <c r="N246" s="17">
        <v>1</v>
      </c>
      <c r="O246" s="17">
        <v>1</v>
      </c>
      <c r="P246" s="17">
        <v>1</v>
      </c>
      <c r="Q246" s="17">
        <v>1</v>
      </c>
      <c r="R246" s="17">
        <v>1</v>
      </c>
      <c r="S246" s="17">
        <v>1</v>
      </c>
      <c r="T246" s="17">
        <v>1</v>
      </c>
      <c r="U246" s="17">
        <v>1</v>
      </c>
      <c r="V246" s="84">
        <v>1</v>
      </c>
      <c r="W246" s="43">
        <f t="shared" si="7"/>
        <v>21</v>
      </c>
      <c r="X246" s="17">
        <v>9</v>
      </c>
      <c r="Y246" s="17">
        <v>5</v>
      </c>
      <c r="Z246" s="17">
        <v>6</v>
      </c>
      <c r="AA246" s="17">
        <v>6</v>
      </c>
      <c r="AB246" s="17">
        <v>12</v>
      </c>
      <c r="AC246" s="17">
        <v>7</v>
      </c>
      <c r="AD246" s="17">
        <v>3</v>
      </c>
      <c r="AE246" s="17">
        <v>5</v>
      </c>
      <c r="AF246" s="17">
        <v>2</v>
      </c>
      <c r="AG246" s="17">
        <v>6</v>
      </c>
      <c r="AH246" s="17">
        <v>2</v>
      </c>
      <c r="AI246" s="17">
        <v>6</v>
      </c>
      <c r="AJ246" s="17">
        <v>4</v>
      </c>
      <c r="AK246" s="17">
        <v>6</v>
      </c>
      <c r="AL246" s="17">
        <v>3</v>
      </c>
      <c r="AM246" s="17">
        <v>3</v>
      </c>
      <c r="AN246" s="44">
        <v>41</v>
      </c>
    </row>
    <row r="247" spans="1:40">
      <c r="A247" s="70">
        <v>43038</v>
      </c>
      <c r="B247" s="17">
        <v>0</v>
      </c>
      <c r="C247" s="17">
        <v>1978</v>
      </c>
      <c r="D247" s="1">
        <v>45961.708761574075</v>
      </c>
      <c r="E247" s="22" t="s">
        <v>112</v>
      </c>
      <c r="F247" s="84">
        <f t="shared" si="6"/>
        <v>0</v>
      </c>
      <c r="G247" s="17">
        <v>1</v>
      </c>
      <c r="H247" s="17">
        <v>1</v>
      </c>
      <c r="I247" s="36">
        <v>1</v>
      </c>
      <c r="J247" s="17">
        <v>3</v>
      </c>
      <c r="K247" s="17">
        <v>2</v>
      </c>
      <c r="L247" s="36">
        <v>3</v>
      </c>
      <c r="M247" s="36">
        <v>2</v>
      </c>
      <c r="N247" s="17">
        <v>1</v>
      </c>
      <c r="O247" s="17">
        <v>1</v>
      </c>
      <c r="P247" s="17">
        <v>1</v>
      </c>
      <c r="Q247" s="17">
        <v>1</v>
      </c>
      <c r="R247" s="17">
        <v>1</v>
      </c>
      <c r="S247" s="17">
        <v>1</v>
      </c>
      <c r="T247" s="17">
        <v>1</v>
      </c>
      <c r="U247" s="17">
        <v>1</v>
      </c>
      <c r="V247" s="84">
        <v>1</v>
      </c>
      <c r="W247" s="43">
        <f t="shared" si="7"/>
        <v>22</v>
      </c>
      <c r="X247" s="17">
        <v>111</v>
      </c>
      <c r="Y247" s="17">
        <v>12</v>
      </c>
      <c r="Z247" s="17">
        <v>4</v>
      </c>
      <c r="AA247" s="17">
        <v>5</v>
      </c>
      <c r="AB247" s="17">
        <v>6</v>
      </c>
      <c r="AC247" s="17">
        <v>4</v>
      </c>
      <c r="AD247" s="17">
        <v>4</v>
      </c>
      <c r="AE247" s="17">
        <v>4</v>
      </c>
      <c r="AF247" s="17">
        <v>3</v>
      </c>
      <c r="AG247" s="17">
        <v>5</v>
      </c>
      <c r="AH247" s="17">
        <v>3</v>
      </c>
      <c r="AI247" s="17">
        <v>5</v>
      </c>
      <c r="AJ247" s="17">
        <v>3</v>
      </c>
      <c r="AK247" s="17">
        <v>6</v>
      </c>
      <c r="AL247" s="17">
        <v>2</v>
      </c>
      <c r="AM247" s="17">
        <v>6</v>
      </c>
      <c r="AN247" s="44">
        <v>44</v>
      </c>
    </row>
    <row r="248" spans="1:40">
      <c r="A248" s="70">
        <v>43043</v>
      </c>
      <c r="B248" s="17">
        <v>0</v>
      </c>
      <c r="C248" s="17">
        <v>1979</v>
      </c>
      <c r="D248" s="1">
        <v>45961.712465277778</v>
      </c>
      <c r="E248" s="22" t="s">
        <v>85</v>
      </c>
      <c r="F248" s="84">
        <f t="shared" si="6"/>
        <v>1</v>
      </c>
      <c r="G248" s="17">
        <v>1</v>
      </c>
      <c r="H248" s="17">
        <v>1</v>
      </c>
      <c r="I248" s="36">
        <v>1</v>
      </c>
      <c r="J248" s="17">
        <v>3</v>
      </c>
      <c r="K248" s="17">
        <v>2</v>
      </c>
      <c r="L248" s="36">
        <v>3</v>
      </c>
      <c r="M248" s="36">
        <v>1</v>
      </c>
      <c r="N248" s="17">
        <v>1</v>
      </c>
      <c r="O248" s="17">
        <v>1</v>
      </c>
      <c r="P248" s="17">
        <v>1</v>
      </c>
      <c r="Q248" s="17">
        <v>1</v>
      </c>
      <c r="R248" s="17">
        <v>1</v>
      </c>
      <c r="S248" s="17">
        <v>1</v>
      </c>
      <c r="T248" s="17">
        <v>1</v>
      </c>
      <c r="U248" s="17">
        <v>1</v>
      </c>
      <c r="V248" s="84">
        <v>1</v>
      </c>
      <c r="W248" s="43">
        <f t="shared" si="7"/>
        <v>21</v>
      </c>
      <c r="X248" s="17">
        <v>10</v>
      </c>
      <c r="Y248" s="17">
        <v>5</v>
      </c>
      <c r="Z248" s="17">
        <v>7</v>
      </c>
      <c r="AA248" s="17">
        <v>5</v>
      </c>
      <c r="AB248" s="17">
        <v>10</v>
      </c>
      <c r="AC248" s="17">
        <v>15</v>
      </c>
      <c r="AD248" s="17">
        <v>3</v>
      </c>
      <c r="AE248" s="17">
        <v>4</v>
      </c>
      <c r="AF248" s="17">
        <v>4</v>
      </c>
      <c r="AG248" s="17">
        <v>5</v>
      </c>
      <c r="AH248" s="17">
        <v>4</v>
      </c>
      <c r="AI248" s="17">
        <v>6</v>
      </c>
      <c r="AJ248" s="17">
        <v>4</v>
      </c>
      <c r="AK248" s="17">
        <v>4</v>
      </c>
      <c r="AL248" s="17">
        <v>4</v>
      </c>
      <c r="AM248" s="17">
        <v>11</v>
      </c>
      <c r="AN248" s="44">
        <v>41</v>
      </c>
    </row>
    <row r="249" spans="1:40">
      <c r="A249" s="70">
        <v>43046</v>
      </c>
      <c r="B249" s="17">
        <v>1</v>
      </c>
      <c r="C249" s="17">
        <v>1999</v>
      </c>
      <c r="D249" s="1">
        <v>45961.725231481483</v>
      </c>
      <c r="E249" s="22" t="s">
        <v>96</v>
      </c>
      <c r="F249" s="84">
        <f t="shared" si="6"/>
        <v>0</v>
      </c>
      <c r="G249" s="17">
        <v>1</v>
      </c>
      <c r="H249" s="17">
        <v>1</v>
      </c>
      <c r="I249" s="36">
        <v>1</v>
      </c>
      <c r="J249" s="17">
        <v>3</v>
      </c>
      <c r="K249" s="17">
        <v>3</v>
      </c>
      <c r="L249" s="36">
        <v>1</v>
      </c>
      <c r="M249" s="36">
        <v>2</v>
      </c>
      <c r="N249" s="17">
        <v>1</v>
      </c>
      <c r="O249" s="17">
        <v>1</v>
      </c>
      <c r="P249" s="17">
        <v>1</v>
      </c>
      <c r="Q249" s="17">
        <v>1</v>
      </c>
      <c r="R249" s="17">
        <v>1</v>
      </c>
      <c r="S249" s="17">
        <v>1</v>
      </c>
      <c r="T249" s="17">
        <v>2</v>
      </c>
      <c r="U249" s="17">
        <v>1</v>
      </c>
      <c r="V249" s="84">
        <v>1</v>
      </c>
      <c r="W249" s="43">
        <f t="shared" si="7"/>
        <v>22</v>
      </c>
      <c r="X249" s="17">
        <v>75</v>
      </c>
      <c r="Y249" s="17">
        <v>8</v>
      </c>
      <c r="Z249" s="17">
        <v>6</v>
      </c>
      <c r="AA249" s="17">
        <v>5</v>
      </c>
      <c r="AB249" s="17">
        <v>10</v>
      </c>
      <c r="AC249" s="17">
        <v>6</v>
      </c>
      <c r="AD249" s="17">
        <v>31</v>
      </c>
      <c r="AE249" s="17">
        <v>10</v>
      </c>
      <c r="AF249" s="17">
        <v>3</v>
      </c>
      <c r="AG249" s="17">
        <v>4</v>
      </c>
      <c r="AH249" s="17">
        <v>2</v>
      </c>
      <c r="AI249" s="17">
        <v>5</v>
      </c>
      <c r="AJ249" s="17">
        <v>4</v>
      </c>
      <c r="AK249" s="17">
        <v>7</v>
      </c>
      <c r="AL249" s="17">
        <v>3</v>
      </c>
      <c r="AM249" s="17">
        <v>4</v>
      </c>
      <c r="AN249" s="44">
        <v>43</v>
      </c>
    </row>
    <row r="250" spans="1:40">
      <c r="A250" s="70">
        <v>43067</v>
      </c>
      <c r="B250" s="17">
        <v>0</v>
      </c>
      <c r="C250" s="17">
        <v>1973</v>
      </c>
      <c r="D250" s="1">
        <v>45961.738217592596</v>
      </c>
      <c r="E250" s="22" t="s">
        <v>85</v>
      </c>
      <c r="F250" s="84">
        <f t="shared" si="6"/>
        <v>1</v>
      </c>
      <c r="G250" s="17">
        <v>3</v>
      </c>
      <c r="H250" s="17">
        <v>4</v>
      </c>
      <c r="I250" s="36">
        <v>2</v>
      </c>
      <c r="J250" s="17">
        <v>5</v>
      </c>
      <c r="K250" s="17">
        <v>5</v>
      </c>
      <c r="L250" s="36">
        <v>4</v>
      </c>
      <c r="M250" s="36">
        <v>3</v>
      </c>
      <c r="N250" s="17">
        <v>3</v>
      </c>
      <c r="O250" s="17">
        <v>5</v>
      </c>
      <c r="P250" s="17">
        <v>4</v>
      </c>
      <c r="Q250" s="17">
        <v>4</v>
      </c>
      <c r="R250" s="17">
        <v>5</v>
      </c>
      <c r="S250" s="17">
        <v>4</v>
      </c>
      <c r="T250" s="17">
        <v>5</v>
      </c>
      <c r="U250" s="17">
        <v>4</v>
      </c>
      <c r="V250" s="84">
        <v>3</v>
      </c>
      <c r="W250" s="43">
        <f t="shared" si="7"/>
        <v>63</v>
      </c>
      <c r="X250" s="17">
        <v>22</v>
      </c>
      <c r="Y250" s="17">
        <v>7</v>
      </c>
      <c r="Z250" s="17">
        <v>7</v>
      </c>
      <c r="AA250" s="17">
        <v>3</v>
      </c>
      <c r="AB250" s="17">
        <v>7</v>
      </c>
      <c r="AC250" s="17">
        <v>5</v>
      </c>
      <c r="AD250" s="17">
        <v>6</v>
      </c>
      <c r="AE250" s="17">
        <v>8</v>
      </c>
      <c r="AF250" s="17">
        <v>3</v>
      </c>
      <c r="AG250" s="17">
        <v>5</v>
      </c>
      <c r="AH250" s="17">
        <v>3</v>
      </c>
      <c r="AI250" s="17">
        <v>4</v>
      </c>
      <c r="AJ250" s="17">
        <v>4</v>
      </c>
      <c r="AK250" s="17">
        <v>4</v>
      </c>
      <c r="AL250" s="17">
        <v>4</v>
      </c>
      <c r="AM250" s="17">
        <v>6</v>
      </c>
      <c r="AN250" s="44">
        <v>39</v>
      </c>
    </row>
    <row r="251" spans="1:40">
      <c r="A251" s="70">
        <v>43088</v>
      </c>
      <c r="B251" s="17">
        <v>0</v>
      </c>
      <c r="C251" s="17">
        <v>2002</v>
      </c>
      <c r="D251" s="1">
        <v>45961.768923611111</v>
      </c>
      <c r="E251" s="22" t="s">
        <v>173</v>
      </c>
      <c r="F251" s="84">
        <f t="shared" si="6"/>
        <v>0</v>
      </c>
      <c r="G251" s="17">
        <v>4</v>
      </c>
      <c r="H251" s="17">
        <v>4</v>
      </c>
      <c r="I251" s="36">
        <v>4</v>
      </c>
      <c r="J251" s="17">
        <v>5</v>
      </c>
      <c r="K251" s="17">
        <v>4</v>
      </c>
      <c r="L251" s="36">
        <v>4</v>
      </c>
      <c r="M251" s="36">
        <v>3</v>
      </c>
      <c r="N251" s="17">
        <v>2</v>
      </c>
      <c r="O251" s="17">
        <v>2</v>
      </c>
      <c r="P251" s="17">
        <v>3</v>
      </c>
      <c r="Q251" s="17">
        <v>3</v>
      </c>
      <c r="R251" s="17">
        <v>3</v>
      </c>
      <c r="S251" s="17">
        <v>1</v>
      </c>
      <c r="T251" s="17">
        <v>3</v>
      </c>
      <c r="U251" s="17">
        <v>4</v>
      </c>
      <c r="V251" s="84">
        <v>2</v>
      </c>
      <c r="W251" s="43">
        <f t="shared" si="7"/>
        <v>51</v>
      </c>
      <c r="X251" s="17">
        <v>9</v>
      </c>
      <c r="Y251" s="17">
        <v>7</v>
      </c>
      <c r="Z251" s="17">
        <v>3</v>
      </c>
      <c r="AA251" s="17">
        <v>2</v>
      </c>
      <c r="AB251" s="17">
        <v>4</v>
      </c>
      <c r="AC251" s="17">
        <v>5</v>
      </c>
      <c r="AD251" s="17">
        <v>5</v>
      </c>
      <c r="AE251" s="17">
        <v>3</v>
      </c>
      <c r="AF251" s="17">
        <v>3</v>
      </c>
      <c r="AG251" s="17">
        <v>2</v>
      </c>
      <c r="AH251" s="17">
        <v>3</v>
      </c>
      <c r="AI251" s="17">
        <v>3</v>
      </c>
      <c r="AJ251" s="17">
        <v>1</v>
      </c>
      <c r="AK251" s="17">
        <v>4</v>
      </c>
      <c r="AL251" s="17">
        <v>3</v>
      </c>
      <c r="AM251" s="17">
        <v>3</v>
      </c>
      <c r="AN251" s="44">
        <v>55</v>
      </c>
    </row>
    <row r="252" spans="1:40">
      <c r="A252" s="70">
        <v>43093</v>
      </c>
      <c r="B252" s="17">
        <v>0</v>
      </c>
      <c r="C252" s="17">
        <v>1970</v>
      </c>
      <c r="D252" s="1">
        <v>45961.793738425928</v>
      </c>
      <c r="E252" s="22" t="s">
        <v>85</v>
      </c>
      <c r="F252" s="84">
        <f t="shared" si="6"/>
        <v>1</v>
      </c>
      <c r="G252" s="17">
        <v>1</v>
      </c>
      <c r="H252" s="17">
        <v>5</v>
      </c>
      <c r="I252" s="36">
        <v>2</v>
      </c>
      <c r="J252" s="17">
        <v>4</v>
      </c>
      <c r="K252" s="17">
        <v>4</v>
      </c>
      <c r="L252" s="36">
        <v>4</v>
      </c>
      <c r="M252" s="36">
        <v>2</v>
      </c>
      <c r="N252" s="17">
        <v>1</v>
      </c>
      <c r="O252" s="17">
        <v>1</v>
      </c>
      <c r="P252" s="17">
        <v>1</v>
      </c>
      <c r="Q252" s="17">
        <v>1</v>
      </c>
      <c r="R252" s="17">
        <v>1</v>
      </c>
      <c r="S252" s="17">
        <v>1</v>
      </c>
      <c r="T252" s="17">
        <v>3</v>
      </c>
      <c r="U252" s="17">
        <v>1</v>
      </c>
      <c r="V252" s="84">
        <v>1</v>
      </c>
      <c r="W252" s="43">
        <f t="shared" si="7"/>
        <v>33</v>
      </c>
      <c r="X252" s="17">
        <v>12</v>
      </c>
      <c r="Y252" s="17">
        <v>6</v>
      </c>
      <c r="Z252" s="17">
        <v>6</v>
      </c>
      <c r="AA252" s="17">
        <v>3</v>
      </c>
      <c r="AB252" s="17">
        <v>4</v>
      </c>
      <c r="AC252" s="17">
        <v>6</v>
      </c>
      <c r="AD252" s="17">
        <v>2</v>
      </c>
      <c r="AE252" s="17">
        <v>12</v>
      </c>
      <c r="AF252" s="17">
        <v>3</v>
      </c>
      <c r="AG252" s="17">
        <v>7</v>
      </c>
      <c r="AH252" s="17">
        <v>2</v>
      </c>
      <c r="AI252" s="17">
        <v>4</v>
      </c>
      <c r="AJ252" s="17">
        <v>3</v>
      </c>
      <c r="AK252" s="17">
        <v>8</v>
      </c>
      <c r="AL252" s="17">
        <v>3</v>
      </c>
      <c r="AM252" s="17">
        <v>5</v>
      </c>
      <c r="AN252" s="44">
        <v>72</v>
      </c>
    </row>
    <row r="253" spans="1:40">
      <c r="A253" s="70">
        <v>43086</v>
      </c>
      <c r="B253" s="17">
        <v>0</v>
      </c>
      <c r="C253" s="17">
        <v>1968</v>
      </c>
      <c r="D253" s="1">
        <v>45961.800023148149</v>
      </c>
      <c r="E253" s="22" t="s">
        <v>93</v>
      </c>
      <c r="F253" s="84">
        <f t="shared" si="6"/>
        <v>0</v>
      </c>
      <c r="G253" s="17">
        <v>1</v>
      </c>
      <c r="H253" s="17">
        <v>1</v>
      </c>
      <c r="I253" s="36">
        <v>1</v>
      </c>
      <c r="J253" s="17">
        <v>3</v>
      </c>
      <c r="K253" s="17">
        <v>1</v>
      </c>
      <c r="L253" s="36">
        <v>1</v>
      </c>
      <c r="M253" s="36">
        <v>1</v>
      </c>
      <c r="N253" s="17">
        <v>1</v>
      </c>
      <c r="O253" s="17">
        <v>1</v>
      </c>
      <c r="P253" s="17">
        <v>1</v>
      </c>
      <c r="Q253" s="17">
        <v>1</v>
      </c>
      <c r="R253" s="17">
        <v>1</v>
      </c>
      <c r="S253" s="17">
        <v>1</v>
      </c>
      <c r="T253" s="17">
        <v>1</v>
      </c>
      <c r="U253" s="17">
        <v>1</v>
      </c>
      <c r="V253" s="84">
        <v>1</v>
      </c>
      <c r="W253" s="43">
        <f t="shared" si="7"/>
        <v>18</v>
      </c>
      <c r="X253" s="17">
        <v>22</v>
      </c>
      <c r="Y253" s="17">
        <v>10</v>
      </c>
      <c r="Z253" s="17">
        <v>8</v>
      </c>
      <c r="AA253" s="17">
        <v>7</v>
      </c>
      <c r="AB253" s="17">
        <v>9</v>
      </c>
      <c r="AC253" s="17">
        <v>6</v>
      </c>
      <c r="AD253" s="17">
        <v>4</v>
      </c>
      <c r="AE253" s="17">
        <v>5</v>
      </c>
      <c r="AF253" s="17">
        <v>4</v>
      </c>
      <c r="AG253" s="17">
        <v>5</v>
      </c>
      <c r="AH253" s="17">
        <v>6</v>
      </c>
      <c r="AI253" s="17">
        <v>6</v>
      </c>
      <c r="AJ253" s="17">
        <v>4</v>
      </c>
      <c r="AK253" s="17">
        <v>4</v>
      </c>
      <c r="AL253" s="17">
        <v>5</v>
      </c>
      <c r="AM253" s="17">
        <v>5</v>
      </c>
      <c r="AN253" s="44">
        <v>33</v>
      </c>
    </row>
    <row r="254" spans="1:40">
      <c r="A254" s="70">
        <v>43111</v>
      </c>
      <c r="B254" s="17">
        <v>1</v>
      </c>
      <c r="C254" s="17">
        <v>2006</v>
      </c>
      <c r="D254" s="1">
        <v>45961.8202662037</v>
      </c>
      <c r="E254" s="22" t="s">
        <v>105</v>
      </c>
      <c r="F254" s="84">
        <f t="shared" si="6"/>
        <v>0</v>
      </c>
      <c r="G254" s="17">
        <v>1</v>
      </c>
      <c r="H254" s="17">
        <v>1</v>
      </c>
      <c r="I254" s="36">
        <v>2</v>
      </c>
      <c r="J254" s="17">
        <v>3</v>
      </c>
      <c r="K254" s="17">
        <v>4</v>
      </c>
      <c r="L254" s="36">
        <v>4</v>
      </c>
      <c r="M254" s="36">
        <v>3</v>
      </c>
      <c r="N254" s="17">
        <v>2</v>
      </c>
      <c r="O254" s="17">
        <v>3</v>
      </c>
      <c r="P254" s="17">
        <v>3</v>
      </c>
      <c r="Q254" s="17">
        <v>3</v>
      </c>
      <c r="R254" s="17">
        <v>3</v>
      </c>
      <c r="S254" s="17">
        <v>3</v>
      </c>
      <c r="T254" s="17">
        <v>3</v>
      </c>
      <c r="U254" s="17">
        <v>3</v>
      </c>
      <c r="V254" s="84">
        <v>2</v>
      </c>
      <c r="W254" s="43">
        <f t="shared" si="7"/>
        <v>43</v>
      </c>
      <c r="X254" s="17">
        <v>19</v>
      </c>
      <c r="Y254" s="17">
        <v>6</v>
      </c>
      <c r="Z254" s="17">
        <v>6</v>
      </c>
      <c r="AA254" s="17">
        <v>27</v>
      </c>
      <c r="AB254" s="17">
        <v>6</v>
      </c>
      <c r="AC254" s="17">
        <v>12</v>
      </c>
      <c r="AD254" s="17">
        <v>4</v>
      </c>
      <c r="AE254" s="17">
        <v>11</v>
      </c>
      <c r="AF254" s="17">
        <v>4</v>
      </c>
      <c r="AG254" s="17">
        <v>4</v>
      </c>
      <c r="AH254" s="17">
        <v>4</v>
      </c>
      <c r="AI254" s="17">
        <v>13</v>
      </c>
      <c r="AJ254" s="17">
        <v>39</v>
      </c>
      <c r="AK254" s="17">
        <v>54</v>
      </c>
      <c r="AL254" s="17">
        <v>9</v>
      </c>
      <c r="AM254" s="17">
        <v>17</v>
      </c>
      <c r="AN254" s="44">
        <v>61</v>
      </c>
    </row>
    <row r="255" spans="1:40">
      <c r="A255" s="70">
        <v>43117</v>
      </c>
      <c r="B255" s="17">
        <v>1</v>
      </c>
      <c r="C255" s="17">
        <v>2003</v>
      </c>
      <c r="D255" s="1">
        <v>45961.837546296294</v>
      </c>
      <c r="E255" s="22" t="s">
        <v>174</v>
      </c>
      <c r="F255" s="84">
        <f t="shared" si="6"/>
        <v>0</v>
      </c>
      <c r="G255" s="17">
        <v>1</v>
      </c>
      <c r="H255" s="17">
        <v>1</v>
      </c>
      <c r="I255" s="36">
        <v>1</v>
      </c>
      <c r="J255" s="17">
        <v>1</v>
      </c>
      <c r="K255" s="17">
        <v>1</v>
      </c>
      <c r="L255" s="36">
        <v>1</v>
      </c>
      <c r="M255" s="36">
        <v>1</v>
      </c>
      <c r="N255" s="17">
        <v>1</v>
      </c>
      <c r="O255" s="17">
        <v>1</v>
      </c>
      <c r="P255" s="17">
        <v>1</v>
      </c>
      <c r="Q255" s="17">
        <v>1</v>
      </c>
      <c r="R255" s="17">
        <v>1</v>
      </c>
      <c r="S255" s="17">
        <v>1</v>
      </c>
      <c r="T255" s="17">
        <v>1</v>
      </c>
      <c r="U255" s="17">
        <v>1</v>
      </c>
      <c r="V255" s="84">
        <v>1</v>
      </c>
      <c r="W255" s="43">
        <f t="shared" si="7"/>
        <v>16</v>
      </c>
      <c r="X255" s="17">
        <v>3</v>
      </c>
      <c r="Y255" s="17">
        <v>2</v>
      </c>
      <c r="Z255" s="17">
        <v>3</v>
      </c>
      <c r="AA255" s="17">
        <v>2</v>
      </c>
      <c r="AB255" s="17">
        <v>8</v>
      </c>
      <c r="AC255" s="17">
        <v>1</v>
      </c>
      <c r="AD255" s="17">
        <v>2</v>
      </c>
      <c r="AE255" s="17">
        <v>2</v>
      </c>
      <c r="AF255" s="17">
        <v>2</v>
      </c>
      <c r="AG255" s="17">
        <v>2</v>
      </c>
      <c r="AH255" s="17">
        <v>1</v>
      </c>
      <c r="AI255" s="17">
        <v>3</v>
      </c>
      <c r="AJ255" s="17">
        <v>2</v>
      </c>
      <c r="AK255" s="17">
        <v>2</v>
      </c>
      <c r="AL255" s="17">
        <v>1</v>
      </c>
      <c r="AM255" s="17">
        <v>3</v>
      </c>
      <c r="AN255" s="44">
        <v>28</v>
      </c>
    </row>
    <row r="256" spans="1:40">
      <c r="A256" s="70">
        <v>43146</v>
      </c>
      <c r="B256" s="17">
        <v>0</v>
      </c>
      <c r="C256" s="17">
        <v>2002</v>
      </c>
      <c r="D256" s="1">
        <v>45961.876238425924</v>
      </c>
      <c r="E256" s="22" t="s">
        <v>175</v>
      </c>
      <c r="F256" s="84">
        <f t="shared" si="6"/>
        <v>0</v>
      </c>
      <c r="G256" s="17">
        <v>4</v>
      </c>
      <c r="H256" s="17">
        <v>2</v>
      </c>
      <c r="I256" s="36">
        <v>4</v>
      </c>
      <c r="J256" s="17">
        <v>2</v>
      </c>
      <c r="K256" s="17">
        <v>4</v>
      </c>
      <c r="L256" s="36">
        <v>4</v>
      </c>
      <c r="M256" s="36">
        <v>5</v>
      </c>
      <c r="N256" s="17">
        <v>5</v>
      </c>
      <c r="O256" s="17">
        <v>5</v>
      </c>
      <c r="P256" s="17">
        <v>4</v>
      </c>
      <c r="Q256" s="17">
        <v>3</v>
      </c>
      <c r="R256" s="17">
        <v>3</v>
      </c>
      <c r="S256" s="17">
        <v>2</v>
      </c>
      <c r="T256" s="17">
        <v>4</v>
      </c>
      <c r="U256" s="17">
        <v>4</v>
      </c>
      <c r="V256" s="84">
        <v>1</v>
      </c>
      <c r="W256" s="43">
        <f t="shared" si="7"/>
        <v>56</v>
      </c>
      <c r="X256" s="17">
        <v>5</v>
      </c>
      <c r="Y256" s="17">
        <v>5</v>
      </c>
      <c r="Z256" s="17">
        <v>7</v>
      </c>
      <c r="AA256" s="17">
        <v>3</v>
      </c>
      <c r="AB256" s="17">
        <v>5</v>
      </c>
      <c r="AC256" s="17">
        <v>2</v>
      </c>
      <c r="AD256" s="17">
        <v>7</v>
      </c>
      <c r="AE256" s="17">
        <v>6</v>
      </c>
      <c r="AF256" s="17">
        <v>2</v>
      </c>
      <c r="AG256" s="17">
        <v>4</v>
      </c>
      <c r="AH256" s="17">
        <v>4</v>
      </c>
      <c r="AI256" s="17">
        <v>3</v>
      </c>
      <c r="AJ256" s="17">
        <v>3</v>
      </c>
      <c r="AK256" s="17">
        <v>7</v>
      </c>
      <c r="AL256" s="17">
        <v>3</v>
      </c>
      <c r="AM256" s="17">
        <v>6</v>
      </c>
      <c r="AN256" s="44">
        <v>69</v>
      </c>
    </row>
    <row r="257" spans="1:40">
      <c r="A257" s="70">
        <v>43150</v>
      </c>
      <c r="B257" s="17">
        <v>1</v>
      </c>
      <c r="C257" s="17">
        <v>1996</v>
      </c>
      <c r="D257" s="1">
        <v>45961.88653935185</v>
      </c>
      <c r="E257" s="22" t="s">
        <v>85</v>
      </c>
      <c r="F257" s="84">
        <f t="shared" si="6"/>
        <v>1</v>
      </c>
      <c r="G257" s="17">
        <v>3</v>
      </c>
      <c r="H257" s="17">
        <v>2</v>
      </c>
      <c r="I257" s="36">
        <v>3</v>
      </c>
      <c r="J257" s="17">
        <v>4</v>
      </c>
      <c r="K257" s="17">
        <v>4</v>
      </c>
      <c r="L257" s="36">
        <v>2</v>
      </c>
      <c r="M257" s="36">
        <v>3</v>
      </c>
      <c r="N257" s="17">
        <v>2</v>
      </c>
      <c r="O257" s="17">
        <v>2</v>
      </c>
      <c r="P257" s="17">
        <v>3</v>
      </c>
      <c r="Q257" s="17">
        <v>3</v>
      </c>
      <c r="R257" s="17">
        <v>3</v>
      </c>
      <c r="S257" s="17">
        <v>2</v>
      </c>
      <c r="T257" s="17">
        <v>3</v>
      </c>
      <c r="U257" s="17">
        <v>3</v>
      </c>
      <c r="V257" s="84">
        <v>2</v>
      </c>
      <c r="W257" s="43">
        <f t="shared" si="7"/>
        <v>44</v>
      </c>
      <c r="X257" s="17">
        <v>11</v>
      </c>
      <c r="Y257" s="17">
        <v>5</v>
      </c>
      <c r="Z257" s="17">
        <v>4</v>
      </c>
      <c r="AA257" s="17">
        <v>3</v>
      </c>
      <c r="AB257" s="17">
        <v>3</v>
      </c>
      <c r="AC257" s="17">
        <v>4</v>
      </c>
      <c r="AD257" s="17">
        <v>2</v>
      </c>
      <c r="AE257" s="17">
        <v>7</v>
      </c>
      <c r="AF257" s="17">
        <v>3</v>
      </c>
      <c r="AG257" s="17">
        <v>2</v>
      </c>
      <c r="AH257" s="17">
        <v>2</v>
      </c>
      <c r="AI257" s="17">
        <v>6</v>
      </c>
      <c r="AJ257" s="17">
        <v>2</v>
      </c>
      <c r="AK257" s="17">
        <v>4</v>
      </c>
      <c r="AL257" s="17">
        <v>5</v>
      </c>
      <c r="AM257" s="17">
        <v>4</v>
      </c>
      <c r="AN257" s="44">
        <v>52</v>
      </c>
    </row>
    <row r="258" spans="1:40">
      <c r="A258" s="70">
        <v>43159</v>
      </c>
      <c r="B258" s="17">
        <v>1</v>
      </c>
      <c r="C258" s="17">
        <v>2002</v>
      </c>
      <c r="D258" s="1">
        <v>45961.900590277779</v>
      </c>
      <c r="E258" s="22" t="s">
        <v>84</v>
      </c>
      <c r="F258" s="84">
        <f t="shared" si="6"/>
        <v>0</v>
      </c>
      <c r="G258" s="17">
        <v>1</v>
      </c>
      <c r="H258" s="17">
        <v>1</v>
      </c>
      <c r="I258" s="36">
        <v>1</v>
      </c>
      <c r="J258" s="17">
        <v>4</v>
      </c>
      <c r="K258" s="17">
        <v>4</v>
      </c>
      <c r="L258" s="36">
        <v>1</v>
      </c>
      <c r="M258" s="36">
        <v>1</v>
      </c>
      <c r="N258" s="17">
        <v>1</v>
      </c>
      <c r="O258" s="17">
        <v>1</v>
      </c>
      <c r="P258" s="17">
        <v>1</v>
      </c>
      <c r="Q258" s="17">
        <v>1</v>
      </c>
      <c r="R258" s="17">
        <v>1</v>
      </c>
      <c r="S258" s="17">
        <v>1</v>
      </c>
      <c r="T258" s="17">
        <v>1</v>
      </c>
      <c r="U258" s="17">
        <v>4</v>
      </c>
      <c r="V258" s="84">
        <v>1</v>
      </c>
      <c r="W258" s="43">
        <f t="shared" si="7"/>
        <v>25</v>
      </c>
      <c r="X258" s="17">
        <v>10</v>
      </c>
      <c r="Y258" s="17">
        <v>3</v>
      </c>
      <c r="Z258" s="17">
        <v>2</v>
      </c>
      <c r="AA258" s="17">
        <v>4</v>
      </c>
      <c r="AB258" s="17">
        <v>3</v>
      </c>
      <c r="AC258" s="17">
        <v>4</v>
      </c>
      <c r="AD258" s="17">
        <v>1</v>
      </c>
      <c r="AE258" s="17">
        <v>3</v>
      </c>
      <c r="AF258" s="17">
        <v>2</v>
      </c>
      <c r="AG258" s="17">
        <v>1</v>
      </c>
      <c r="AH258" s="17">
        <v>1</v>
      </c>
      <c r="AI258" s="17">
        <v>3</v>
      </c>
      <c r="AJ258" s="17">
        <v>1</v>
      </c>
      <c r="AK258" s="17">
        <v>2</v>
      </c>
      <c r="AL258" s="17">
        <v>5</v>
      </c>
      <c r="AM258" s="17">
        <v>5</v>
      </c>
      <c r="AN258" s="44">
        <v>55</v>
      </c>
    </row>
    <row r="259" spans="1:40">
      <c r="A259" s="70">
        <v>43163</v>
      </c>
      <c r="B259" s="17">
        <v>0</v>
      </c>
      <c r="C259" s="17">
        <v>2004</v>
      </c>
      <c r="D259" s="1">
        <v>45961.932025462964</v>
      </c>
      <c r="E259" s="22" t="s">
        <v>85</v>
      </c>
      <c r="F259" s="84">
        <f t="shared" si="6"/>
        <v>1</v>
      </c>
      <c r="G259" s="17">
        <v>1</v>
      </c>
      <c r="H259" s="17">
        <v>3</v>
      </c>
      <c r="I259" s="36">
        <v>2</v>
      </c>
      <c r="J259" s="17">
        <v>4</v>
      </c>
      <c r="K259" s="17">
        <v>4</v>
      </c>
      <c r="L259" s="36">
        <v>4</v>
      </c>
      <c r="M259" s="36">
        <v>5</v>
      </c>
      <c r="N259" s="17">
        <v>5</v>
      </c>
      <c r="O259" s="17">
        <v>4</v>
      </c>
      <c r="P259" s="17">
        <v>2</v>
      </c>
      <c r="Q259" s="17">
        <v>1</v>
      </c>
      <c r="R259" s="17">
        <v>3</v>
      </c>
      <c r="S259" s="17">
        <v>4</v>
      </c>
      <c r="T259" s="17">
        <v>3</v>
      </c>
      <c r="U259" s="17">
        <v>3</v>
      </c>
      <c r="V259" s="84">
        <v>3</v>
      </c>
      <c r="W259" s="43">
        <f t="shared" si="7"/>
        <v>51</v>
      </c>
      <c r="X259" s="17">
        <v>12</v>
      </c>
      <c r="Y259" s="17">
        <v>6</v>
      </c>
      <c r="Z259" s="17">
        <v>6</v>
      </c>
      <c r="AA259" s="17">
        <v>12</v>
      </c>
      <c r="AB259" s="17">
        <v>8</v>
      </c>
      <c r="AC259" s="17">
        <v>3</v>
      </c>
      <c r="AD259" s="17">
        <v>14</v>
      </c>
      <c r="AE259" s="17">
        <v>5</v>
      </c>
      <c r="AF259" s="17">
        <v>9</v>
      </c>
      <c r="AG259" s="17">
        <v>4</v>
      </c>
      <c r="AH259" s="17">
        <v>3</v>
      </c>
      <c r="AI259" s="17">
        <v>5</v>
      </c>
      <c r="AJ259" s="17">
        <v>9</v>
      </c>
      <c r="AK259" s="17">
        <v>7</v>
      </c>
      <c r="AL259" s="17">
        <v>6</v>
      </c>
      <c r="AM259" s="17">
        <v>4</v>
      </c>
      <c r="AN259" s="44">
        <v>69</v>
      </c>
    </row>
    <row r="260" spans="1:40">
      <c r="A260" s="70">
        <v>43227</v>
      </c>
      <c r="B260" s="17">
        <v>0</v>
      </c>
      <c r="C260" s="17">
        <v>1976</v>
      </c>
      <c r="D260" s="1">
        <v>45962.425416666665</v>
      </c>
      <c r="E260" s="22" t="s">
        <v>84</v>
      </c>
      <c r="F260" s="84">
        <f t="shared" si="6"/>
        <v>0</v>
      </c>
      <c r="G260" s="17">
        <v>2</v>
      </c>
      <c r="H260" s="17">
        <v>2</v>
      </c>
      <c r="I260" s="36">
        <v>2</v>
      </c>
      <c r="J260" s="17">
        <v>2</v>
      </c>
      <c r="K260" s="17">
        <v>2</v>
      </c>
      <c r="L260" s="36">
        <v>3</v>
      </c>
      <c r="M260" s="36">
        <v>2</v>
      </c>
      <c r="N260" s="17">
        <v>1</v>
      </c>
      <c r="O260" s="17">
        <v>1</v>
      </c>
      <c r="P260" s="17">
        <v>4</v>
      </c>
      <c r="Q260" s="17">
        <v>2</v>
      </c>
      <c r="R260" s="17">
        <v>1</v>
      </c>
      <c r="S260" s="17">
        <v>1</v>
      </c>
      <c r="T260" s="17">
        <v>2</v>
      </c>
      <c r="U260" s="17">
        <v>1</v>
      </c>
      <c r="V260" s="84">
        <v>2</v>
      </c>
      <c r="W260" s="43">
        <f t="shared" si="7"/>
        <v>30</v>
      </c>
      <c r="X260" s="17">
        <v>28</v>
      </c>
      <c r="Y260" s="17">
        <v>11</v>
      </c>
      <c r="Z260" s="17">
        <v>9</v>
      </c>
      <c r="AA260" s="17">
        <v>10</v>
      </c>
      <c r="AB260" s="17">
        <v>13</v>
      </c>
      <c r="AC260" s="17">
        <v>6</v>
      </c>
      <c r="AD260" s="17">
        <v>4</v>
      </c>
      <c r="AE260" s="17">
        <v>7</v>
      </c>
      <c r="AF260" s="17">
        <v>5</v>
      </c>
      <c r="AG260" s="17">
        <v>8</v>
      </c>
      <c r="AH260" s="17">
        <v>5</v>
      </c>
      <c r="AI260" s="17">
        <v>8</v>
      </c>
      <c r="AJ260" s="17">
        <v>6</v>
      </c>
      <c r="AK260" s="17">
        <v>6</v>
      </c>
      <c r="AL260" s="17">
        <v>7</v>
      </c>
      <c r="AM260" s="17">
        <v>6</v>
      </c>
      <c r="AN260" s="44">
        <v>65</v>
      </c>
    </row>
    <row r="261" spans="1:40">
      <c r="A261" s="70">
        <v>43235</v>
      </c>
      <c r="B261" s="17">
        <v>0</v>
      </c>
      <c r="C261" s="17">
        <v>1997</v>
      </c>
      <c r="D261" s="1">
        <v>45962.435150462959</v>
      </c>
      <c r="E261" s="22" t="s">
        <v>85</v>
      </c>
      <c r="F261" s="84">
        <f t="shared" si="6"/>
        <v>1</v>
      </c>
      <c r="G261" s="17">
        <v>5</v>
      </c>
      <c r="H261" s="17">
        <v>3</v>
      </c>
      <c r="I261" s="36">
        <v>4</v>
      </c>
      <c r="J261" s="17">
        <v>5</v>
      </c>
      <c r="K261" s="17">
        <v>5</v>
      </c>
      <c r="L261" s="36">
        <v>4</v>
      </c>
      <c r="M261" s="36">
        <v>3</v>
      </c>
      <c r="N261" s="17">
        <v>3</v>
      </c>
      <c r="O261" s="17">
        <v>4</v>
      </c>
      <c r="P261" s="17">
        <v>5</v>
      </c>
      <c r="Q261" s="17">
        <v>4</v>
      </c>
      <c r="R261" s="17">
        <v>4</v>
      </c>
      <c r="S261" s="17">
        <v>4</v>
      </c>
      <c r="T261" s="17">
        <v>3</v>
      </c>
      <c r="U261" s="17">
        <v>3</v>
      </c>
      <c r="V261" s="84">
        <v>4</v>
      </c>
      <c r="W261" s="43">
        <f t="shared" si="7"/>
        <v>63</v>
      </c>
      <c r="X261" s="17">
        <v>7</v>
      </c>
      <c r="Y261" s="17">
        <v>38</v>
      </c>
      <c r="Z261" s="17">
        <v>4</v>
      </c>
      <c r="AA261" s="17">
        <v>5</v>
      </c>
      <c r="AB261" s="17">
        <v>3</v>
      </c>
      <c r="AC261" s="17">
        <v>9</v>
      </c>
      <c r="AD261" s="17">
        <v>6</v>
      </c>
      <c r="AE261" s="17">
        <v>6</v>
      </c>
      <c r="AF261" s="17">
        <v>2</v>
      </c>
      <c r="AG261" s="17">
        <v>3</v>
      </c>
      <c r="AH261" s="17">
        <v>3</v>
      </c>
      <c r="AI261" s="17">
        <v>4</v>
      </c>
      <c r="AJ261" s="17">
        <v>5</v>
      </c>
      <c r="AK261" s="17">
        <v>10</v>
      </c>
      <c r="AL261" s="17">
        <v>19</v>
      </c>
      <c r="AM261" s="17">
        <v>6</v>
      </c>
      <c r="AN261" s="44">
        <v>38</v>
      </c>
    </row>
    <row r="262" spans="1:40">
      <c r="A262" s="70">
        <v>43252</v>
      </c>
      <c r="B262" s="17">
        <v>1</v>
      </c>
      <c r="C262" s="17">
        <v>2002</v>
      </c>
      <c r="D262" s="1">
        <v>45962.455578703702</v>
      </c>
      <c r="E262" s="22" t="s">
        <v>96</v>
      </c>
      <c r="F262" s="84">
        <f t="shared" si="6"/>
        <v>0</v>
      </c>
      <c r="G262" s="17">
        <v>1</v>
      </c>
      <c r="H262" s="17">
        <v>2</v>
      </c>
      <c r="I262" s="36">
        <v>1</v>
      </c>
      <c r="J262" s="17">
        <v>3</v>
      </c>
      <c r="K262" s="17">
        <v>2</v>
      </c>
      <c r="L262" s="36">
        <v>1</v>
      </c>
      <c r="M262" s="36">
        <v>1</v>
      </c>
      <c r="N262" s="17">
        <v>2</v>
      </c>
      <c r="O262" s="17">
        <v>2</v>
      </c>
      <c r="P262" s="17">
        <v>1</v>
      </c>
      <c r="Q262" s="17">
        <v>2</v>
      </c>
      <c r="R262" s="17">
        <v>3</v>
      </c>
      <c r="S262" s="17">
        <v>1</v>
      </c>
      <c r="T262" s="17">
        <v>1</v>
      </c>
      <c r="U262" s="17">
        <v>1</v>
      </c>
      <c r="V262" s="84">
        <v>1</v>
      </c>
      <c r="W262" s="43">
        <f t="shared" si="7"/>
        <v>25</v>
      </c>
      <c r="X262" s="17">
        <v>5</v>
      </c>
      <c r="Y262" s="17">
        <v>3</v>
      </c>
      <c r="Z262" s="17">
        <v>3</v>
      </c>
      <c r="AA262" s="17">
        <v>4</v>
      </c>
      <c r="AB262" s="17">
        <v>4</v>
      </c>
      <c r="AC262" s="17">
        <v>2</v>
      </c>
      <c r="AD262" s="17">
        <v>1</v>
      </c>
      <c r="AE262" s="17">
        <v>18</v>
      </c>
      <c r="AF262" s="17">
        <v>3</v>
      </c>
      <c r="AG262" s="17">
        <v>5</v>
      </c>
      <c r="AH262" s="17">
        <v>2</v>
      </c>
      <c r="AI262" s="17">
        <v>5</v>
      </c>
      <c r="AJ262" s="17">
        <v>1</v>
      </c>
      <c r="AK262" s="17">
        <v>5</v>
      </c>
      <c r="AL262" s="17">
        <v>5</v>
      </c>
      <c r="AM262" s="17">
        <v>2</v>
      </c>
      <c r="AN262" s="44">
        <v>57</v>
      </c>
    </row>
    <row r="263" spans="1:40">
      <c r="A263" s="70">
        <v>43240</v>
      </c>
      <c r="B263" s="17">
        <v>1</v>
      </c>
      <c r="C263" s="17">
        <v>2008</v>
      </c>
      <c r="D263" s="1">
        <v>45962.457418981481</v>
      </c>
      <c r="E263" s="22" t="s">
        <v>85</v>
      </c>
      <c r="F263" s="84">
        <f t="shared" si="6"/>
        <v>1</v>
      </c>
      <c r="G263" s="17">
        <v>1</v>
      </c>
      <c r="H263" s="17">
        <v>1</v>
      </c>
      <c r="I263" s="36">
        <v>1</v>
      </c>
      <c r="J263" s="17">
        <v>2</v>
      </c>
      <c r="K263" s="17">
        <v>3</v>
      </c>
      <c r="L263" s="36">
        <v>2</v>
      </c>
      <c r="M263" s="36">
        <v>2</v>
      </c>
      <c r="N263" s="17">
        <v>2</v>
      </c>
      <c r="O263" s="17">
        <v>2</v>
      </c>
      <c r="P263" s="17">
        <v>2</v>
      </c>
      <c r="Q263" s="17">
        <v>2</v>
      </c>
      <c r="R263" s="17">
        <v>5</v>
      </c>
      <c r="S263" s="17">
        <v>4</v>
      </c>
      <c r="T263" s="17">
        <v>3</v>
      </c>
      <c r="U263" s="17">
        <v>5</v>
      </c>
      <c r="V263" s="84">
        <v>1</v>
      </c>
      <c r="W263" s="43">
        <f t="shared" si="7"/>
        <v>38</v>
      </c>
      <c r="X263" s="17">
        <v>523</v>
      </c>
      <c r="Y263" s="17">
        <v>6</v>
      </c>
      <c r="Z263" s="17">
        <v>5</v>
      </c>
      <c r="AA263" s="17">
        <v>5</v>
      </c>
      <c r="AB263" s="17">
        <v>9</v>
      </c>
      <c r="AC263" s="17">
        <v>4</v>
      </c>
      <c r="AD263" s="17">
        <v>16</v>
      </c>
      <c r="AE263" s="17">
        <v>22</v>
      </c>
      <c r="AF263" s="17">
        <v>4</v>
      </c>
      <c r="AG263" s="17">
        <v>6</v>
      </c>
      <c r="AH263" s="17">
        <v>2</v>
      </c>
      <c r="AI263" s="17">
        <v>5</v>
      </c>
      <c r="AJ263" s="17">
        <v>3</v>
      </c>
      <c r="AK263" s="17">
        <v>6</v>
      </c>
      <c r="AL263" s="17">
        <v>3</v>
      </c>
      <c r="AM263" s="17">
        <v>7</v>
      </c>
      <c r="AN263" s="44">
        <v>82</v>
      </c>
    </row>
    <row r="264" spans="1:40">
      <c r="A264" s="70">
        <v>43233</v>
      </c>
      <c r="B264" s="17">
        <v>0</v>
      </c>
      <c r="C264" s="17">
        <v>1999</v>
      </c>
      <c r="D264" s="1">
        <v>45962.460439814815</v>
      </c>
      <c r="E264" s="22" t="s">
        <v>176</v>
      </c>
      <c r="F264" s="84">
        <f t="shared" si="6"/>
        <v>0</v>
      </c>
      <c r="G264" s="17">
        <v>4</v>
      </c>
      <c r="H264" s="17">
        <v>5</v>
      </c>
      <c r="I264" s="36">
        <v>2</v>
      </c>
      <c r="J264" s="17">
        <v>5</v>
      </c>
      <c r="K264" s="17">
        <v>4</v>
      </c>
      <c r="L264" s="36">
        <v>4</v>
      </c>
      <c r="M264" s="36">
        <v>3</v>
      </c>
      <c r="N264" s="17">
        <v>2</v>
      </c>
      <c r="O264" s="17">
        <v>3</v>
      </c>
      <c r="P264" s="17">
        <v>2</v>
      </c>
      <c r="Q264" s="17">
        <v>3</v>
      </c>
      <c r="R264" s="17">
        <v>3</v>
      </c>
      <c r="S264" s="17">
        <v>4</v>
      </c>
      <c r="T264" s="17">
        <v>3</v>
      </c>
      <c r="U264" s="17">
        <v>3</v>
      </c>
      <c r="V264" s="84">
        <v>3</v>
      </c>
      <c r="W264" s="43">
        <f t="shared" si="7"/>
        <v>53</v>
      </c>
      <c r="X264" s="17">
        <v>5</v>
      </c>
      <c r="Y264" s="17">
        <v>5</v>
      </c>
      <c r="Z264" s="17">
        <v>7</v>
      </c>
      <c r="AA264" s="17">
        <v>4</v>
      </c>
      <c r="AB264" s="17">
        <v>5</v>
      </c>
      <c r="AC264" s="17">
        <v>7</v>
      </c>
      <c r="AD264" s="17">
        <v>3</v>
      </c>
      <c r="AE264" s="17">
        <v>10</v>
      </c>
      <c r="AF264" s="17">
        <v>5</v>
      </c>
      <c r="AG264" s="17">
        <v>10</v>
      </c>
      <c r="AH264" s="17">
        <v>7</v>
      </c>
      <c r="AI264" s="17">
        <v>9</v>
      </c>
      <c r="AJ264" s="17">
        <v>3</v>
      </c>
      <c r="AK264" s="17">
        <v>6</v>
      </c>
      <c r="AL264" s="17">
        <v>11</v>
      </c>
      <c r="AM264" s="17">
        <v>8</v>
      </c>
      <c r="AN264" s="44">
        <v>50</v>
      </c>
    </row>
    <row r="265" spans="1:40">
      <c r="A265" s="70">
        <v>43279</v>
      </c>
      <c r="B265" s="17">
        <v>0</v>
      </c>
      <c r="C265" s="17">
        <v>1986</v>
      </c>
      <c r="D265" s="1">
        <v>45962.484398148146</v>
      </c>
      <c r="E265" s="22" t="s">
        <v>85</v>
      </c>
      <c r="F265" s="84">
        <f t="shared" si="6"/>
        <v>1</v>
      </c>
      <c r="G265" s="17">
        <v>3</v>
      </c>
      <c r="H265" s="17">
        <v>2</v>
      </c>
      <c r="I265" s="36">
        <v>1</v>
      </c>
      <c r="J265" s="17">
        <v>3</v>
      </c>
      <c r="K265" s="17">
        <v>3</v>
      </c>
      <c r="L265" s="36">
        <v>2</v>
      </c>
      <c r="M265" s="36">
        <v>2</v>
      </c>
      <c r="N265" s="17">
        <v>1</v>
      </c>
      <c r="O265" s="17">
        <v>2</v>
      </c>
      <c r="P265" s="17">
        <v>2</v>
      </c>
      <c r="Q265" s="17">
        <v>2</v>
      </c>
      <c r="R265" s="17">
        <v>2</v>
      </c>
      <c r="S265" s="17">
        <v>2</v>
      </c>
      <c r="T265" s="17">
        <v>3</v>
      </c>
      <c r="U265" s="17">
        <v>2</v>
      </c>
      <c r="V265" s="84">
        <v>2</v>
      </c>
      <c r="W265" s="43">
        <f t="shared" si="7"/>
        <v>34</v>
      </c>
      <c r="X265" s="17">
        <v>16</v>
      </c>
      <c r="Y265" s="17">
        <v>6</v>
      </c>
      <c r="Z265" s="17">
        <v>4</v>
      </c>
      <c r="AA265" s="17">
        <v>6</v>
      </c>
      <c r="AB265" s="17">
        <v>8</v>
      </c>
      <c r="AC265" s="17">
        <v>4</v>
      </c>
      <c r="AD265" s="17">
        <v>2</v>
      </c>
      <c r="AE265" s="17">
        <v>7</v>
      </c>
      <c r="AF265" s="17">
        <v>5</v>
      </c>
      <c r="AG265" s="17">
        <v>5</v>
      </c>
      <c r="AH265" s="17">
        <v>4</v>
      </c>
      <c r="AI265" s="17">
        <v>4</v>
      </c>
      <c r="AJ265" s="17">
        <v>8</v>
      </c>
      <c r="AK265" s="17">
        <v>8</v>
      </c>
      <c r="AL265" s="17">
        <v>8</v>
      </c>
      <c r="AM265" s="17">
        <v>7</v>
      </c>
      <c r="AN265" s="44">
        <v>55</v>
      </c>
    </row>
    <row r="266" spans="1:40">
      <c r="A266" s="70">
        <v>43299</v>
      </c>
      <c r="B266" s="17">
        <v>1</v>
      </c>
      <c r="C266" s="17">
        <v>2007</v>
      </c>
      <c r="D266" s="1">
        <v>45962.521296296298</v>
      </c>
      <c r="E266" s="22" t="s">
        <v>177</v>
      </c>
      <c r="F266" s="84">
        <f t="shared" si="6"/>
        <v>0</v>
      </c>
      <c r="G266" s="17">
        <v>1</v>
      </c>
      <c r="H266" s="17">
        <v>1</v>
      </c>
      <c r="I266" s="36">
        <v>1</v>
      </c>
      <c r="J266" s="17">
        <v>2</v>
      </c>
      <c r="K266" s="17">
        <v>2</v>
      </c>
      <c r="L266" s="36">
        <v>1</v>
      </c>
      <c r="M266" s="36">
        <v>1</v>
      </c>
      <c r="N266" s="17">
        <v>1</v>
      </c>
      <c r="O266" s="17">
        <v>1</v>
      </c>
      <c r="P266" s="17">
        <v>1</v>
      </c>
      <c r="Q266" s="17">
        <v>1</v>
      </c>
      <c r="R266" s="17">
        <v>1</v>
      </c>
      <c r="S266" s="17">
        <v>1</v>
      </c>
      <c r="T266" s="17">
        <v>1</v>
      </c>
      <c r="U266" s="17">
        <v>1</v>
      </c>
      <c r="V266" s="84">
        <v>1</v>
      </c>
      <c r="W266" s="43">
        <f t="shared" si="7"/>
        <v>18</v>
      </c>
      <c r="X266" s="17">
        <v>7</v>
      </c>
      <c r="Y266" s="17">
        <v>5</v>
      </c>
      <c r="Z266" s="17">
        <v>4</v>
      </c>
      <c r="AA266" s="17">
        <v>5</v>
      </c>
      <c r="AB266" s="17">
        <v>4</v>
      </c>
      <c r="AC266" s="17">
        <v>3</v>
      </c>
      <c r="AD266" s="17">
        <v>4</v>
      </c>
      <c r="AE266" s="17">
        <v>5</v>
      </c>
      <c r="AF266" s="17">
        <v>3</v>
      </c>
      <c r="AG266" s="17">
        <v>3</v>
      </c>
      <c r="AH266" s="17">
        <v>2</v>
      </c>
      <c r="AI266" s="17">
        <v>5</v>
      </c>
      <c r="AJ266" s="17">
        <v>3</v>
      </c>
      <c r="AK266" s="17">
        <v>3</v>
      </c>
      <c r="AL266" s="17">
        <v>3</v>
      </c>
      <c r="AM266" s="17">
        <v>2</v>
      </c>
      <c r="AN266" s="44">
        <v>33</v>
      </c>
    </row>
    <row r="267" spans="1:40">
      <c r="A267" s="70">
        <v>43319</v>
      </c>
      <c r="B267" s="17">
        <v>0</v>
      </c>
      <c r="C267" s="17">
        <v>1990</v>
      </c>
      <c r="D267" s="1">
        <v>45962.534351851849</v>
      </c>
      <c r="E267" s="22" t="s">
        <v>178</v>
      </c>
      <c r="F267" s="84">
        <f t="shared" si="6"/>
        <v>0</v>
      </c>
      <c r="G267" s="17">
        <v>5</v>
      </c>
      <c r="H267" s="17">
        <v>4</v>
      </c>
      <c r="I267" s="36">
        <v>5</v>
      </c>
      <c r="J267" s="17">
        <v>4</v>
      </c>
      <c r="K267" s="17">
        <v>4</v>
      </c>
      <c r="L267" s="36">
        <v>5</v>
      </c>
      <c r="M267" s="36">
        <v>4</v>
      </c>
      <c r="N267" s="17">
        <v>4</v>
      </c>
      <c r="O267" s="17">
        <v>5</v>
      </c>
      <c r="P267" s="17">
        <v>5</v>
      </c>
      <c r="Q267" s="17">
        <v>4</v>
      </c>
      <c r="R267" s="17">
        <v>5</v>
      </c>
      <c r="S267" s="17">
        <v>3</v>
      </c>
      <c r="T267" s="17">
        <v>5</v>
      </c>
      <c r="U267" s="17">
        <v>5</v>
      </c>
      <c r="V267" s="84">
        <v>4</v>
      </c>
      <c r="W267" s="43">
        <f t="shared" si="7"/>
        <v>71</v>
      </c>
      <c r="X267" s="17">
        <v>5</v>
      </c>
      <c r="Y267" s="17">
        <v>4</v>
      </c>
      <c r="Z267" s="17">
        <v>4</v>
      </c>
      <c r="AA267" s="17">
        <v>5</v>
      </c>
      <c r="AB267" s="17">
        <v>5</v>
      </c>
      <c r="AC267" s="17">
        <v>2</v>
      </c>
      <c r="AD267" s="17">
        <v>6</v>
      </c>
      <c r="AE267" s="17">
        <v>8</v>
      </c>
      <c r="AF267" s="17">
        <v>3</v>
      </c>
      <c r="AG267" s="17">
        <v>3</v>
      </c>
      <c r="AH267" s="17">
        <v>3</v>
      </c>
      <c r="AI267" s="17">
        <v>4</v>
      </c>
      <c r="AJ267" s="17">
        <v>5</v>
      </c>
      <c r="AK267" s="17">
        <v>4</v>
      </c>
      <c r="AL267" s="17">
        <v>2</v>
      </c>
      <c r="AM267" s="17">
        <v>6</v>
      </c>
      <c r="AN267" s="44">
        <v>28</v>
      </c>
    </row>
    <row r="268" spans="1:40">
      <c r="A268" s="70">
        <v>43352</v>
      </c>
      <c r="B268" s="17">
        <v>0</v>
      </c>
      <c r="C268" s="17">
        <v>2006</v>
      </c>
      <c r="D268" s="1">
        <v>45962.604895833334</v>
      </c>
      <c r="E268" s="22" t="s">
        <v>85</v>
      </c>
      <c r="F268" s="84">
        <f t="shared" ref="F268:F331" si="8">IF(E268=" ",1,0)</f>
        <v>1</v>
      </c>
      <c r="G268" s="17">
        <v>3</v>
      </c>
      <c r="H268" s="17">
        <v>4</v>
      </c>
      <c r="I268" s="36">
        <v>5</v>
      </c>
      <c r="J268" s="17">
        <v>5</v>
      </c>
      <c r="K268" s="17">
        <v>5</v>
      </c>
      <c r="L268" s="36">
        <v>5</v>
      </c>
      <c r="M268" s="36">
        <v>5</v>
      </c>
      <c r="N268" s="17">
        <v>5</v>
      </c>
      <c r="O268" s="17">
        <v>5</v>
      </c>
      <c r="P268" s="17">
        <v>5</v>
      </c>
      <c r="Q268" s="17">
        <v>5</v>
      </c>
      <c r="R268" s="17">
        <v>5</v>
      </c>
      <c r="S268" s="17">
        <v>4</v>
      </c>
      <c r="T268" s="17">
        <v>5</v>
      </c>
      <c r="U268" s="17">
        <v>5</v>
      </c>
      <c r="V268" s="84">
        <v>4</v>
      </c>
      <c r="W268" s="43">
        <f t="shared" ref="W268:W331" si="9">SUM(G268:V268)</f>
        <v>75</v>
      </c>
      <c r="X268" s="17">
        <v>11</v>
      </c>
      <c r="Y268" s="17">
        <v>4</v>
      </c>
      <c r="Z268" s="17">
        <v>2</v>
      </c>
      <c r="AA268" s="17">
        <v>6</v>
      </c>
      <c r="AB268" s="17">
        <v>3</v>
      </c>
      <c r="AC268" s="17">
        <v>3</v>
      </c>
      <c r="AD268" s="17">
        <v>2</v>
      </c>
      <c r="AE268" s="17">
        <v>3</v>
      </c>
      <c r="AF268" s="17">
        <v>2</v>
      </c>
      <c r="AG268" s="17">
        <v>3</v>
      </c>
      <c r="AH268" s="17">
        <v>2</v>
      </c>
      <c r="AI268" s="17">
        <v>10</v>
      </c>
      <c r="AJ268" s="17">
        <v>3</v>
      </c>
      <c r="AK268" s="17">
        <v>3</v>
      </c>
      <c r="AL268" s="17">
        <v>3</v>
      </c>
      <c r="AM268" s="17">
        <v>5</v>
      </c>
      <c r="AN268" s="44">
        <v>14</v>
      </c>
    </row>
    <row r="269" spans="1:40">
      <c r="A269" s="70">
        <v>43390</v>
      </c>
      <c r="B269" s="17">
        <v>1</v>
      </c>
      <c r="C269" s="17">
        <v>2003</v>
      </c>
      <c r="D269" s="1">
        <v>45962.701585648145</v>
      </c>
      <c r="E269" s="22" t="s">
        <v>82</v>
      </c>
      <c r="F269" s="84">
        <f t="shared" si="8"/>
        <v>0</v>
      </c>
      <c r="G269" s="17">
        <v>1</v>
      </c>
      <c r="H269" s="17">
        <v>1</v>
      </c>
      <c r="I269" s="36">
        <v>1</v>
      </c>
      <c r="J269" s="17">
        <v>2</v>
      </c>
      <c r="K269" s="17">
        <v>2</v>
      </c>
      <c r="L269" s="36">
        <v>1</v>
      </c>
      <c r="M269" s="36">
        <v>1</v>
      </c>
      <c r="N269" s="17">
        <v>1</v>
      </c>
      <c r="O269" s="17">
        <v>1</v>
      </c>
      <c r="P269" s="17">
        <v>1</v>
      </c>
      <c r="Q269" s="17">
        <v>1</v>
      </c>
      <c r="R269" s="17">
        <v>1</v>
      </c>
      <c r="S269" s="17">
        <v>1</v>
      </c>
      <c r="T269" s="17">
        <v>1</v>
      </c>
      <c r="U269" s="17">
        <v>1</v>
      </c>
      <c r="V269" s="84">
        <v>1</v>
      </c>
      <c r="W269" s="43">
        <f t="shared" si="9"/>
        <v>18</v>
      </c>
      <c r="X269" s="17">
        <v>13</v>
      </c>
      <c r="Y269" s="17">
        <v>5</v>
      </c>
      <c r="Z269" s="17">
        <v>4</v>
      </c>
      <c r="AA269" s="17">
        <v>4</v>
      </c>
      <c r="AB269" s="17">
        <v>4</v>
      </c>
      <c r="AC269" s="17">
        <v>4</v>
      </c>
      <c r="AD269" s="17">
        <v>2</v>
      </c>
      <c r="AE269" s="17">
        <v>102</v>
      </c>
      <c r="AF269" s="17">
        <v>2</v>
      </c>
      <c r="AG269" s="17">
        <v>4</v>
      </c>
      <c r="AH269" s="17">
        <v>4</v>
      </c>
      <c r="AI269" s="17">
        <v>4</v>
      </c>
      <c r="AJ269" s="17">
        <v>1</v>
      </c>
      <c r="AK269" s="17">
        <v>4</v>
      </c>
      <c r="AL269" s="17">
        <v>2</v>
      </c>
      <c r="AM269" s="17">
        <v>4</v>
      </c>
      <c r="AN269" s="44">
        <v>33</v>
      </c>
    </row>
    <row r="270" spans="1:40">
      <c r="A270" s="70">
        <v>43412</v>
      </c>
      <c r="B270" s="17">
        <v>0</v>
      </c>
      <c r="C270" s="17">
        <v>2004</v>
      </c>
      <c r="D270" s="1">
        <v>45962.744247685187</v>
      </c>
      <c r="E270" s="22" t="s">
        <v>85</v>
      </c>
      <c r="F270" s="84">
        <f t="shared" si="8"/>
        <v>1</v>
      </c>
      <c r="G270" s="17">
        <v>1</v>
      </c>
      <c r="H270" s="17">
        <v>2</v>
      </c>
      <c r="I270" s="36">
        <v>1</v>
      </c>
      <c r="J270" s="17">
        <v>2</v>
      </c>
      <c r="K270" s="17">
        <v>2</v>
      </c>
      <c r="L270" s="36">
        <v>2</v>
      </c>
      <c r="M270" s="36">
        <v>2</v>
      </c>
      <c r="N270" s="17">
        <v>2</v>
      </c>
      <c r="O270" s="17">
        <v>3</v>
      </c>
      <c r="P270" s="17">
        <v>4</v>
      </c>
      <c r="Q270" s="17">
        <v>4</v>
      </c>
      <c r="R270" s="17">
        <v>3</v>
      </c>
      <c r="S270" s="17">
        <v>3</v>
      </c>
      <c r="T270" s="17">
        <v>4</v>
      </c>
      <c r="U270" s="17">
        <v>4</v>
      </c>
      <c r="V270" s="84">
        <v>4</v>
      </c>
      <c r="W270" s="43">
        <f t="shared" si="9"/>
        <v>43</v>
      </c>
      <c r="X270" s="17">
        <v>12</v>
      </c>
      <c r="Y270" s="17">
        <v>3</v>
      </c>
      <c r="Z270" s="17">
        <v>4</v>
      </c>
      <c r="AA270" s="17">
        <v>6</v>
      </c>
      <c r="AB270" s="17">
        <v>5</v>
      </c>
      <c r="AC270" s="17">
        <v>4</v>
      </c>
      <c r="AD270" s="17">
        <v>2</v>
      </c>
      <c r="AE270" s="17">
        <v>4</v>
      </c>
      <c r="AF270" s="17">
        <v>3</v>
      </c>
      <c r="AG270" s="17">
        <v>3</v>
      </c>
      <c r="AH270" s="17">
        <v>2</v>
      </c>
      <c r="AI270" s="17">
        <v>5</v>
      </c>
      <c r="AJ270" s="17">
        <v>4</v>
      </c>
      <c r="AK270" s="17">
        <v>5</v>
      </c>
      <c r="AL270" s="17">
        <v>2</v>
      </c>
      <c r="AM270" s="17">
        <v>4</v>
      </c>
      <c r="AN270" s="44">
        <v>78</v>
      </c>
    </row>
    <row r="271" spans="1:40">
      <c r="A271" s="70">
        <v>40854</v>
      </c>
      <c r="B271" s="17">
        <v>0</v>
      </c>
      <c r="C271" s="17">
        <v>1983</v>
      </c>
      <c r="D271" s="1">
        <v>45962.747673611113</v>
      </c>
      <c r="E271" s="22" t="s">
        <v>92</v>
      </c>
      <c r="F271" s="84">
        <f t="shared" si="8"/>
        <v>0</v>
      </c>
      <c r="G271" s="17">
        <v>1</v>
      </c>
      <c r="H271" s="17">
        <v>1</v>
      </c>
      <c r="I271" s="36">
        <v>1</v>
      </c>
      <c r="J271" s="17">
        <v>3</v>
      </c>
      <c r="K271" s="17">
        <v>2</v>
      </c>
      <c r="L271" s="36">
        <v>2</v>
      </c>
      <c r="M271" s="36">
        <v>2</v>
      </c>
      <c r="N271" s="17">
        <v>1</v>
      </c>
      <c r="O271" s="17">
        <v>1</v>
      </c>
      <c r="P271" s="17">
        <v>1</v>
      </c>
      <c r="Q271" s="17">
        <v>1</v>
      </c>
      <c r="R271" s="17">
        <v>1</v>
      </c>
      <c r="S271" s="17">
        <v>1</v>
      </c>
      <c r="T271" s="17">
        <v>1</v>
      </c>
      <c r="U271" s="17">
        <v>1</v>
      </c>
      <c r="V271" s="84">
        <v>1</v>
      </c>
      <c r="W271" s="43">
        <f t="shared" si="9"/>
        <v>21</v>
      </c>
      <c r="X271" s="17">
        <v>14</v>
      </c>
      <c r="Y271" s="17">
        <v>5</v>
      </c>
      <c r="Z271" s="17">
        <v>5</v>
      </c>
      <c r="AA271" s="17">
        <v>5</v>
      </c>
      <c r="AB271" s="17">
        <v>7</v>
      </c>
      <c r="AC271" s="17">
        <v>2</v>
      </c>
      <c r="AD271" s="17">
        <v>3</v>
      </c>
      <c r="AE271" s="17">
        <v>6</v>
      </c>
      <c r="AF271" s="17">
        <v>3</v>
      </c>
      <c r="AG271" s="17">
        <v>3</v>
      </c>
      <c r="AH271" s="17">
        <v>1</v>
      </c>
      <c r="AI271" s="17">
        <v>4</v>
      </c>
      <c r="AJ271" s="17">
        <v>2</v>
      </c>
      <c r="AK271" s="17">
        <v>3</v>
      </c>
      <c r="AL271" s="17">
        <v>4</v>
      </c>
      <c r="AM271" s="17">
        <v>2</v>
      </c>
      <c r="AN271" s="44">
        <v>40</v>
      </c>
    </row>
    <row r="272" spans="1:40">
      <c r="A272" s="70">
        <v>40811</v>
      </c>
      <c r="B272" s="17">
        <v>0</v>
      </c>
      <c r="C272" s="17">
        <v>2002</v>
      </c>
      <c r="D272" s="1">
        <v>45962.781886574077</v>
      </c>
      <c r="E272" s="22" t="s">
        <v>84</v>
      </c>
      <c r="F272" s="84">
        <f t="shared" si="8"/>
        <v>0</v>
      </c>
      <c r="G272" s="17">
        <v>1</v>
      </c>
      <c r="H272" s="17">
        <v>1</v>
      </c>
      <c r="I272" s="36">
        <v>1</v>
      </c>
      <c r="J272" s="17">
        <v>3</v>
      </c>
      <c r="K272" s="17">
        <v>1</v>
      </c>
      <c r="L272" s="36">
        <v>2</v>
      </c>
      <c r="M272" s="36">
        <v>1</v>
      </c>
      <c r="N272" s="17">
        <v>1</v>
      </c>
      <c r="O272" s="17">
        <v>1</v>
      </c>
      <c r="P272" s="17">
        <v>1</v>
      </c>
      <c r="Q272" s="17">
        <v>1</v>
      </c>
      <c r="R272" s="17">
        <v>1</v>
      </c>
      <c r="S272" s="17">
        <v>1</v>
      </c>
      <c r="T272" s="17">
        <v>3</v>
      </c>
      <c r="U272" s="17">
        <v>1</v>
      </c>
      <c r="V272" s="84">
        <v>1</v>
      </c>
      <c r="W272" s="43">
        <f t="shared" si="9"/>
        <v>21</v>
      </c>
      <c r="X272" s="17">
        <v>14</v>
      </c>
      <c r="Y272" s="17">
        <v>6</v>
      </c>
      <c r="Z272" s="17">
        <v>5</v>
      </c>
      <c r="AA272" s="17">
        <v>7</v>
      </c>
      <c r="AB272" s="17">
        <v>7</v>
      </c>
      <c r="AC272" s="17">
        <v>5</v>
      </c>
      <c r="AD272" s="17">
        <v>4</v>
      </c>
      <c r="AE272" s="17">
        <v>8</v>
      </c>
      <c r="AF272" s="17">
        <v>3</v>
      </c>
      <c r="AG272" s="17">
        <v>6</v>
      </c>
      <c r="AH272" s="17">
        <v>3</v>
      </c>
      <c r="AI272" s="17">
        <v>8</v>
      </c>
      <c r="AJ272" s="17">
        <v>6</v>
      </c>
      <c r="AK272" s="17">
        <v>14</v>
      </c>
      <c r="AL272" s="17">
        <v>3</v>
      </c>
      <c r="AM272" s="17">
        <v>5</v>
      </c>
      <c r="AN272" s="44">
        <v>43</v>
      </c>
    </row>
    <row r="273" spans="1:40">
      <c r="A273" s="70">
        <v>43429</v>
      </c>
      <c r="B273" s="17">
        <v>0</v>
      </c>
      <c r="C273" s="17">
        <v>2002</v>
      </c>
      <c r="D273" s="1">
        <v>45962.784039351849</v>
      </c>
      <c r="E273" s="22" t="s">
        <v>85</v>
      </c>
      <c r="F273" s="84">
        <f t="shared" si="8"/>
        <v>1</v>
      </c>
      <c r="G273" s="17">
        <v>1</v>
      </c>
      <c r="H273" s="17">
        <v>2</v>
      </c>
      <c r="I273" s="36">
        <v>1</v>
      </c>
      <c r="J273" s="17">
        <v>5</v>
      </c>
      <c r="K273" s="17">
        <v>5</v>
      </c>
      <c r="L273" s="36">
        <v>4</v>
      </c>
      <c r="M273" s="36">
        <v>4</v>
      </c>
      <c r="N273" s="17">
        <v>2</v>
      </c>
      <c r="O273" s="17">
        <v>3</v>
      </c>
      <c r="P273" s="17">
        <v>3</v>
      </c>
      <c r="Q273" s="17">
        <v>4</v>
      </c>
      <c r="R273" s="17">
        <v>3</v>
      </c>
      <c r="S273" s="17">
        <v>3</v>
      </c>
      <c r="T273" s="17">
        <v>4</v>
      </c>
      <c r="U273" s="17">
        <v>3</v>
      </c>
      <c r="V273" s="84">
        <v>4</v>
      </c>
      <c r="W273" s="43">
        <f t="shared" si="9"/>
        <v>51</v>
      </c>
      <c r="X273" s="17">
        <v>8</v>
      </c>
      <c r="Y273" s="17">
        <v>4</v>
      </c>
      <c r="Z273" s="17">
        <v>2</v>
      </c>
      <c r="AA273" s="17">
        <v>2</v>
      </c>
      <c r="AB273" s="17">
        <v>2</v>
      </c>
      <c r="AC273" s="17">
        <v>2</v>
      </c>
      <c r="AD273" s="17">
        <v>2</v>
      </c>
      <c r="AE273" s="17">
        <v>6</v>
      </c>
      <c r="AF273" s="17">
        <v>4</v>
      </c>
      <c r="AG273" s="17">
        <v>3</v>
      </c>
      <c r="AH273" s="17">
        <v>1</v>
      </c>
      <c r="AI273" s="17">
        <v>8</v>
      </c>
      <c r="AJ273" s="17">
        <v>2</v>
      </c>
      <c r="AK273" s="17">
        <v>3</v>
      </c>
      <c r="AL273" s="17">
        <v>3</v>
      </c>
      <c r="AM273" s="17">
        <v>3</v>
      </c>
      <c r="AN273" s="44">
        <v>61</v>
      </c>
    </row>
    <row r="274" spans="1:40">
      <c r="A274" s="70">
        <v>43436</v>
      </c>
      <c r="B274" s="17">
        <v>1</v>
      </c>
      <c r="C274" s="17">
        <v>2001</v>
      </c>
      <c r="D274" s="1">
        <v>45962.811539351853</v>
      </c>
      <c r="E274" s="22" t="s">
        <v>85</v>
      </c>
      <c r="F274" s="84">
        <f t="shared" si="8"/>
        <v>1</v>
      </c>
      <c r="G274" s="17">
        <v>1</v>
      </c>
      <c r="H274" s="17">
        <v>1</v>
      </c>
      <c r="I274" s="36">
        <v>1</v>
      </c>
      <c r="J274" s="17">
        <v>3</v>
      </c>
      <c r="K274" s="17">
        <v>3</v>
      </c>
      <c r="L274" s="36">
        <v>1</v>
      </c>
      <c r="M274" s="36">
        <v>1</v>
      </c>
      <c r="N274" s="17">
        <v>3</v>
      </c>
      <c r="O274" s="17">
        <v>2</v>
      </c>
      <c r="P274" s="17">
        <v>1</v>
      </c>
      <c r="Q274" s="17">
        <v>1</v>
      </c>
      <c r="R274" s="17">
        <v>1</v>
      </c>
      <c r="S274" s="17">
        <v>1</v>
      </c>
      <c r="T274" s="17">
        <v>1</v>
      </c>
      <c r="U274" s="17">
        <v>1</v>
      </c>
      <c r="V274" s="84">
        <v>1</v>
      </c>
      <c r="W274" s="43">
        <f t="shared" si="9"/>
        <v>23</v>
      </c>
      <c r="X274" s="17">
        <v>47</v>
      </c>
      <c r="Y274" s="17">
        <v>8</v>
      </c>
      <c r="Z274" s="17">
        <v>21</v>
      </c>
      <c r="AA274" s="17">
        <v>6</v>
      </c>
      <c r="AB274" s="17">
        <v>12</v>
      </c>
      <c r="AC274" s="17">
        <v>5</v>
      </c>
      <c r="AD274" s="17">
        <v>7</v>
      </c>
      <c r="AE274" s="17">
        <v>11</v>
      </c>
      <c r="AF274" s="17">
        <v>5</v>
      </c>
      <c r="AG274" s="17">
        <v>5</v>
      </c>
      <c r="AH274" s="17">
        <v>5</v>
      </c>
      <c r="AI274" s="17">
        <v>22</v>
      </c>
      <c r="AJ274" s="17">
        <v>4</v>
      </c>
      <c r="AK274" s="17">
        <v>5</v>
      </c>
      <c r="AL274" s="17">
        <v>4</v>
      </c>
      <c r="AM274" s="17">
        <v>6</v>
      </c>
      <c r="AN274" s="44">
        <v>53</v>
      </c>
    </row>
    <row r="275" spans="1:40">
      <c r="A275" s="70">
        <v>43451</v>
      </c>
      <c r="B275" s="17">
        <v>0</v>
      </c>
      <c r="C275" s="17">
        <v>2001</v>
      </c>
      <c r="D275" s="1">
        <v>45962.88989583333</v>
      </c>
      <c r="E275" s="22" t="s">
        <v>102</v>
      </c>
      <c r="F275" s="84">
        <f t="shared" si="8"/>
        <v>0</v>
      </c>
      <c r="G275" s="17">
        <v>1</v>
      </c>
      <c r="H275" s="17">
        <v>1</v>
      </c>
      <c r="I275" s="36">
        <v>1</v>
      </c>
      <c r="J275" s="17">
        <v>4</v>
      </c>
      <c r="K275" s="17">
        <v>4</v>
      </c>
      <c r="L275" s="36">
        <v>2</v>
      </c>
      <c r="M275" s="36">
        <v>2</v>
      </c>
      <c r="N275" s="17">
        <v>2</v>
      </c>
      <c r="O275" s="17">
        <v>1</v>
      </c>
      <c r="P275" s="17">
        <v>1</v>
      </c>
      <c r="Q275" s="17">
        <v>2</v>
      </c>
      <c r="R275" s="17">
        <v>1</v>
      </c>
      <c r="S275" s="17">
        <v>1</v>
      </c>
      <c r="T275" s="17">
        <v>1</v>
      </c>
      <c r="U275" s="17">
        <v>3</v>
      </c>
      <c r="V275" s="84">
        <v>1</v>
      </c>
      <c r="W275" s="43">
        <f t="shared" si="9"/>
        <v>28</v>
      </c>
      <c r="X275" s="17">
        <v>6</v>
      </c>
      <c r="Y275" s="17">
        <v>6</v>
      </c>
      <c r="Z275" s="17">
        <v>2</v>
      </c>
      <c r="AA275" s="17">
        <v>5</v>
      </c>
      <c r="AB275" s="17">
        <v>1</v>
      </c>
      <c r="AC275" s="17">
        <v>3</v>
      </c>
      <c r="AD275" s="17">
        <v>2</v>
      </c>
      <c r="AE275" s="17">
        <v>3</v>
      </c>
      <c r="AF275" s="17">
        <v>3</v>
      </c>
      <c r="AG275" s="17">
        <v>3</v>
      </c>
      <c r="AH275" s="17">
        <v>4</v>
      </c>
      <c r="AI275" s="17">
        <v>4</v>
      </c>
      <c r="AJ275" s="17">
        <v>2</v>
      </c>
      <c r="AK275" s="17">
        <v>4</v>
      </c>
      <c r="AL275" s="17">
        <v>4</v>
      </c>
      <c r="AM275" s="17">
        <v>3</v>
      </c>
      <c r="AN275" s="44">
        <v>57</v>
      </c>
    </row>
    <row r="276" spans="1:40">
      <c r="A276" s="70">
        <v>43471</v>
      </c>
      <c r="B276" s="17">
        <v>1</v>
      </c>
      <c r="C276" s="17">
        <v>1979</v>
      </c>
      <c r="D276" s="1">
        <v>45962.968391203707</v>
      </c>
      <c r="E276" s="22" t="s">
        <v>85</v>
      </c>
      <c r="F276" s="84">
        <f t="shared" si="8"/>
        <v>1</v>
      </c>
      <c r="G276" s="17">
        <v>1</v>
      </c>
      <c r="H276" s="17">
        <v>2</v>
      </c>
      <c r="I276" s="36">
        <v>2</v>
      </c>
      <c r="J276" s="17">
        <v>3</v>
      </c>
      <c r="K276" s="17">
        <v>3</v>
      </c>
      <c r="L276" s="36">
        <v>2</v>
      </c>
      <c r="M276" s="36">
        <v>2</v>
      </c>
      <c r="N276" s="17">
        <v>2</v>
      </c>
      <c r="O276" s="17">
        <v>3</v>
      </c>
      <c r="P276" s="17">
        <v>2</v>
      </c>
      <c r="Q276" s="17">
        <v>1</v>
      </c>
      <c r="R276" s="17">
        <v>2</v>
      </c>
      <c r="S276" s="17">
        <v>1</v>
      </c>
      <c r="T276" s="17">
        <v>3</v>
      </c>
      <c r="U276" s="17">
        <v>2</v>
      </c>
      <c r="V276" s="84">
        <v>1</v>
      </c>
      <c r="W276" s="43">
        <f t="shared" si="9"/>
        <v>32</v>
      </c>
      <c r="X276" s="17">
        <v>13</v>
      </c>
      <c r="Y276" s="17">
        <v>6</v>
      </c>
      <c r="Z276" s="17">
        <v>4</v>
      </c>
      <c r="AA276" s="17">
        <v>7</v>
      </c>
      <c r="AB276" s="17">
        <v>6</v>
      </c>
      <c r="AC276" s="17">
        <v>7</v>
      </c>
      <c r="AD276" s="17">
        <v>3</v>
      </c>
      <c r="AE276" s="17">
        <v>8</v>
      </c>
      <c r="AF276" s="17">
        <v>3</v>
      </c>
      <c r="AG276" s="17">
        <v>5</v>
      </c>
      <c r="AH276" s="17">
        <v>2</v>
      </c>
      <c r="AI276" s="17">
        <v>6</v>
      </c>
      <c r="AJ276" s="17">
        <v>4</v>
      </c>
      <c r="AK276" s="17">
        <v>6</v>
      </c>
      <c r="AL276" s="17">
        <v>3</v>
      </c>
      <c r="AM276" s="17">
        <v>4</v>
      </c>
      <c r="AN276" s="44">
        <v>58</v>
      </c>
    </row>
    <row r="277" spans="1:40">
      <c r="A277" s="70">
        <v>43477</v>
      </c>
      <c r="B277" s="17">
        <v>0</v>
      </c>
      <c r="C277" s="17">
        <v>2006</v>
      </c>
      <c r="D277" s="1">
        <v>45963.030914351853</v>
      </c>
      <c r="E277" s="22" t="s">
        <v>179</v>
      </c>
      <c r="F277" s="84">
        <f t="shared" si="8"/>
        <v>0</v>
      </c>
      <c r="G277" s="17">
        <v>1</v>
      </c>
      <c r="H277" s="17">
        <v>1</v>
      </c>
      <c r="I277" s="36">
        <v>1</v>
      </c>
      <c r="J277" s="17">
        <v>3</v>
      </c>
      <c r="K277" s="17">
        <v>3</v>
      </c>
      <c r="L277" s="36">
        <v>4</v>
      </c>
      <c r="M277" s="36">
        <v>2</v>
      </c>
      <c r="N277" s="17">
        <v>1</v>
      </c>
      <c r="O277" s="17">
        <v>1</v>
      </c>
      <c r="P277" s="17">
        <v>1</v>
      </c>
      <c r="Q277" s="17">
        <v>1</v>
      </c>
      <c r="R277" s="17">
        <v>1</v>
      </c>
      <c r="S277" s="17">
        <v>2</v>
      </c>
      <c r="T277" s="17">
        <v>2</v>
      </c>
      <c r="U277" s="17">
        <v>1</v>
      </c>
      <c r="V277" s="84">
        <v>1</v>
      </c>
      <c r="W277" s="43">
        <f t="shared" si="9"/>
        <v>26</v>
      </c>
      <c r="X277" s="17">
        <v>14</v>
      </c>
      <c r="Y277" s="17">
        <v>8</v>
      </c>
      <c r="Z277" s="17">
        <v>6</v>
      </c>
      <c r="AA277" s="17">
        <v>8</v>
      </c>
      <c r="AB277" s="17">
        <v>8</v>
      </c>
      <c r="AC277" s="17">
        <v>8</v>
      </c>
      <c r="AD277" s="17">
        <v>17</v>
      </c>
      <c r="AE277" s="17">
        <v>7</v>
      </c>
      <c r="AF277" s="17">
        <v>2</v>
      </c>
      <c r="AG277" s="17">
        <v>6</v>
      </c>
      <c r="AH277" s="17">
        <v>2</v>
      </c>
      <c r="AI277" s="17">
        <v>6</v>
      </c>
      <c r="AJ277" s="17">
        <v>7</v>
      </c>
      <c r="AK277" s="17">
        <v>10</v>
      </c>
      <c r="AL277" s="17">
        <v>10</v>
      </c>
      <c r="AM277" s="17">
        <v>8</v>
      </c>
      <c r="AN277" s="44">
        <v>54</v>
      </c>
    </row>
    <row r="278" spans="1:40">
      <c r="A278" s="70">
        <v>43494</v>
      </c>
      <c r="B278" s="17">
        <v>0</v>
      </c>
      <c r="C278" s="17">
        <v>1965</v>
      </c>
      <c r="D278" s="1">
        <v>45963.4450462963</v>
      </c>
      <c r="E278" s="22" t="s">
        <v>180</v>
      </c>
      <c r="F278" s="84">
        <f t="shared" si="8"/>
        <v>0</v>
      </c>
      <c r="G278" s="17">
        <v>5</v>
      </c>
      <c r="H278" s="17">
        <v>5</v>
      </c>
      <c r="I278" s="36">
        <v>4</v>
      </c>
      <c r="J278" s="17">
        <v>5</v>
      </c>
      <c r="K278" s="17">
        <v>3</v>
      </c>
      <c r="L278" s="36">
        <v>4</v>
      </c>
      <c r="M278" s="36">
        <v>5</v>
      </c>
      <c r="N278" s="17">
        <v>5</v>
      </c>
      <c r="O278" s="17">
        <v>5</v>
      </c>
      <c r="P278" s="17">
        <v>4</v>
      </c>
      <c r="Q278" s="17">
        <v>4</v>
      </c>
      <c r="R278" s="17">
        <v>5</v>
      </c>
      <c r="S278" s="17">
        <v>4</v>
      </c>
      <c r="T278" s="17">
        <v>5</v>
      </c>
      <c r="U278" s="17">
        <v>4</v>
      </c>
      <c r="V278" s="84">
        <v>5</v>
      </c>
      <c r="W278" s="43">
        <f t="shared" si="9"/>
        <v>72</v>
      </c>
      <c r="X278" s="17">
        <v>9</v>
      </c>
      <c r="Y278" s="17">
        <v>4</v>
      </c>
      <c r="Z278" s="17">
        <v>7</v>
      </c>
      <c r="AA278" s="17">
        <v>5</v>
      </c>
      <c r="AB278" s="17">
        <v>5</v>
      </c>
      <c r="AC278" s="17">
        <v>6</v>
      </c>
      <c r="AD278" s="17">
        <v>6</v>
      </c>
      <c r="AE278" s="17">
        <v>5</v>
      </c>
      <c r="AF278" s="17">
        <v>2</v>
      </c>
      <c r="AG278" s="17">
        <v>4</v>
      </c>
      <c r="AH278" s="17">
        <v>2</v>
      </c>
      <c r="AI278" s="17">
        <v>4</v>
      </c>
      <c r="AJ278" s="17">
        <v>4</v>
      </c>
      <c r="AK278" s="17">
        <v>6</v>
      </c>
      <c r="AL278" s="17">
        <v>3</v>
      </c>
      <c r="AM278" s="17">
        <v>4</v>
      </c>
      <c r="AN278" s="44">
        <v>28</v>
      </c>
    </row>
    <row r="279" spans="1:40">
      <c r="A279" s="70">
        <v>43519</v>
      </c>
      <c r="B279" s="17">
        <v>0</v>
      </c>
      <c r="C279" s="17">
        <v>1996</v>
      </c>
      <c r="D279" s="1">
        <v>45963.560196759259</v>
      </c>
      <c r="E279" s="22" t="s">
        <v>84</v>
      </c>
      <c r="F279" s="84">
        <f t="shared" si="8"/>
        <v>0</v>
      </c>
      <c r="G279" s="17">
        <v>1</v>
      </c>
      <c r="H279" s="17">
        <v>2</v>
      </c>
      <c r="I279" s="36">
        <v>1</v>
      </c>
      <c r="J279" s="17">
        <v>2</v>
      </c>
      <c r="K279" s="17">
        <v>2</v>
      </c>
      <c r="L279" s="36">
        <v>1</v>
      </c>
      <c r="M279" s="36">
        <v>1</v>
      </c>
      <c r="N279" s="17">
        <v>1</v>
      </c>
      <c r="O279" s="17">
        <v>1</v>
      </c>
      <c r="P279" s="17">
        <v>1</v>
      </c>
      <c r="Q279" s="17">
        <v>1</v>
      </c>
      <c r="R279" s="17">
        <v>1</v>
      </c>
      <c r="S279" s="17">
        <v>1</v>
      </c>
      <c r="T279" s="17">
        <v>1</v>
      </c>
      <c r="U279" s="17">
        <v>1</v>
      </c>
      <c r="V279" s="84">
        <v>1</v>
      </c>
      <c r="W279" s="43">
        <f t="shared" si="9"/>
        <v>19</v>
      </c>
      <c r="X279" s="17">
        <v>9</v>
      </c>
      <c r="Y279" s="17">
        <v>12</v>
      </c>
      <c r="Z279" s="17">
        <v>5</v>
      </c>
      <c r="AA279" s="17">
        <v>5</v>
      </c>
      <c r="AB279" s="17">
        <v>5</v>
      </c>
      <c r="AC279" s="17">
        <v>3</v>
      </c>
      <c r="AD279" s="17">
        <v>2</v>
      </c>
      <c r="AE279" s="17">
        <v>5</v>
      </c>
      <c r="AF279" s="17">
        <v>2</v>
      </c>
      <c r="AG279" s="17">
        <v>4</v>
      </c>
      <c r="AH279" s="17">
        <v>2</v>
      </c>
      <c r="AI279" s="17">
        <v>5</v>
      </c>
      <c r="AJ279" s="17">
        <v>2</v>
      </c>
      <c r="AK279" s="17">
        <v>3</v>
      </c>
      <c r="AL279" s="17">
        <v>4</v>
      </c>
      <c r="AM279" s="17">
        <v>4</v>
      </c>
      <c r="AN279" s="44">
        <v>38</v>
      </c>
    </row>
    <row r="280" spans="1:40">
      <c r="A280" s="70">
        <v>43527</v>
      </c>
      <c r="B280" s="17">
        <v>1</v>
      </c>
      <c r="C280" s="17">
        <v>2001</v>
      </c>
      <c r="D280" s="1">
        <v>45963.601342592592</v>
      </c>
      <c r="E280" s="22" t="s">
        <v>85</v>
      </c>
      <c r="F280" s="84">
        <f t="shared" si="8"/>
        <v>1</v>
      </c>
      <c r="G280" s="17">
        <v>1</v>
      </c>
      <c r="H280" s="17">
        <v>2</v>
      </c>
      <c r="I280" s="36">
        <v>5</v>
      </c>
      <c r="J280" s="17">
        <v>1</v>
      </c>
      <c r="K280" s="17">
        <v>3</v>
      </c>
      <c r="L280" s="36">
        <v>1</v>
      </c>
      <c r="M280" s="36">
        <v>1</v>
      </c>
      <c r="N280" s="17">
        <v>1</v>
      </c>
      <c r="O280" s="17">
        <v>1</v>
      </c>
      <c r="P280" s="17">
        <v>2</v>
      </c>
      <c r="Q280" s="17">
        <v>1</v>
      </c>
      <c r="R280" s="17">
        <v>1</v>
      </c>
      <c r="S280" s="17">
        <v>1</v>
      </c>
      <c r="T280" s="17">
        <v>1</v>
      </c>
      <c r="U280" s="17">
        <v>1</v>
      </c>
      <c r="V280" s="84">
        <v>1</v>
      </c>
      <c r="W280" s="43">
        <f t="shared" si="9"/>
        <v>24</v>
      </c>
      <c r="X280" s="17">
        <v>10</v>
      </c>
      <c r="Y280" s="17">
        <v>9</v>
      </c>
      <c r="Z280" s="17">
        <v>6</v>
      </c>
      <c r="AA280" s="17">
        <v>9</v>
      </c>
      <c r="AB280" s="17">
        <v>14</v>
      </c>
      <c r="AC280" s="17">
        <v>6</v>
      </c>
      <c r="AD280" s="17">
        <v>2</v>
      </c>
      <c r="AE280" s="17">
        <v>8</v>
      </c>
      <c r="AF280" s="17">
        <v>2</v>
      </c>
      <c r="AG280" s="17">
        <v>9</v>
      </c>
      <c r="AH280" s="17">
        <v>8</v>
      </c>
      <c r="AI280" s="17">
        <v>24</v>
      </c>
      <c r="AJ280" s="17">
        <v>4</v>
      </c>
      <c r="AK280" s="17">
        <v>11</v>
      </c>
      <c r="AL280" s="17">
        <v>4</v>
      </c>
      <c r="AM280" s="17">
        <v>9</v>
      </c>
      <c r="AN280" s="44">
        <v>66</v>
      </c>
    </row>
    <row r="281" spans="1:40">
      <c r="A281" s="70">
        <v>43528</v>
      </c>
      <c r="B281" s="17">
        <v>0</v>
      </c>
      <c r="C281" s="17">
        <v>1963</v>
      </c>
      <c r="D281" s="1">
        <v>45963.619155092594</v>
      </c>
      <c r="E281" s="22" t="s">
        <v>82</v>
      </c>
      <c r="F281" s="84">
        <f t="shared" si="8"/>
        <v>0</v>
      </c>
      <c r="G281" s="17">
        <v>1</v>
      </c>
      <c r="H281" s="17">
        <v>2</v>
      </c>
      <c r="I281" s="36">
        <v>2</v>
      </c>
      <c r="J281" s="17">
        <v>4</v>
      </c>
      <c r="K281" s="17">
        <v>3</v>
      </c>
      <c r="L281" s="36">
        <v>4</v>
      </c>
      <c r="M281" s="36">
        <v>2</v>
      </c>
      <c r="N281" s="17">
        <v>1</v>
      </c>
      <c r="O281" s="17">
        <v>1</v>
      </c>
      <c r="P281" s="17">
        <v>1</v>
      </c>
      <c r="Q281" s="17">
        <v>1</v>
      </c>
      <c r="R281" s="17">
        <v>1</v>
      </c>
      <c r="S281" s="17">
        <v>1</v>
      </c>
      <c r="T281" s="17">
        <v>1</v>
      </c>
      <c r="U281" s="17">
        <v>1</v>
      </c>
      <c r="V281" s="84">
        <v>1</v>
      </c>
      <c r="W281" s="43">
        <f t="shared" si="9"/>
        <v>27</v>
      </c>
      <c r="X281" s="17">
        <v>12</v>
      </c>
      <c r="Y281" s="17">
        <v>8</v>
      </c>
      <c r="Z281" s="17">
        <v>7</v>
      </c>
      <c r="AA281" s="17">
        <v>5</v>
      </c>
      <c r="AB281" s="17">
        <v>5</v>
      </c>
      <c r="AC281" s="17">
        <v>7</v>
      </c>
      <c r="AD281" s="17">
        <v>3</v>
      </c>
      <c r="AE281" s="17">
        <v>4</v>
      </c>
      <c r="AF281" s="17">
        <v>4</v>
      </c>
      <c r="AG281" s="17">
        <v>3</v>
      </c>
      <c r="AH281" s="17">
        <v>2</v>
      </c>
      <c r="AI281" s="17">
        <v>4</v>
      </c>
      <c r="AJ281" s="17">
        <v>2</v>
      </c>
      <c r="AK281" s="17">
        <v>3</v>
      </c>
      <c r="AL281" s="17">
        <v>3</v>
      </c>
      <c r="AM281" s="17">
        <v>4</v>
      </c>
      <c r="AN281" s="44">
        <v>56</v>
      </c>
    </row>
    <row r="282" spans="1:40">
      <c r="A282" s="70">
        <v>43552</v>
      </c>
      <c r="B282" s="17">
        <v>0</v>
      </c>
      <c r="C282" s="17">
        <v>2003</v>
      </c>
      <c r="D282" s="1">
        <v>45963.649074074077</v>
      </c>
      <c r="E282" s="22" t="s">
        <v>109</v>
      </c>
      <c r="F282" s="84">
        <f t="shared" si="8"/>
        <v>0</v>
      </c>
      <c r="G282" s="17">
        <v>1</v>
      </c>
      <c r="H282" s="17">
        <v>3</v>
      </c>
      <c r="I282" s="36">
        <v>2</v>
      </c>
      <c r="J282" s="17">
        <v>4</v>
      </c>
      <c r="K282" s="17">
        <v>4</v>
      </c>
      <c r="L282" s="36">
        <v>4</v>
      </c>
      <c r="M282" s="36">
        <v>2</v>
      </c>
      <c r="N282" s="17">
        <v>1</v>
      </c>
      <c r="O282" s="17">
        <v>2</v>
      </c>
      <c r="P282" s="17">
        <v>3</v>
      </c>
      <c r="Q282" s="17">
        <v>2</v>
      </c>
      <c r="R282" s="17">
        <v>2</v>
      </c>
      <c r="S282" s="17">
        <v>1</v>
      </c>
      <c r="T282" s="17">
        <v>2</v>
      </c>
      <c r="U282" s="17">
        <v>1</v>
      </c>
      <c r="V282" s="84">
        <v>2</v>
      </c>
      <c r="W282" s="43">
        <f t="shared" si="9"/>
        <v>36</v>
      </c>
      <c r="X282" s="17">
        <v>7</v>
      </c>
      <c r="Y282" s="17">
        <v>4</v>
      </c>
      <c r="Z282" s="17">
        <v>2</v>
      </c>
      <c r="AA282" s="17">
        <v>3</v>
      </c>
      <c r="AB282" s="17">
        <v>3</v>
      </c>
      <c r="AC282" s="17">
        <v>2</v>
      </c>
      <c r="AD282" s="17">
        <v>2</v>
      </c>
      <c r="AE282" s="17">
        <v>3</v>
      </c>
      <c r="AF282" s="17">
        <v>6</v>
      </c>
      <c r="AG282" s="17">
        <v>8</v>
      </c>
      <c r="AH282" s="17">
        <v>3</v>
      </c>
      <c r="AI282" s="17">
        <v>5</v>
      </c>
      <c r="AJ282" s="17">
        <v>2</v>
      </c>
      <c r="AK282" s="17">
        <v>4</v>
      </c>
      <c r="AL282" s="17">
        <v>6</v>
      </c>
      <c r="AM282" s="17">
        <v>3</v>
      </c>
      <c r="AN282" s="44">
        <v>62</v>
      </c>
    </row>
    <row r="283" spans="1:40">
      <c r="A283" s="70">
        <v>41111</v>
      </c>
      <c r="B283" s="17">
        <v>0</v>
      </c>
      <c r="C283" s="17">
        <v>2005</v>
      </c>
      <c r="D283" s="1">
        <v>45963.653067129628</v>
      </c>
      <c r="E283" s="22" t="s">
        <v>92</v>
      </c>
      <c r="F283" s="84">
        <f t="shared" si="8"/>
        <v>0</v>
      </c>
      <c r="G283" s="17">
        <v>4</v>
      </c>
      <c r="H283" s="17">
        <v>1</v>
      </c>
      <c r="I283" s="36">
        <v>1</v>
      </c>
      <c r="J283" s="17">
        <v>1</v>
      </c>
      <c r="K283" s="17">
        <v>2</v>
      </c>
      <c r="L283" s="36">
        <v>1</v>
      </c>
      <c r="M283" s="36">
        <v>1</v>
      </c>
      <c r="N283" s="17">
        <v>1</v>
      </c>
      <c r="O283" s="17">
        <v>1</v>
      </c>
      <c r="P283" s="17">
        <v>1</v>
      </c>
      <c r="Q283" s="17">
        <v>1</v>
      </c>
      <c r="R283" s="17">
        <v>1</v>
      </c>
      <c r="S283" s="17">
        <v>1</v>
      </c>
      <c r="T283" s="17">
        <v>1</v>
      </c>
      <c r="U283" s="17">
        <v>1</v>
      </c>
      <c r="V283" s="84">
        <v>1</v>
      </c>
      <c r="W283" s="43">
        <f t="shared" si="9"/>
        <v>20</v>
      </c>
      <c r="X283" s="17">
        <v>79</v>
      </c>
      <c r="Y283" s="17">
        <v>3</v>
      </c>
      <c r="Z283" s="17">
        <v>2</v>
      </c>
      <c r="AA283" s="17">
        <v>3</v>
      </c>
      <c r="AB283" s="17">
        <v>6</v>
      </c>
      <c r="AC283" s="17">
        <v>2</v>
      </c>
      <c r="AD283" s="17">
        <v>1</v>
      </c>
      <c r="AE283" s="17">
        <v>3</v>
      </c>
      <c r="AF283" s="17">
        <v>2</v>
      </c>
      <c r="AG283" s="17">
        <v>2</v>
      </c>
      <c r="AH283" s="17">
        <v>1</v>
      </c>
      <c r="AI283" s="17">
        <v>3</v>
      </c>
      <c r="AJ283" s="17">
        <v>2</v>
      </c>
      <c r="AK283" s="17">
        <v>2</v>
      </c>
      <c r="AL283" s="17">
        <v>2</v>
      </c>
      <c r="AM283" s="17">
        <v>2</v>
      </c>
      <c r="AN283" s="44">
        <v>42</v>
      </c>
    </row>
    <row r="284" spans="1:40">
      <c r="A284" s="70">
        <v>43564</v>
      </c>
      <c r="B284" s="17">
        <v>0</v>
      </c>
      <c r="C284" s="17">
        <v>2001</v>
      </c>
      <c r="D284" s="1">
        <v>45963.685150462959</v>
      </c>
      <c r="E284" s="22" t="s">
        <v>126</v>
      </c>
      <c r="F284" s="84">
        <f t="shared" si="8"/>
        <v>0</v>
      </c>
      <c r="G284" s="17">
        <v>1</v>
      </c>
      <c r="H284" s="17">
        <v>1</v>
      </c>
      <c r="I284" s="36">
        <v>1</v>
      </c>
      <c r="J284" s="17">
        <v>4</v>
      </c>
      <c r="K284" s="17">
        <v>2</v>
      </c>
      <c r="L284" s="36">
        <v>2</v>
      </c>
      <c r="M284" s="36">
        <v>2</v>
      </c>
      <c r="N284" s="17">
        <v>1</v>
      </c>
      <c r="O284" s="17">
        <v>1</v>
      </c>
      <c r="P284" s="17">
        <v>1</v>
      </c>
      <c r="Q284" s="17">
        <v>1</v>
      </c>
      <c r="R284" s="17">
        <v>1</v>
      </c>
      <c r="S284" s="17">
        <v>1</v>
      </c>
      <c r="T284" s="17">
        <v>1</v>
      </c>
      <c r="U284" s="17">
        <v>1</v>
      </c>
      <c r="V284" s="84">
        <v>1</v>
      </c>
      <c r="W284" s="43">
        <f t="shared" si="9"/>
        <v>22</v>
      </c>
      <c r="X284" s="17">
        <v>5</v>
      </c>
      <c r="Y284" s="17">
        <v>4</v>
      </c>
      <c r="Z284" s="17">
        <v>3</v>
      </c>
      <c r="AA284" s="17">
        <v>4</v>
      </c>
      <c r="AB284" s="17">
        <v>5</v>
      </c>
      <c r="AC284" s="17">
        <v>4</v>
      </c>
      <c r="AD284" s="17">
        <v>2</v>
      </c>
      <c r="AE284" s="17">
        <v>5</v>
      </c>
      <c r="AF284" s="17">
        <v>4</v>
      </c>
      <c r="AG284" s="17">
        <v>4</v>
      </c>
      <c r="AH284" s="17">
        <v>4</v>
      </c>
      <c r="AI284" s="17">
        <v>5</v>
      </c>
      <c r="AJ284" s="17">
        <v>2</v>
      </c>
      <c r="AK284" s="17">
        <v>6</v>
      </c>
      <c r="AL284" s="17">
        <v>4</v>
      </c>
      <c r="AM284" s="17">
        <v>5</v>
      </c>
      <c r="AN284" s="44">
        <v>43</v>
      </c>
    </row>
    <row r="285" spans="1:40">
      <c r="A285" s="70">
        <v>43555</v>
      </c>
      <c r="B285" s="17">
        <v>1</v>
      </c>
      <c r="C285" s="17">
        <v>1974</v>
      </c>
      <c r="D285" s="1">
        <v>45963.694803240738</v>
      </c>
      <c r="E285" s="22" t="s">
        <v>82</v>
      </c>
      <c r="F285" s="84">
        <f t="shared" si="8"/>
        <v>0</v>
      </c>
      <c r="G285" s="17">
        <v>1</v>
      </c>
      <c r="H285" s="17">
        <v>1</v>
      </c>
      <c r="I285" s="36">
        <v>1</v>
      </c>
      <c r="J285" s="17">
        <v>1</v>
      </c>
      <c r="K285" s="17">
        <v>2</v>
      </c>
      <c r="L285" s="36">
        <v>2</v>
      </c>
      <c r="M285" s="36">
        <v>1</v>
      </c>
      <c r="N285" s="17">
        <v>1</v>
      </c>
      <c r="O285" s="17">
        <v>1</v>
      </c>
      <c r="P285" s="17">
        <v>1</v>
      </c>
      <c r="Q285" s="17">
        <v>1</v>
      </c>
      <c r="R285" s="17">
        <v>1</v>
      </c>
      <c r="S285" s="17">
        <v>1</v>
      </c>
      <c r="T285" s="17">
        <v>1</v>
      </c>
      <c r="U285" s="17">
        <v>1</v>
      </c>
      <c r="V285" s="84">
        <v>1</v>
      </c>
      <c r="W285" s="43">
        <f t="shared" si="9"/>
        <v>18</v>
      </c>
      <c r="X285" s="17">
        <v>13</v>
      </c>
      <c r="Y285" s="17">
        <v>7</v>
      </c>
      <c r="Z285" s="17">
        <v>5</v>
      </c>
      <c r="AA285" s="17">
        <v>14</v>
      </c>
      <c r="AB285" s="17">
        <v>10</v>
      </c>
      <c r="AC285" s="17">
        <v>5</v>
      </c>
      <c r="AD285" s="17">
        <v>4</v>
      </c>
      <c r="AE285" s="17">
        <v>8</v>
      </c>
      <c r="AF285" s="17">
        <v>3</v>
      </c>
      <c r="AG285" s="17">
        <v>5</v>
      </c>
      <c r="AH285" s="17">
        <v>2</v>
      </c>
      <c r="AI285" s="17">
        <v>59</v>
      </c>
      <c r="AJ285" s="17">
        <v>6</v>
      </c>
      <c r="AK285" s="17">
        <v>7</v>
      </c>
      <c r="AL285" s="17">
        <v>4</v>
      </c>
      <c r="AM285" s="17">
        <v>6</v>
      </c>
      <c r="AN285" s="44">
        <v>34</v>
      </c>
    </row>
    <row r="286" spans="1:40">
      <c r="A286" s="70">
        <v>43608</v>
      </c>
      <c r="B286" s="17">
        <v>0</v>
      </c>
      <c r="C286" s="17">
        <v>2004</v>
      </c>
      <c r="D286" s="1">
        <v>45963.750868055555</v>
      </c>
      <c r="E286" s="22" t="s">
        <v>85</v>
      </c>
      <c r="F286" s="84">
        <f t="shared" si="8"/>
        <v>1</v>
      </c>
      <c r="G286" s="17">
        <v>3</v>
      </c>
      <c r="H286" s="17">
        <v>2</v>
      </c>
      <c r="I286" s="36">
        <v>1</v>
      </c>
      <c r="J286" s="17">
        <v>3</v>
      </c>
      <c r="K286" s="17">
        <v>4</v>
      </c>
      <c r="L286" s="36">
        <v>5</v>
      </c>
      <c r="M286" s="36">
        <v>3</v>
      </c>
      <c r="N286" s="17">
        <v>2</v>
      </c>
      <c r="O286" s="17">
        <v>1</v>
      </c>
      <c r="P286" s="17">
        <v>1</v>
      </c>
      <c r="Q286" s="17">
        <v>2</v>
      </c>
      <c r="R286" s="17">
        <v>1</v>
      </c>
      <c r="S286" s="17">
        <v>2</v>
      </c>
      <c r="T286" s="17">
        <v>3</v>
      </c>
      <c r="U286" s="17">
        <v>2</v>
      </c>
      <c r="V286" s="84">
        <v>3</v>
      </c>
      <c r="W286" s="43">
        <f t="shared" si="9"/>
        <v>38</v>
      </c>
      <c r="X286" s="17">
        <v>16</v>
      </c>
      <c r="Y286" s="17">
        <v>7</v>
      </c>
      <c r="Z286" s="17">
        <v>4</v>
      </c>
      <c r="AA286" s="17">
        <v>9</v>
      </c>
      <c r="AB286" s="17">
        <v>9</v>
      </c>
      <c r="AC286" s="17">
        <v>7</v>
      </c>
      <c r="AD286" s="17">
        <v>4</v>
      </c>
      <c r="AE286" s="17">
        <v>7</v>
      </c>
      <c r="AF286" s="17">
        <v>3</v>
      </c>
      <c r="AG286" s="17">
        <v>5</v>
      </c>
      <c r="AH286" s="17">
        <v>20</v>
      </c>
      <c r="AI286" s="17">
        <v>11</v>
      </c>
      <c r="AJ286" s="17">
        <v>5</v>
      </c>
      <c r="AK286" s="17">
        <v>5</v>
      </c>
      <c r="AL286" s="17">
        <v>5</v>
      </c>
      <c r="AM286" s="17">
        <v>2</v>
      </c>
      <c r="AN286" s="44">
        <v>67</v>
      </c>
    </row>
    <row r="287" spans="1:40">
      <c r="A287" s="70">
        <v>43620</v>
      </c>
      <c r="B287" s="17">
        <v>0</v>
      </c>
      <c r="C287" s="17">
        <v>1993</v>
      </c>
      <c r="D287" s="1">
        <v>45963.755613425928</v>
      </c>
      <c r="E287" s="22" t="s">
        <v>181</v>
      </c>
      <c r="F287" s="84">
        <f t="shared" si="8"/>
        <v>0</v>
      </c>
      <c r="G287" s="17">
        <v>3</v>
      </c>
      <c r="H287" s="17">
        <v>5</v>
      </c>
      <c r="I287" s="36">
        <v>2</v>
      </c>
      <c r="J287" s="17">
        <v>2</v>
      </c>
      <c r="K287" s="17">
        <v>3</v>
      </c>
      <c r="L287" s="36">
        <v>5</v>
      </c>
      <c r="M287" s="36">
        <v>1</v>
      </c>
      <c r="N287" s="17">
        <v>1</v>
      </c>
      <c r="O287" s="17">
        <v>1</v>
      </c>
      <c r="P287" s="17">
        <v>1</v>
      </c>
      <c r="Q287" s="17">
        <v>1</v>
      </c>
      <c r="R287" s="17">
        <v>1</v>
      </c>
      <c r="S287" s="17">
        <v>1</v>
      </c>
      <c r="T287" s="17">
        <v>2</v>
      </c>
      <c r="U287" s="17">
        <v>1</v>
      </c>
      <c r="V287" s="84">
        <v>1</v>
      </c>
      <c r="W287" s="43">
        <f t="shared" si="9"/>
        <v>31</v>
      </c>
      <c r="X287" s="17">
        <v>17</v>
      </c>
      <c r="Y287" s="17">
        <v>7</v>
      </c>
      <c r="Z287" s="17">
        <v>10</v>
      </c>
      <c r="AA287" s="17">
        <v>7</v>
      </c>
      <c r="AB287" s="17">
        <v>7</v>
      </c>
      <c r="AC287" s="17">
        <v>4</v>
      </c>
      <c r="AD287" s="17">
        <v>5</v>
      </c>
      <c r="AE287" s="17">
        <v>4</v>
      </c>
      <c r="AF287" s="17">
        <v>2</v>
      </c>
      <c r="AG287" s="17">
        <v>5</v>
      </c>
      <c r="AH287" s="17">
        <v>4</v>
      </c>
      <c r="AI287" s="17">
        <v>4</v>
      </c>
      <c r="AJ287" s="17">
        <v>3</v>
      </c>
      <c r="AK287" s="17">
        <v>7</v>
      </c>
      <c r="AL287" s="17">
        <v>3</v>
      </c>
      <c r="AM287" s="17">
        <v>3</v>
      </c>
      <c r="AN287" s="44">
        <v>77</v>
      </c>
    </row>
    <row r="288" spans="1:40">
      <c r="A288" s="70">
        <v>43604</v>
      </c>
      <c r="B288" s="17">
        <v>0</v>
      </c>
      <c r="C288" s="17">
        <v>2004</v>
      </c>
      <c r="D288" s="1">
        <v>45963.757881944446</v>
      </c>
      <c r="E288" s="22" t="s">
        <v>82</v>
      </c>
      <c r="F288" s="84">
        <f t="shared" si="8"/>
        <v>0</v>
      </c>
      <c r="G288" s="17">
        <v>4</v>
      </c>
      <c r="H288" s="17">
        <v>1</v>
      </c>
      <c r="I288" s="36">
        <v>1</v>
      </c>
      <c r="J288" s="17">
        <v>1</v>
      </c>
      <c r="K288" s="17">
        <v>1</v>
      </c>
      <c r="L288" s="36">
        <v>2</v>
      </c>
      <c r="M288" s="36">
        <v>2</v>
      </c>
      <c r="N288" s="17">
        <v>1</v>
      </c>
      <c r="O288" s="17">
        <v>1</v>
      </c>
      <c r="P288" s="17">
        <v>1</v>
      </c>
      <c r="Q288" s="17">
        <v>1</v>
      </c>
      <c r="R288" s="17">
        <v>1</v>
      </c>
      <c r="S288" s="17">
        <v>1</v>
      </c>
      <c r="T288" s="17">
        <v>1</v>
      </c>
      <c r="U288" s="17">
        <v>1</v>
      </c>
      <c r="V288" s="84">
        <v>1</v>
      </c>
      <c r="W288" s="43">
        <f t="shared" si="9"/>
        <v>21</v>
      </c>
      <c r="X288" s="17">
        <v>13</v>
      </c>
      <c r="Y288" s="17">
        <v>6</v>
      </c>
      <c r="Z288" s="17">
        <v>3</v>
      </c>
      <c r="AA288" s="17">
        <v>5</v>
      </c>
      <c r="AB288" s="17">
        <v>6</v>
      </c>
      <c r="AC288" s="17">
        <v>4</v>
      </c>
      <c r="AD288" s="17">
        <v>2</v>
      </c>
      <c r="AE288" s="17">
        <v>15</v>
      </c>
      <c r="AF288" s="17">
        <v>2</v>
      </c>
      <c r="AG288" s="17">
        <v>3</v>
      </c>
      <c r="AH288" s="17">
        <v>2</v>
      </c>
      <c r="AI288" s="17">
        <v>6</v>
      </c>
      <c r="AJ288" s="17">
        <v>3</v>
      </c>
      <c r="AK288" s="17">
        <v>6</v>
      </c>
      <c r="AL288" s="17">
        <v>5</v>
      </c>
      <c r="AM288" s="17">
        <v>3</v>
      </c>
      <c r="AN288" s="44">
        <v>46</v>
      </c>
    </row>
    <row r="289" spans="1:40">
      <c r="A289" s="70">
        <v>43612</v>
      </c>
      <c r="B289" s="17">
        <v>0</v>
      </c>
      <c r="C289" s="17">
        <v>2008</v>
      </c>
      <c r="D289" s="1">
        <v>45963.760983796295</v>
      </c>
      <c r="E289" s="22" t="s">
        <v>85</v>
      </c>
      <c r="F289" s="84">
        <f t="shared" si="8"/>
        <v>1</v>
      </c>
      <c r="G289" s="17">
        <v>3</v>
      </c>
      <c r="H289" s="17">
        <v>1</v>
      </c>
      <c r="I289" s="36">
        <v>1</v>
      </c>
      <c r="J289" s="17">
        <v>4</v>
      </c>
      <c r="K289" s="17">
        <v>2</v>
      </c>
      <c r="L289" s="36">
        <v>2</v>
      </c>
      <c r="M289" s="36">
        <v>3</v>
      </c>
      <c r="N289" s="17">
        <v>1</v>
      </c>
      <c r="O289" s="17">
        <v>3</v>
      </c>
      <c r="P289" s="17">
        <v>2</v>
      </c>
      <c r="Q289" s="17">
        <v>2</v>
      </c>
      <c r="R289" s="17">
        <v>3</v>
      </c>
      <c r="S289" s="17">
        <v>3</v>
      </c>
      <c r="T289" s="17">
        <v>2</v>
      </c>
      <c r="U289" s="17">
        <v>3</v>
      </c>
      <c r="V289" s="84">
        <v>5</v>
      </c>
      <c r="W289" s="43">
        <f t="shared" si="9"/>
        <v>40</v>
      </c>
      <c r="X289" s="17">
        <v>9</v>
      </c>
      <c r="Y289" s="17">
        <v>6</v>
      </c>
      <c r="Z289" s="17">
        <v>3</v>
      </c>
      <c r="AA289" s="17">
        <v>5</v>
      </c>
      <c r="AB289" s="17">
        <v>8</v>
      </c>
      <c r="AC289" s="17">
        <v>5</v>
      </c>
      <c r="AD289" s="17">
        <v>3</v>
      </c>
      <c r="AE289" s="17">
        <v>9</v>
      </c>
      <c r="AF289" s="17">
        <v>5</v>
      </c>
      <c r="AG289" s="17">
        <v>5</v>
      </c>
      <c r="AH289" s="17">
        <v>3</v>
      </c>
      <c r="AI289" s="17">
        <v>5</v>
      </c>
      <c r="AJ289" s="17">
        <v>3</v>
      </c>
      <c r="AK289" s="17">
        <v>7</v>
      </c>
      <c r="AL289" s="17">
        <v>3</v>
      </c>
      <c r="AM289" s="17">
        <v>9</v>
      </c>
      <c r="AN289" s="44">
        <v>76</v>
      </c>
    </row>
    <row r="290" spans="1:40">
      <c r="A290" s="70">
        <v>43626</v>
      </c>
      <c r="B290" s="17">
        <v>0</v>
      </c>
      <c r="C290" s="17">
        <v>1985</v>
      </c>
      <c r="D290" s="1">
        <v>45963.762187499997</v>
      </c>
      <c r="E290" s="22" t="s">
        <v>84</v>
      </c>
      <c r="F290" s="84">
        <f t="shared" si="8"/>
        <v>0</v>
      </c>
      <c r="G290" s="17">
        <v>1</v>
      </c>
      <c r="H290" s="17">
        <v>1</v>
      </c>
      <c r="I290" s="36">
        <v>1</v>
      </c>
      <c r="J290" s="17">
        <v>3</v>
      </c>
      <c r="K290" s="17">
        <v>2</v>
      </c>
      <c r="L290" s="36">
        <v>2</v>
      </c>
      <c r="M290" s="36">
        <v>2</v>
      </c>
      <c r="N290" s="17">
        <v>1</v>
      </c>
      <c r="O290" s="17">
        <v>1</v>
      </c>
      <c r="P290" s="17">
        <v>1</v>
      </c>
      <c r="Q290" s="17">
        <v>1</v>
      </c>
      <c r="R290" s="17">
        <v>1</v>
      </c>
      <c r="S290" s="17">
        <v>1</v>
      </c>
      <c r="T290" s="17">
        <v>1</v>
      </c>
      <c r="U290" s="17">
        <v>1</v>
      </c>
      <c r="V290" s="84">
        <v>1</v>
      </c>
      <c r="W290" s="43">
        <f t="shared" si="9"/>
        <v>21</v>
      </c>
      <c r="X290" s="17">
        <v>13</v>
      </c>
      <c r="Y290" s="17">
        <v>6</v>
      </c>
      <c r="Z290" s="17">
        <v>3</v>
      </c>
      <c r="AA290" s="17">
        <v>6</v>
      </c>
      <c r="AB290" s="17">
        <v>4</v>
      </c>
      <c r="AC290" s="17">
        <v>2</v>
      </c>
      <c r="AD290" s="17">
        <v>2</v>
      </c>
      <c r="AE290" s="17">
        <v>5</v>
      </c>
      <c r="AF290" s="17">
        <v>2</v>
      </c>
      <c r="AG290" s="17">
        <v>12</v>
      </c>
      <c r="AH290" s="17">
        <v>1</v>
      </c>
      <c r="AI290" s="17">
        <v>5</v>
      </c>
      <c r="AJ290" s="17">
        <v>2</v>
      </c>
      <c r="AK290" s="17">
        <v>4</v>
      </c>
      <c r="AL290" s="17">
        <v>3</v>
      </c>
      <c r="AM290" s="17">
        <v>3</v>
      </c>
      <c r="AN290" s="44">
        <v>40</v>
      </c>
    </row>
    <row r="291" spans="1:40">
      <c r="A291" s="70">
        <v>43627</v>
      </c>
      <c r="B291" s="17">
        <v>0</v>
      </c>
      <c r="C291" s="17">
        <v>1997</v>
      </c>
      <c r="D291" s="1">
        <v>45963.762696759259</v>
      </c>
      <c r="E291" s="22" t="s">
        <v>84</v>
      </c>
      <c r="F291" s="84">
        <f t="shared" si="8"/>
        <v>0</v>
      </c>
      <c r="G291" s="17">
        <v>5</v>
      </c>
      <c r="H291" s="17">
        <v>4</v>
      </c>
      <c r="I291" s="36">
        <v>3</v>
      </c>
      <c r="J291" s="17">
        <v>2</v>
      </c>
      <c r="K291" s="17">
        <v>2</v>
      </c>
      <c r="L291" s="36">
        <v>4</v>
      </c>
      <c r="M291" s="36">
        <v>2</v>
      </c>
      <c r="N291" s="17">
        <v>5</v>
      </c>
      <c r="O291" s="17">
        <v>1</v>
      </c>
      <c r="P291" s="17">
        <v>1</v>
      </c>
      <c r="Q291" s="17">
        <v>1</v>
      </c>
      <c r="R291" s="17">
        <v>1</v>
      </c>
      <c r="S291" s="17">
        <v>1</v>
      </c>
      <c r="T291" s="17">
        <v>1</v>
      </c>
      <c r="U291" s="17">
        <v>1</v>
      </c>
      <c r="V291" s="84">
        <v>1</v>
      </c>
      <c r="W291" s="43">
        <f t="shared" si="9"/>
        <v>35</v>
      </c>
      <c r="X291" s="17">
        <v>8</v>
      </c>
      <c r="Y291" s="17">
        <v>5</v>
      </c>
      <c r="Z291" s="17">
        <v>5</v>
      </c>
      <c r="AA291" s="17">
        <v>3</v>
      </c>
      <c r="AB291" s="17">
        <v>4</v>
      </c>
      <c r="AC291" s="17">
        <v>3</v>
      </c>
      <c r="AD291" s="17">
        <v>2</v>
      </c>
      <c r="AE291" s="17">
        <v>12</v>
      </c>
      <c r="AF291" s="17">
        <v>3</v>
      </c>
      <c r="AG291" s="17">
        <v>6</v>
      </c>
      <c r="AH291" s="17">
        <v>1</v>
      </c>
      <c r="AI291" s="17">
        <v>5</v>
      </c>
      <c r="AJ291" s="17">
        <v>1</v>
      </c>
      <c r="AK291" s="17">
        <v>2</v>
      </c>
      <c r="AL291" s="17">
        <v>2</v>
      </c>
      <c r="AM291" s="17">
        <v>2</v>
      </c>
      <c r="AN291" s="44">
        <v>89</v>
      </c>
    </row>
    <row r="292" spans="1:40">
      <c r="A292" s="70">
        <v>43642</v>
      </c>
      <c r="B292" s="17">
        <v>0</v>
      </c>
      <c r="C292" s="17">
        <v>1997</v>
      </c>
      <c r="D292" s="1">
        <v>45963.773287037038</v>
      </c>
      <c r="E292" s="22" t="s">
        <v>85</v>
      </c>
      <c r="F292" s="84">
        <f t="shared" si="8"/>
        <v>1</v>
      </c>
      <c r="G292" s="17">
        <v>1</v>
      </c>
      <c r="H292" s="17">
        <v>2</v>
      </c>
      <c r="I292" s="36">
        <v>1</v>
      </c>
      <c r="J292" s="17">
        <v>5</v>
      </c>
      <c r="K292" s="17">
        <v>5</v>
      </c>
      <c r="L292" s="36">
        <v>2</v>
      </c>
      <c r="M292" s="36">
        <v>2</v>
      </c>
      <c r="N292" s="17">
        <v>1</v>
      </c>
      <c r="O292" s="17">
        <v>1</v>
      </c>
      <c r="P292" s="17">
        <v>1</v>
      </c>
      <c r="Q292" s="17">
        <v>1</v>
      </c>
      <c r="R292" s="17">
        <v>1</v>
      </c>
      <c r="S292" s="17">
        <v>1</v>
      </c>
      <c r="T292" s="17">
        <v>1</v>
      </c>
      <c r="U292" s="17">
        <v>1</v>
      </c>
      <c r="V292" s="84">
        <v>1</v>
      </c>
      <c r="W292" s="43">
        <f t="shared" si="9"/>
        <v>27</v>
      </c>
      <c r="X292" s="17">
        <v>6</v>
      </c>
      <c r="Y292" s="17">
        <v>12</v>
      </c>
      <c r="Z292" s="17">
        <v>3</v>
      </c>
      <c r="AA292" s="17">
        <v>3</v>
      </c>
      <c r="AB292" s="17">
        <v>3</v>
      </c>
      <c r="AC292" s="17">
        <v>3</v>
      </c>
      <c r="AD292" s="17">
        <v>2</v>
      </c>
      <c r="AE292" s="17">
        <v>7</v>
      </c>
      <c r="AF292" s="17">
        <v>2</v>
      </c>
      <c r="AG292" s="17">
        <v>2</v>
      </c>
      <c r="AH292" s="17">
        <v>2</v>
      </c>
      <c r="AI292" s="17">
        <v>4</v>
      </c>
      <c r="AJ292" s="17">
        <v>2</v>
      </c>
      <c r="AK292" s="17">
        <v>2</v>
      </c>
      <c r="AL292" s="17">
        <v>3</v>
      </c>
      <c r="AM292" s="17">
        <v>4</v>
      </c>
      <c r="AN292" s="44">
        <v>61</v>
      </c>
    </row>
    <row r="293" spans="1:40">
      <c r="A293" s="70">
        <v>43682</v>
      </c>
      <c r="B293" s="17">
        <v>1</v>
      </c>
      <c r="C293" s="17">
        <v>2002</v>
      </c>
      <c r="D293" s="1">
        <v>45963.833726851852</v>
      </c>
      <c r="E293" s="22" t="s">
        <v>91</v>
      </c>
      <c r="F293" s="84">
        <f t="shared" si="8"/>
        <v>0</v>
      </c>
      <c r="G293" s="17">
        <v>1</v>
      </c>
      <c r="H293" s="17">
        <v>1</v>
      </c>
      <c r="I293" s="36">
        <v>1</v>
      </c>
      <c r="J293" s="17">
        <v>1</v>
      </c>
      <c r="K293" s="17">
        <v>1</v>
      </c>
      <c r="L293" s="36">
        <v>1</v>
      </c>
      <c r="M293" s="36">
        <v>1</v>
      </c>
      <c r="N293" s="17">
        <v>1</v>
      </c>
      <c r="O293" s="17">
        <v>1</v>
      </c>
      <c r="P293" s="17">
        <v>1</v>
      </c>
      <c r="Q293" s="17">
        <v>1</v>
      </c>
      <c r="R293" s="17">
        <v>1</v>
      </c>
      <c r="S293" s="17">
        <v>1</v>
      </c>
      <c r="T293" s="17">
        <v>1</v>
      </c>
      <c r="U293" s="17">
        <v>1</v>
      </c>
      <c r="V293" s="84">
        <v>1</v>
      </c>
      <c r="W293" s="43">
        <f t="shared" si="9"/>
        <v>16</v>
      </c>
      <c r="X293" s="17">
        <v>15</v>
      </c>
      <c r="Y293" s="17">
        <v>2</v>
      </c>
      <c r="Z293" s="17">
        <v>2</v>
      </c>
      <c r="AA293" s="17">
        <v>3</v>
      </c>
      <c r="AB293" s="17">
        <v>11</v>
      </c>
      <c r="AC293" s="17">
        <v>2</v>
      </c>
      <c r="AD293" s="17">
        <v>1</v>
      </c>
      <c r="AE293" s="17">
        <v>2</v>
      </c>
      <c r="AF293" s="17">
        <v>1</v>
      </c>
      <c r="AG293" s="17">
        <v>2</v>
      </c>
      <c r="AH293" s="17">
        <v>1</v>
      </c>
      <c r="AI293" s="17">
        <v>3</v>
      </c>
      <c r="AJ293" s="17">
        <v>2</v>
      </c>
      <c r="AK293" s="17">
        <v>1</v>
      </c>
      <c r="AL293" s="17">
        <v>2</v>
      </c>
      <c r="AM293" s="17">
        <v>2</v>
      </c>
      <c r="AN293" s="44">
        <v>28</v>
      </c>
    </row>
    <row r="294" spans="1:40">
      <c r="A294" s="70">
        <v>43686</v>
      </c>
      <c r="B294" s="17">
        <v>0</v>
      </c>
      <c r="C294" s="17">
        <v>1995</v>
      </c>
      <c r="D294" s="1">
        <v>45963.846689814818</v>
      </c>
      <c r="E294" s="22" t="s">
        <v>93</v>
      </c>
      <c r="F294" s="84">
        <f t="shared" si="8"/>
        <v>0</v>
      </c>
      <c r="G294" s="17">
        <v>2</v>
      </c>
      <c r="H294" s="17">
        <v>1</v>
      </c>
      <c r="I294" s="36">
        <v>1</v>
      </c>
      <c r="J294" s="17">
        <v>4</v>
      </c>
      <c r="K294" s="17">
        <v>4</v>
      </c>
      <c r="L294" s="36">
        <v>1</v>
      </c>
      <c r="M294" s="36">
        <v>1</v>
      </c>
      <c r="N294" s="17">
        <v>1</v>
      </c>
      <c r="O294" s="17">
        <v>1</v>
      </c>
      <c r="P294" s="17">
        <v>1</v>
      </c>
      <c r="Q294" s="17">
        <v>1</v>
      </c>
      <c r="R294" s="17">
        <v>1</v>
      </c>
      <c r="S294" s="17">
        <v>1</v>
      </c>
      <c r="T294" s="17">
        <v>1</v>
      </c>
      <c r="U294" s="17">
        <v>2</v>
      </c>
      <c r="V294" s="84">
        <v>1</v>
      </c>
      <c r="W294" s="43">
        <f t="shared" si="9"/>
        <v>24</v>
      </c>
      <c r="X294" s="17">
        <v>10</v>
      </c>
      <c r="Y294" s="17">
        <v>10</v>
      </c>
      <c r="Z294" s="17">
        <v>5</v>
      </c>
      <c r="AA294" s="17">
        <v>28</v>
      </c>
      <c r="AB294" s="17">
        <v>14</v>
      </c>
      <c r="AC294" s="17">
        <v>3</v>
      </c>
      <c r="AD294" s="17">
        <v>4</v>
      </c>
      <c r="AE294" s="17">
        <v>5</v>
      </c>
      <c r="AF294" s="17">
        <v>3</v>
      </c>
      <c r="AG294" s="17">
        <v>5</v>
      </c>
      <c r="AH294" s="17">
        <v>3</v>
      </c>
      <c r="AI294" s="17">
        <v>8</v>
      </c>
      <c r="AJ294" s="17">
        <v>2</v>
      </c>
      <c r="AK294" s="17">
        <v>3</v>
      </c>
      <c r="AL294" s="17">
        <v>9</v>
      </c>
      <c r="AM294" s="17">
        <v>7</v>
      </c>
      <c r="AN294" s="44">
        <v>51</v>
      </c>
    </row>
    <row r="295" spans="1:40">
      <c r="A295" s="70">
        <v>43689</v>
      </c>
      <c r="B295" s="17">
        <v>0</v>
      </c>
      <c r="C295" s="17">
        <v>2006</v>
      </c>
      <c r="D295" s="1">
        <v>45963.850127314814</v>
      </c>
      <c r="E295" s="22" t="s">
        <v>182</v>
      </c>
      <c r="F295" s="84">
        <f t="shared" si="8"/>
        <v>0</v>
      </c>
      <c r="G295" s="17">
        <v>1</v>
      </c>
      <c r="H295" s="17">
        <v>1</v>
      </c>
      <c r="I295" s="36">
        <v>3</v>
      </c>
      <c r="J295" s="17">
        <v>4</v>
      </c>
      <c r="K295" s="17">
        <v>4</v>
      </c>
      <c r="L295" s="36">
        <v>3</v>
      </c>
      <c r="M295" s="36">
        <v>2</v>
      </c>
      <c r="N295" s="17">
        <v>4</v>
      </c>
      <c r="O295" s="17">
        <v>2</v>
      </c>
      <c r="P295" s="17">
        <v>2</v>
      </c>
      <c r="Q295" s="17">
        <v>2</v>
      </c>
      <c r="R295" s="17">
        <v>2</v>
      </c>
      <c r="S295" s="17">
        <v>2</v>
      </c>
      <c r="T295" s="17">
        <v>2</v>
      </c>
      <c r="U295" s="17">
        <v>2</v>
      </c>
      <c r="V295" s="84">
        <v>1</v>
      </c>
      <c r="W295" s="43">
        <f t="shared" si="9"/>
        <v>37</v>
      </c>
      <c r="X295" s="17">
        <v>9</v>
      </c>
      <c r="Y295" s="17">
        <v>5</v>
      </c>
      <c r="Z295" s="17">
        <v>5</v>
      </c>
      <c r="AA295" s="17">
        <v>3</v>
      </c>
      <c r="AB295" s="17">
        <v>5</v>
      </c>
      <c r="AC295" s="17">
        <v>2</v>
      </c>
      <c r="AD295" s="17">
        <v>3</v>
      </c>
      <c r="AE295" s="17">
        <v>8</v>
      </c>
      <c r="AF295" s="17">
        <v>3</v>
      </c>
      <c r="AG295" s="17">
        <v>3</v>
      </c>
      <c r="AH295" s="17">
        <v>2</v>
      </c>
      <c r="AI295" s="17">
        <v>4</v>
      </c>
      <c r="AJ295" s="17">
        <v>2</v>
      </c>
      <c r="AK295" s="17">
        <v>5</v>
      </c>
      <c r="AL295" s="17">
        <v>2</v>
      </c>
      <c r="AM295" s="17">
        <v>4</v>
      </c>
      <c r="AN295" s="44">
        <v>63</v>
      </c>
    </row>
    <row r="296" spans="1:40">
      <c r="A296" s="70">
        <v>43701</v>
      </c>
      <c r="B296" s="17">
        <v>0</v>
      </c>
      <c r="C296" s="17">
        <v>2006</v>
      </c>
      <c r="D296" s="1">
        <v>45963.872812499998</v>
      </c>
      <c r="E296" s="22" t="s">
        <v>183</v>
      </c>
      <c r="F296" s="84">
        <f t="shared" si="8"/>
        <v>0</v>
      </c>
      <c r="G296" s="17">
        <v>2</v>
      </c>
      <c r="H296" s="17">
        <v>2</v>
      </c>
      <c r="I296" s="36">
        <v>4</v>
      </c>
      <c r="J296" s="17">
        <v>5</v>
      </c>
      <c r="K296" s="17">
        <v>3</v>
      </c>
      <c r="L296" s="36">
        <v>2</v>
      </c>
      <c r="M296" s="36">
        <v>3</v>
      </c>
      <c r="N296" s="17">
        <v>4</v>
      </c>
      <c r="O296" s="17">
        <v>4</v>
      </c>
      <c r="P296" s="17">
        <v>1</v>
      </c>
      <c r="Q296" s="17">
        <v>2</v>
      </c>
      <c r="R296" s="17">
        <v>2</v>
      </c>
      <c r="S296" s="17">
        <v>2</v>
      </c>
      <c r="T296" s="17">
        <v>4</v>
      </c>
      <c r="U296" s="17">
        <v>2</v>
      </c>
      <c r="V296" s="84">
        <v>1</v>
      </c>
      <c r="W296" s="43">
        <f t="shared" si="9"/>
        <v>43</v>
      </c>
      <c r="X296" s="17">
        <v>10</v>
      </c>
      <c r="Y296" s="17">
        <v>5</v>
      </c>
      <c r="Z296" s="17">
        <v>19</v>
      </c>
      <c r="AA296" s="17">
        <v>5</v>
      </c>
      <c r="AB296" s="17">
        <v>12</v>
      </c>
      <c r="AC296" s="17">
        <v>5</v>
      </c>
      <c r="AD296" s="17">
        <v>3</v>
      </c>
      <c r="AE296" s="17">
        <v>29</v>
      </c>
      <c r="AF296" s="17">
        <v>13</v>
      </c>
      <c r="AG296" s="17">
        <v>4</v>
      </c>
      <c r="AH296" s="17">
        <v>5</v>
      </c>
      <c r="AI296" s="17">
        <v>7</v>
      </c>
      <c r="AJ296" s="17">
        <v>4</v>
      </c>
      <c r="AK296" s="17">
        <v>6</v>
      </c>
      <c r="AL296" s="17">
        <v>7</v>
      </c>
      <c r="AM296" s="17">
        <v>5</v>
      </c>
      <c r="AN296" s="44">
        <v>67</v>
      </c>
    </row>
    <row r="297" spans="1:40">
      <c r="A297" s="70">
        <v>43708</v>
      </c>
      <c r="B297" s="17">
        <v>0</v>
      </c>
      <c r="C297" s="17">
        <v>2003</v>
      </c>
      <c r="D297" s="1">
        <v>45963.892013888886</v>
      </c>
      <c r="E297" s="22" t="s">
        <v>93</v>
      </c>
      <c r="F297" s="84">
        <f t="shared" si="8"/>
        <v>0</v>
      </c>
      <c r="G297" s="17">
        <v>1</v>
      </c>
      <c r="H297" s="17">
        <v>2</v>
      </c>
      <c r="I297" s="36">
        <v>1</v>
      </c>
      <c r="J297" s="17">
        <v>2</v>
      </c>
      <c r="K297" s="17">
        <v>3</v>
      </c>
      <c r="L297" s="36">
        <v>2</v>
      </c>
      <c r="M297" s="36">
        <v>1</v>
      </c>
      <c r="N297" s="17">
        <v>1</v>
      </c>
      <c r="O297" s="17">
        <v>1</v>
      </c>
      <c r="P297" s="17">
        <v>1</v>
      </c>
      <c r="Q297" s="17">
        <v>1</v>
      </c>
      <c r="R297" s="17">
        <v>1</v>
      </c>
      <c r="S297" s="17">
        <v>1</v>
      </c>
      <c r="T297" s="17">
        <v>1</v>
      </c>
      <c r="U297" s="17">
        <v>1</v>
      </c>
      <c r="V297" s="84">
        <v>1</v>
      </c>
      <c r="W297" s="43">
        <f t="shared" si="9"/>
        <v>21</v>
      </c>
      <c r="X297" s="17">
        <v>7</v>
      </c>
      <c r="Y297" s="17">
        <v>5</v>
      </c>
      <c r="Z297" s="17">
        <v>5</v>
      </c>
      <c r="AA297" s="17">
        <v>5</v>
      </c>
      <c r="AB297" s="17">
        <v>6</v>
      </c>
      <c r="AC297" s="17">
        <v>4</v>
      </c>
      <c r="AD297" s="17">
        <v>2</v>
      </c>
      <c r="AE297" s="17">
        <v>6</v>
      </c>
      <c r="AF297" s="17">
        <v>4</v>
      </c>
      <c r="AG297" s="17">
        <v>2</v>
      </c>
      <c r="AH297" s="17">
        <v>2</v>
      </c>
      <c r="AI297" s="17">
        <v>5</v>
      </c>
      <c r="AJ297" s="17">
        <v>2</v>
      </c>
      <c r="AK297" s="17">
        <v>5</v>
      </c>
      <c r="AL297" s="17">
        <v>3</v>
      </c>
      <c r="AM297" s="17">
        <v>4</v>
      </c>
      <c r="AN297" s="44">
        <v>43</v>
      </c>
    </row>
    <row r="298" spans="1:40">
      <c r="A298" s="70">
        <v>41585</v>
      </c>
      <c r="B298" s="17">
        <v>0</v>
      </c>
      <c r="C298" s="17">
        <v>1996</v>
      </c>
      <c r="D298" s="1">
        <v>45963.928807870368</v>
      </c>
      <c r="E298" s="22" t="s">
        <v>184</v>
      </c>
      <c r="F298" s="84">
        <f t="shared" si="8"/>
        <v>0</v>
      </c>
      <c r="G298" s="17">
        <v>4</v>
      </c>
      <c r="H298" s="17">
        <v>5</v>
      </c>
      <c r="I298" s="36">
        <v>4</v>
      </c>
      <c r="J298" s="17">
        <v>5</v>
      </c>
      <c r="K298" s="17">
        <v>4</v>
      </c>
      <c r="L298" s="36">
        <v>5</v>
      </c>
      <c r="M298" s="36">
        <v>4</v>
      </c>
      <c r="N298" s="17">
        <v>2</v>
      </c>
      <c r="O298" s="17">
        <v>4</v>
      </c>
      <c r="P298" s="17">
        <v>5</v>
      </c>
      <c r="Q298" s="17">
        <v>5</v>
      </c>
      <c r="R298" s="17">
        <v>5</v>
      </c>
      <c r="S298" s="17">
        <v>5</v>
      </c>
      <c r="T298" s="17">
        <v>5</v>
      </c>
      <c r="U298" s="17">
        <v>5</v>
      </c>
      <c r="V298" s="84">
        <v>4</v>
      </c>
      <c r="W298" s="43">
        <f t="shared" si="9"/>
        <v>71</v>
      </c>
      <c r="X298" s="17">
        <v>15</v>
      </c>
      <c r="Y298" s="17">
        <v>5</v>
      </c>
      <c r="Z298" s="17">
        <v>8</v>
      </c>
      <c r="AA298" s="17">
        <v>3</v>
      </c>
      <c r="AB298" s="17">
        <v>4</v>
      </c>
      <c r="AC298" s="17">
        <v>11</v>
      </c>
      <c r="AD298" s="17">
        <v>2</v>
      </c>
      <c r="AE298" s="17">
        <v>6</v>
      </c>
      <c r="AF298" s="17">
        <v>6</v>
      </c>
      <c r="AG298" s="17">
        <v>2</v>
      </c>
      <c r="AH298" s="17">
        <v>10</v>
      </c>
      <c r="AI298" s="17">
        <v>4</v>
      </c>
      <c r="AJ298" s="17">
        <v>3</v>
      </c>
      <c r="AK298" s="17">
        <v>3</v>
      </c>
      <c r="AL298" s="17">
        <v>3</v>
      </c>
      <c r="AM298" s="17">
        <v>8</v>
      </c>
      <c r="AN298" s="44">
        <v>28</v>
      </c>
    </row>
    <row r="299" spans="1:40">
      <c r="A299" s="70">
        <v>43746</v>
      </c>
      <c r="B299" s="17">
        <v>0</v>
      </c>
      <c r="C299" s="17">
        <v>2003</v>
      </c>
      <c r="D299" s="1">
        <v>45964.126840277779</v>
      </c>
      <c r="E299" s="22" t="s">
        <v>85</v>
      </c>
      <c r="F299" s="84">
        <f t="shared" si="8"/>
        <v>1</v>
      </c>
      <c r="G299" s="17">
        <v>5</v>
      </c>
      <c r="H299" s="17">
        <v>4</v>
      </c>
      <c r="I299" s="36">
        <v>4</v>
      </c>
      <c r="J299" s="17">
        <v>4</v>
      </c>
      <c r="K299" s="17">
        <v>3</v>
      </c>
      <c r="L299" s="36">
        <v>4</v>
      </c>
      <c r="M299" s="36">
        <v>2</v>
      </c>
      <c r="N299" s="17">
        <v>1</v>
      </c>
      <c r="O299" s="17">
        <v>1</v>
      </c>
      <c r="P299" s="17">
        <v>2</v>
      </c>
      <c r="Q299" s="17">
        <v>2</v>
      </c>
      <c r="R299" s="17">
        <v>3</v>
      </c>
      <c r="S299" s="17">
        <v>1</v>
      </c>
      <c r="T299" s="17">
        <v>3</v>
      </c>
      <c r="U299" s="17">
        <v>3</v>
      </c>
      <c r="V299" s="84">
        <v>3</v>
      </c>
      <c r="W299" s="43">
        <f t="shared" si="9"/>
        <v>45</v>
      </c>
      <c r="X299" s="17">
        <v>38</v>
      </c>
      <c r="Y299" s="17">
        <v>84</v>
      </c>
      <c r="Z299" s="17">
        <v>60</v>
      </c>
      <c r="AA299" s="17">
        <v>900</v>
      </c>
      <c r="AB299" s="17">
        <v>79</v>
      </c>
      <c r="AC299" s="17">
        <v>37</v>
      </c>
      <c r="AD299" s="17">
        <v>112</v>
      </c>
      <c r="AE299" s="17">
        <v>19</v>
      </c>
      <c r="AF299" s="17">
        <v>15</v>
      </c>
      <c r="AG299" s="17">
        <v>231</v>
      </c>
      <c r="AH299" s="17">
        <v>11</v>
      </c>
      <c r="AI299" s="17">
        <v>86</v>
      </c>
      <c r="AJ299" s="17">
        <v>14</v>
      </c>
      <c r="AK299" s="17">
        <v>34</v>
      </c>
      <c r="AL299" s="17">
        <v>69</v>
      </c>
      <c r="AM299" s="17">
        <v>57</v>
      </c>
      <c r="AN299" s="44">
        <v>68</v>
      </c>
    </row>
    <row r="300" spans="1:40">
      <c r="A300" s="70">
        <v>43757</v>
      </c>
      <c r="B300" s="17">
        <v>0</v>
      </c>
      <c r="C300" s="17">
        <v>1968</v>
      </c>
      <c r="D300" s="1">
        <v>45964.314386574071</v>
      </c>
      <c r="E300" s="22" t="s">
        <v>85</v>
      </c>
      <c r="F300" s="84">
        <f t="shared" si="8"/>
        <v>1</v>
      </c>
      <c r="G300" s="17">
        <v>1</v>
      </c>
      <c r="H300" s="17">
        <v>1</v>
      </c>
      <c r="I300" s="36">
        <v>2</v>
      </c>
      <c r="J300" s="17">
        <v>5</v>
      </c>
      <c r="K300" s="17">
        <v>4</v>
      </c>
      <c r="L300" s="36">
        <v>4</v>
      </c>
      <c r="M300" s="36">
        <v>2</v>
      </c>
      <c r="N300" s="17">
        <v>1</v>
      </c>
      <c r="O300" s="17">
        <v>1</v>
      </c>
      <c r="P300" s="17">
        <v>1</v>
      </c>
      <c r="Q300" s="17">
        <v>1</v>
      </c>
      <c r="R300" s="17">
        <v>2</v>
      </c>
      <c r="S300" s="17">
        <v>2</v>
      </c>
      <c r="T300" s="17">
        <v>3</v>
      </c>
      <c r="U300" s="17">
        <v>2</v>
      </c>
      <c r="V300" s="84">
        <v>1</v>
      </c>
      <c r="W300" s="43">
        <f t="shared" si="9"/>
        <v>33</v>
      </c>
      <c r="X300" s="17">
        <v>10</v>
      </c>
      <c r="Y300" s="17">
        <v>6</v>
      </c>
      <c r="Z300" s="17">
        <v>17</v>
      </c>
      <c r="AA300" s="17">
        <v>11</v>
      </c>
      <c r="AB300" s="17">
        <v>8</v>
      </c>
      <c r="AC300" s="17">
        <v>13</v>
      </c>
      <c r="AD300" s="17">
        <v>6</v>
      </c>
      <c r="AE300" s="17">
        <v>6</v>
      </c>
      <c r="AF300" s="17">
        <v>6</v>
      </c>
      <c r="AG300" s="17">
        <v>20</v>
      </c>
      <c r="AH300" s="17">
        <v>4</v>
      </c>
      <c r="AI300" s="17">
        <v>14</v>
      </c>
      <c r="AJ300" s="17">
        <v>9</v>
      </c>
      <c r="AK300" s="17">
        <v>10</v>
      </c>
      <c r="AL300" s="17">
        <v>15</v>
      </c>
      <c r="AM300" s="17">
        <v>6</v>
      </c>
      <c r="AN300" s="44">
        <v>64</v>
      </c>
    </row>
    <row r="301" spans="1:40">
      <c r="A301" s="70">
        <v>43784</v>
      </c>
      <c r="B301" s="17">
        <v>1</v>
      </c>
      <c r="C301" s="17">
        <v>1996</v>
      </c>
      <c r="D301" s="1">
        <v>45964.355682870373</v>
      </c>
      <c r="E301" s="22" t="s">
        <v>185</v>
      </c>
      <c r="F301" s="84">
        <f t="shared" si="8"/>
        <v>0</v>
      </c>
      <c r="G301" s="17">
        <v>1</v>
      </c>
      <c r="H301" s="17">
        <v>5</v>
      </c>
      <c r="I301" s="36">
        <v>2</v>
      </c>
      <c r="J301" s="17">
        <v>5</v>
      </c>
      <c r="K301" s="17">
        <v>5</v>
      </c>
      <c r="L301" s="36">
        <v>3</v>
      </c>
      <c r="M301" s="36">
        <v>2</v>
      </c>
      <c r="N301" s="17">
        <v>2</v>
      </c>
      <c r="O301" s="17">
        <v>2</v>
      </c>
      <c r="P301" s="17">
        <v>1</v>
      </c>
      <c r="Q301" s="17">
        <v>2</v>
      </c>
      <c r="R301" s="17">
        <v>2</v>
      </c>
      <c r="S301" s="17">
        <v>1</v>
      </c>
      <c r="T301" s="17">
        <v>3</v>
      </c>
      <c r="U301" s="17">
        <v>2</v>
      </c>
      <c r="V301" s="84">
        <v>1</v>
      </c>
      <c r="W301" s="43">
        <f t="shared" si="9"/>
        <v>39</v>
      </c>
      <c r="X301" s="17">
        <v>8</v>
      </c>
      <c r="Y301" s="17">
        <v>2</v>
      </c>
      <c r="Z301" s="17">
        <v>3</v>
      </c>
      <c r="AA301" s="17">
        <v>2</v>
      </c>
      <c r="AB301" s="17">
        <v>3</v>
      </c>
      <c r="AC301" s="17">
        <v>3</v>
      </c>
      <c r="AD301" s="17">
        <v>3</v>
      </c>
      <c r="AE301" s="17">
        <v>2</v>
      </c>
      <c r="AF301" s="17">
        <v>4</v>
      </c>
      <c r="AG301" s="17">
        <v>3</v>
      </c>
      <c r="AH301" s="17">
        <v>3</v>
      </c>
      <c r="AI301" s="17">
        <v>4</v>
      </c>
      <c r="AJ301" s="17">
        <v>1</v>
      </c>
      <c r="AK301" s="17">
        <v>6</v>
      </c>
      <c r="AL301" s="17">
        <v>2</v>
      </c>
      <c r="AM301" s="17">
        <v>3</v>
      </c>
      <c r="AN301" s="44">
        <v>70</v>
      </c>
    </row>
    <row r="302" spans="1:40">
      <c r="A302" s="70">
        <v>40708</v>
      </c>
      <c r="B302" s="17">
        <v>0</v>
      </c>
      <c r="C302" s="17">
        <v>2002</v>
      </c>
      <c r="D302" s="1">
        <v>45964.364756944444</v>
      </c>
      <c r="E302" s="22" t="s">
        <v>92</v>
      </c>
      <c r="F302" s="84">
        <f t="shared" si="8"/>
        <v>0</v>
      </c>
      <c r="G302" s="17">
        <v>1</v>
      </c>
      <c r="H302" s="17">
        <v>1</v>
      </c>
      <c r="I302" s="36">
        <v>2</v>
      </c>
      <c r="J302" s="17">
        <v>4</v>
      </c>
      <c r="K302" s="17">
        <v>2</v>
      </c>
      <c r="L302" s="36">
        <v>2</v>
      </c>
      <c r="M302" s="36">
        <v>2</v>
      </c>
      <c r="N302" s="17">
        <v>1</v>
      </c>
      <c r="O302" s="17">
        <v>2</v>
      </c>
      <c r="P302" s="17">
        <v>1</v>
      </c>
      <c r="Q302" s="17">
        <v>1</v>
      </c>
      <c r="R302" s="17">
        <v>1</v>
      </c>
      <c r="S302" s="17">
        <v>1</v>
      </c>
      <c r="T302" s="17">
        <v>1</v>
      </c>
      <c r="U302" s="17">
        <v>1</v>
      </c>
      <c r="V302" s="84">
        <v>1</v>
      </c>
      <c r="W302" s="43">
        <f t="shared" si="9"/>
        <v>24</v>
      </c>
      <c r="X302" s="17">
        <v>955</v>
      </c>
      <c r="Y302" s="17">
        <v>4</v>
      </c>
      <c r="Z302" s="17">
        <v>5</v>
      </c>
      <c r="AA302" s="17">
        <v>7</v>
      </c>
      <c r="AB302" s="17">
        <v>7</v>
      </c>
      <c r="AC302" s="17">
        <v>3</v>
      </c>
      <c r="AD302" s="17">
        <v>2</v>
      </c>
      <c r="AE302" s="17">
        <v>4</v>
      </c>
      <c r="AF302" s="17">
        <v>5</v>
      </c>
      <c r="AG302" s="17">
        <v>5</v>
      </c>
      <c r="AH302" s="17">
        <v>3</v>
      </c>
      <c r="AI302" s="17">
        <v>5</v>
      </c>
      <c r="AJ302" s="17">
        <v>5</v>
      </c>
      <c r="AK302" s="17">
        <v>7</v>
      </c>
      <c r="AL302" s="17">
        <v>4</v>
      </c>
      <c r="AM302" s="17">
        <v>3</v>
      </c>
      <c r="AN302" s="44">
        <v>49</v>
      </c>
    </row>
    <row r="303" spans="1:40">
      <c r="A303" s="70">
        <v>43794</v>
      </c>
      <c r="B303" s="17">
        <v>0</v>
      </c>
      <c r="C303" s="17">
        <v>1953</v>
      </c>
      <c r="D303" s="1">
        <v>45964.406643518516</v>
      </c>
      <c r="E303" s="22" t="s">
        <v>186</v>
      </c>
      <c r="F303" s="84">
        <f t="shared" si="8"/>
        <v>0</v>
      </c>
      <c r="G303" s="17">
        <v>1</v>
      </c>
      <c r="H303" s="17">
        <v>2</v>
      </c>
      <c r="I303" s="36">
        <v>3</v>
      </c>
      <c r="J303" s="17">
        <v>3</v>
      </c>
      <c r="K303" s="17">
        <v>3</v>
      </c>
      <c r="L303" s="36">
        <v>5</v>
      </c>
      <c r="M303" s="36">
        <v>3</v>
      </c>
      <c r="N303" s="17">
        <v>1</v>
      </c>
      <c r="O303" s="17">
        <v>1</v>
      </c>
      <c r="P303" s="17">
        <v>1</v>
      </c>
      <c r="Q303" s="17">
        <v>3</v>
      </c>
      <c r="R303" s="17">
        <v>3</v>
      </c>
      <c r="S303" s="17">
        <v>3</v>
      </c>
      <c r="T303" s="17">
        <v>3</v>
      </c>
      <c r="U303" s="17">
        <v>3</v>
      </c>
      <c r="V303" s="84">
        <v>3</v>
      </c>
      <c r="W303" s="43">
        <f t="shared" si="9"/>
        <v>41</v>
      </c>
      <c r="X303" s="17">
        <v>96</v>
      </c>
      <c r="Y303" s="17">
        <v>21</v>
      </c>
      <c r="Z303" s="17">
        <v>16</v>
      </c>
      <c r="AA303" s="17">
        <v>5</v>
      </c>
      <c r="AB303" s="17">
        <v>9</v>
      </c>
      <c r="AC303" s="17">
        <v>9</v>
      </c>
      <c r="AD303" s="17">
        <v>3</v>
      </c>
      <c r="AE303" s="17">
        <v>21</v>
      </c>
      <c r="AF303" s="17">
        <v>3</v>
      </c>
      <c r="AG303" s="17">
        <v>17</v>
      </c>
      <c r="AH303" s="17">
        <v>11</v>
      </c>
      <c r="AI303" s="17">
        <v>23</v>
      </c>
      <c r="AJ303" s="17">
        <v>6</v>
      </c>
      <c r="AK303" s="17">
        <v>6</v>
      </c>
      <c r="AL303" s="17">
        <v>11</v>
      </c>
      <c r="AM303" s="17">
        <v>37</v>
      </c>
      <c r="AN303" s="44">
        <v>70</v>
      </c>
    </row>
    <row r="304" spans="1:40">
      <c r="A304" s="70">
        <v>43851</v>
      </c>
      <c r="B304" s="17">
        <v>1</v>
      </c>
      <c r="C304" s="17">
        <v>1977</v>
      </c>
      <c r="D304" s="1">
        <v>45964.410231481481</v>
      </c>
      <c r="E304" s="22" t="s">
        <v>112</v>
      </c>
      <c r="F304" s="84">
        <f t="shared" si="8"/>
        <v>0</v>
      </c>
      <c r="G304" s="17">
        <v>1</v>
      </c>
      <c r="H304" s="17">
        <v>1</v>
      </c>
      <c r="I304" s="36">
        <v>1</v>
      </c>
      <c r="J304" s="17">
        <v>3</v>
      </c>
      <c r="K304" s="17">
        <v>5</v>
      </c>
      <c r="L304" s="36">
        <v>1</v>
      </c>
      <c r="M304" s="36">
        <v>1</v>
      </c>
      <c r="N304" s="17">
        <v>1</v>
      </c>
      <c r="O304" s="17">
        <v>1</v>
      </c>
      <c r="P304" s="17">
        <v>1</v>
      </c>
      <c r="Q304" s="17">
        <v>1</v>
      </c>
      <c r="R304" s="17">
        <v>1</v>
      </c>
      <c r="S304" s="17">
        <v>1</v>
      </c>
      <c r="T304" s="17">
        <v>1</v>
      </c>
      <c r="U304" s="17">
        <v>1</v>
      </c>
      <c r="V304" s="84">
        <v>1</v>
      </c>
      <c r="W304" s="43">
        <f t="shared" si="9"/>
        <v>22</v>
      </c>
      <c r="X304" s="17">
        <v>9</v>
      </c>
      <c r="Y304" s="17">
        <v>5</v>
      </c>
      <c r="Z304" s="17">
        <v>4</v>
      </c>
      <c r="AA304" s="17">
        <v>4</v>
      </c>
      <c r="AB304" s="17">
        <v>4</v>
      </c>
      <c r="AC304" s="17">
        <v>3</v>
      </c>
      <c r="AD304" s="17">
        <v>2</v>
      </c>
      <c r="AE304" s="17">
        <v>4</v>
      </c>
      <c r="AF304" s="17">
        <v>2</v>
      </c>
      <c r="AG304" s="17">
        <v>4</v>
      </c>
      <c r="AH304" s="17">
        <v>1</v>
      </c>
      <c r="AI304" s="17">
        <v>9</v>
      </c>
      <c r="AJ304" s="17">
        <v>2</v>
      </c>
      <c r="AK304" s="17">
        <v>3</v>
      </c>
      <c r="AL304" s="17">
        <v>4</v>
      </c>
      <c r="AM304" s="17">
        <v>4</v>
      </c>
      <c r="AN304" s="44">
        <v>47</v>
      </c>
    </row>
    <row r="305" spans="1:40">
      <c r="A305" s="70">
        <v>43831</v>
      </c>
      <c r="B305" s="17">
        <v>0</v>
      </c>
      <c r="C305" s="17">
        <v>1981</v>
      </c>
      <c r="D305" s="1">
        <v>45964.424895833334</v>
      </c>
      <c r="E305" s="22" t="s">
        <v>82</v>
      </c>
      <c r="F305" s="84">
        <f t="shared" si="8"/>
        <v>0</v>
      </c>
      <c r="G305" s="17">
        <v>1</v>
      </c>
      <c r="H305" s="17">
        <v>1</v>
      </c>
      <c r="I305" s="36">
        <v>1</v>
      </c>
      <c r="J305" s="17">
        <v>4</v>
      </c>
      <c r="K305" s="17">
        <v>4</v>
      </c>
      <c r="L305" s="36">
        <v>4</v>
      </c>
      <c r="M305" s="36">
        <v>1</v>
      </c>
      <c r="N305" s="17">
        <v>1</v>
      </c>
      <c r="O305" s="17">
        <v>1</v>
      </c>
      <c r="P305" s="17">
        <v>2</v>
      </c>
      <c r="Q305" s="17">
        <v>2</v>
      </c>
      <c r="R305" s="17">
        <v>2</v>
      </c>
      <c r="S305" s="17">
        <v>1</v>
      </c>
      <c r="T305" s="17">
        <v>2</v>
      </c>
      <c r="U305" s="17">
        <v>3</v>
      </c>
      <c r="V305" s="84">
        <v>1</v>
      </c>
      <c r="W305" s="43">
        <f t="shared" si="9"/>
        <v>31</v>
      </c>
      <c r="X305" s="17">
        <v>15</v>
      </c>
      <c r="Y305" s="17">
        <v>12</v>
      </c>
      <c r="Z305" s="17">
        <v>4</v>
      </c>
      <c r="AA305" s="17">
        <v>8</v>
      </c>
      <c r="AB305" s="17">
        <v>11</v>
      </c>
      <c r="AC305" s="17">
        <v>7</v>
      </c>
      <c r="AD305" s="17">
        <v>4</v>
      </c>
      <c r="AE305" s="17">
        <v>7</v>
      </c>
      <c r="AF305" s="17">
        <v>5</v>
      </c>
      <c r="AG305" s="17">
        <v>19</v>
      </c>
      <c r="AH305" s="17">
        <v>7</v>
      </c>
      <c r="AI305" s="17">
        <v>9</v>
      </c>
      <c r="AJ305" s="17">
        <v>3</v>
      </c>
      <c r="AK305" s="17">
        <v>7</v>
      </c>
      <c r="AL305" s="17">
        <v>17</v>
      </c>
      <c r="AM305" s="17">
        <v>4</v>
      </c>
      <c r="AN305" s="44">
        <v>62</v>
      </c>
    </row>
    <row r="306" spans="1:40">
      <c r="A306" s="70">
        <v>43867</v>
      </c>
      <c r="B306" s="17">
        <v>1</v>
      </c>
      <c r="C306" s="17">
        <v>1989</v>
      </c>
      <c r="D306" s="1">
        <v>45964.431006944447</v>
      </c>
      <c r="E306" s="22" t="s">
        <v>105</v>
      </c>
      <c r="F306" s="84">
        <f t="shared" si="8"/>
        <v>0</v>
      </c>
      <c r="G306" s="17">
        <v>1</v>
      </c>
      <c r="H306" s="17">
        <v>1</v>
      </c>
      <c r="I306" s="36">
        <v>1</v>
      </c>
      <c r="J306" s="17">
        <v>3</v>
      </c>
      <c r="K306" s="17">
        <v>3</v>
      </c>
      <c r="L306" s="36">
        <v>1</v>
      </c>
      <c r="M306" s="36">
        <v>1</v>
      </c>
      <c r="N306" s="17">
        <v>1</v>
      </c>
      <c r="O306" s="17">
        <v>1</v>
      </c>
      <c r="P306" s="17">
        <v>1</v>
      </c>
      <c r="Q306" s="17">
        <v>1</v>
      </c>
      <c r="R306" s="17">
        <v>1</v>
      </c>
      <c r="S306" s="17">
        <v>1</v>
      </c>
      <c r="T306" s="17">
        <v>1</v>
      </c>
      <c r="U306" s="17">
        <v>1</v>
      </c>
      <c r="V306" s="84">
        <v>1</v>
      </c>
      <c r="W306" s="43">
        <f t="shared" si="9"/>
        <v>20</v>
      </c>
      <c r="X306" s="17">
        <v>6</v>
      </c>
      <c r="Y306" s="17">
        <v>3</v>
      </c>
      <c r="Z306" s="17">
        <v>3</v>
      </c>
      <c r="AA306" s="17">
        <v>4</v>
      </c>
      <c r="AB306" s="17">
        <v>5</v>
      </c>
      <c r="AC306" s="17">
        <v>3</v>
      </c>
      <c r="AD306" s="17">
        <v>2</v>
      </c>
      <c r="AE306" s="17">
        <v>4</v>
      </c>
      <c r="AF306" s="17">
        <v>2</v>
      </c>
      <c r="AG306" s="17">
        <v>3</v>
      </c>
      <c r="AH306" s="17">
        <v>2</v>
      </c>
      <c r="AI306" s="17">
        <v>7</v>
      </c>
      <c r="AJ306" s="17">
        <v>3</v>
      </c>
      <c r="AK306" s="17">
        <v>4</v>
      </c>
      <c r="AL306" s="17">
        <v>2</v>
      </c>
      <c r="AM306" s="17">
        <v>3</v>
      </c>
      <c r="AN306" s="44">
        <v>38</v>
      </c>
    </row>
    <row r="307" spans="1:40">
      <c r="A307" s="70">
        <v>43756</v>
      </c>
      <c r="B307" s="17">
        <v>0</v>
      </c>
      <c r="C307" s="17">
        <v>2004</v>
      </c>
      <c r="D307" s="1">
        <v>45964.465243055558</v>
      </c>
      <c r="E307" s="22" t="s">
        <v>187</v>
      </c>
      <c r="F307" s="84">
        <f t="shared" si="8"/>
        <v>0</v>
      </c>
      <c r="G307" s="17">
        <v>2</v>
      </c>
      <c r="H307" s="17">
        <v>1</v>
      </c>
      <c r="I307" s="36">
        <v>2</v>
      </c>
      <c r="J307" s="17">
        <v>2</v>
      </c>
      <c r="K307" s="17">
        <v>2</v>
      </c>
      <c r="L307" s="36">
        <v>2</v>
      </c>
      <c r="M307" s="36">
        <v>2</v>
      </c>
      <c r="N307" s="17">
        <v>1</v>
      </c>
      <c r="O307" s="17">
        <v>2</v>
      </c>
      <c r="P307" s="17">
        <v>2</v>
      </c>
      <c r="Q307" s="17">
        <v>2</v>
      </c>
      <c r="R307" s="17">
        <v>2</v>
      </c>
      <c r="S307" s="17">
        <v>2</v>
      </c>
      <c r="T307" s="17">
        <v>3</v>
      </c>
      <c r="U307" s="17">
        <v>2</v>
      </c>
      <c r="V307" s="84">
        <v>1</v>
      </c>
      <c r="W307" s="43">
        <f t="shared" si="9"/>
        <v>30</v>
      </c>
      <c r="X307" s="17">
        <v>24</v>
      </c>
      <c r="Y307" s="17">
        <v>6</v>
      </c>
      <c r="Z307" s="17">
        <v>12</v>
      </c>
      <c r="AA307" s="17">
        <v>7</v>
      </c>
      <c r="AB307" s="17">
        <v>7</v>
      </c>
      <c r="AC307" s="17">
        <v>13</v>
      </c>
      <c r="AD307" s="17">
        <v>2</v>
      </c>
      <c r="AE307" s="17">
        <v>15</v>
      </c>
      <c r="AF307" s="17">
        <v>4</v>
      </c>
      <c r="AG307" s="17">
        <v>5</v>
      </c>
      <c r="AH307" s="17">
        <v>2</v>
      </c>
      <c r="AI307" s="17">
        <v>43</v>
      </c>
      <c r="AJ307" s="17">
        <v>5</v>
      </c>
      <c r="AK307" s="17">
        <v>6</v>
      </c>
      <c r="AL307" s="17">
        <v>4</v>
      </c>
      <c r="AM307" s="17">
        <v>6</v>
      </c>
      <c r="AN307" s="44">
        <v>58</v>
      </c>
    </row>
    <row r="308" spans="1:40">
      <c r="A308" s="70">
        <v>43920</v>
      </c>
      <c r="B308" s="17">
        <v>0</v>
      </c>
      <c r="C308" s="17">
        <v>2001</v>
      </c>
      <c r="D308" s="1">
        <v>45964.482418981483</v>
      </c>
      <c r="E308" s="22" t="s">
        <v>85</v>
      </c>
      <c r="F308" s="84">
        <f t="shared" si="8"/>
        <v>1</v>
      </c>
      <c r="G308" s="17">
        <v>2</v>
      </c>
      <c r="H308" s="17">
        <v>1</v>
      </c>
      <c r="I308" s="36">
        <v>1</v>
      </c>
      <c r="J308" s="17">
        <v>3</v>
      </c>
      <c r="K308" s="17">
        <v>4</v>
      </c>
      <c r="L308" s="36">
        <v>2</v>
      </c>
      <c r="M308" s="36">
        <v>1</v>
      </c>
      <c r="N308" s="17">
        <v>1</v>
      </c>
      <c r="O308" s="17">
        <v>2</v>
      </c>
      <c r="P308" s="17">
        <v>1</v>
      </c>
      <c r="Q308" s="17">
        <v>1</v>
      </c>
      <c r="R308" s="17">
        <v>1</v>
      </c>
      <c r="S308" s="17">
        <v>1</v>
      </c>
      <c r="T308" s="17">
        <v>2</v>
      </c>
      <c r="U308" s="17">
        <v>2</v>
      </c>
      <c r="V308" s="84">
        <v>1</v>
      </c>
      <c r="W308" s="43">
        <f t="shared" si="9"/>
        <v>26</v>
      </c>
      <c r="X308" s="17">
        <v>21</v>
      </c>
      <c r="Y308" s="17">
        <v>6</v>
      </c>
      <c r="Z308" s="17">
        <v>3</v>
      </c>
      <c r="AA308" s="17">
        <v>5</v>
      </c>
      <c r="AB308" s="17">
        <v>7</v>
      </c>
      <c r="AC308" s="17">
        <v>5</v>
      </c>
      <c r="AD308" s="17">
        <v>3</v>
      </c>
      <c r="AE308" s="17">
        <v>3</v>
      </c>
      <c r="AF308" s="17">
        <v>7</v>
      </c>
      <c r="AG308" s="17">
        <v>5</v>
      </c>
      <c r="AH308" s="17">
        <v>3</v>
      </c>
      <c r="AI308" s="17">
        <v>6</v>
      </c>
      <c r="AJ308" s="17">
        <v>2</v>
      </c>
      <c r="AK308" s="17">
        <v>7</v>
      </c>
      <c r="AL308" s="17">
        <v>3</v>
      </c>
      <c r="AM308" s="17">
        <v>4</v>
      </c>
      <c r="AN308" s="44">
        <v>53</v>
      </c>
    </row>
    <row r="309" spans="1:40">
      <c r="A309" s="70">
        <v>43944</v>
      </c>
      <c r="B309" s="17">
        <v>0</v>
      </c>
      <c r="C309" s="17">
        <v>1992</v>
      </c>
      <c r="D309" s="1">
        <v>45964.512962962966</v>
      </c>
      <c r="E309" s="22" t="s">
        <v>85</v>
      </c>
      <c r="F309" s="84">
        <f t="shared" si="8"/>
        <v>1</v>
      </c>
      <c r="G309" s="17">
        <v>1</v>
      </c>
      <c r="H309" s="17">
        <v>1</v>
      </c>
      <c r="I309" s="36">
        <v>1</v>
      </c>
      <c r="J309" s="17">
        <v>4</v>
      </c>
      <c r="K309" s="17">
        <v>3</v>
      </c>
      <c r="L309" s="36">
        <v>2</v>
      </c>
      <c r="M309" s="36">
        <v>2</v>
      </c>
      <c r="N309" s="17">
        <v>1</v>
      </c>
      <c r="O309" s="17">
        <v>1</v>
      </c>
      <c r="P309" s="17">
        <v>1</v>
      </c>
      <c r="Q309" s="17">
        <v>1</v>
      </c>
      <c r="R309" s="17">
        <v>1</v>
      </c>
      <c r="S309" s="17">
        <v>1</v>
      </c>
      <c r="T309" s="17">
        <v>1</v>
      </c>
      <c r="U309" s="17">
        <v>1</v>
      </c>
      <c r="V309" s="84">
        <v>1</v>
      </c>
      <c r="W309" s="43">
        <f t="shared" si="9"/>
        <v>23</v>
      </c>
      <c r="X309" s="17">
        <v>12</v>
      </c>
      <c r="Y309" s="17">
        <v>7</v>
      </c>
      <c r="Z309" s="17">
        <v>4</v>
      </c>
      <c r="AA309" s="17">
        <v>6</v>
      </c>
      <c r="AB309" s="17">
        <v>5</v>
      </c>
      <c r="AC309" s="17">
        <v>4</v>
      </c>
      <c r="AD309" s="17">
        <v>2</v>
      </c>
      <c r="AE309" s="17">
        <v>5</v>
      </c>
      <c r="AF309" s="17">
        <v>3</v>
      </c>
      <c r="AG309" s="17">
        <v>4</v>
      </c>
      <c r="AH309" s="17">
        <v>2</v>
      </c>
      <c r="AI309" s="17">
        <v>5</v>
      </c>
      <c r="AJ309" s="17">
        <v>5</v>
      </c>
      <c r="AK309" s="17">
        <v>5</v>
      </c>
      <c r="AL309" s="17">
        <v>3</v>
      </c>
      <c r="AM309" s="17">
        <v>4</v>
      </c>
      <c r="AN309" s="44">
        <v>46</v>
      </c>
    </row>
    <row r="310" spans="1:40">
      <c r="A310" s="70">
        <v>43959</v>
      </c>
      <c r="B310" s="17">
        <v>0</v>
      </c>
      <c r="C310" s="17">
        <v>2002</v>
      </c>
      <c r="D310" s="1">
        <v>45964.541724537034</v>
      </c>
      <c r="E310" s="22" t="s">
        <v>91</v>
      </c>
      <c r="F310" s="84">
        <f t="shared" si="8"/>
        <v>0</v>
      </c>
      <c r="G310" s="17">
        <v>2</v>
      </c>
      <c r="H310" s="17">
        <v>2</v>
      </c>
      <c r="I310" s="36">
        <v>1</v>
      </c>
      <c r="J310" s="17">
        <v>2</v>
      </c>
      <c r="K310" s="17">
        <v>2</v>
      </c>
      <c r="L310" s="36">
        <v>2</v>
      </c>
      <c r="M310" s="36">
        <v>1</v>
      </c>
      <c r="N310" s="17">
        <v>1</v>
      </c>
      <c r="O310" s="17">
        <v>2</v>
      </c>
      <c r="P310" s="17">
        <v>5</v>
      </c>
      <c r="Q310" s="17">
        <v>2</v>
      </c>
      <c r="R310" s="17">
        <v>1</v>
      </c>
      <c r="S310" s="17">
        <v>2</v>
      </c>
      <c r="T310" s="17">
        <v>4</v>
      </c>
      <c r="U310" s="17">
        <v>1</v>
      </c>
      <c r="V310" s="84">
        <v>1</v>
      </c>
      <c r="W310" s="43">
        <f t="shared" si="9"/>
        <v>31</v>
      </c>
      <c r="X310" s="17">
        <v>8</v>
      </c>
      <c r="Y310" s="17">
        <v>8</v>
      </c>
      <c r="Z310" s="17">
        <v>6</v>
      </c>
      <c r="AA310" s="17">
        <v>4</v>
      </c>
      <c r="AB310" s="17">
        <v>11</v>
      </c>
      <c r="AC310" s="17">
        <v>3</v>
      </c>
      <c r="AD310" s="17">
        <v>6</v>
      </c>
      <c r="AE310" s="17">
        <v>13</v>
      </c>
      <c r="AF310" s="17">
        <v>3</v>
      </c>
      <c r="AG310" s="17">
        <v>4</v>
      </c>
      <c r="AH310" s="17">
        <v>4</v>
      </c>
      <c r="AI310" s="17">
        <v>7</v>
      </c>
      <c r="AJ310" s="17">
        <v>5</v>
      </c>
      <c r="AK310" s="17">
        <v>7</v>
      </c>
      <c r="AL310" s="17">
        <v>7</v>
      </c>
      <c r="AM310" s="17">
        <v>4</v>
      </c>
      <c r="AN310" s="44">
        <v>73</v>
      </c>
    </row>
    <row r="311" spans="1:40">
      <c r="A311" s="70">
        <v>36460</v>
      </c>
      <c r="B311" s="17">
        <v>0</v>
      </c>
      <c r="C311" s="17">
        <v>2004</v>
      </c>
      <c r="D311" s="1">
        <v>45964.543796296297</v>
      </c>
      <c r="E311" s="22" t="s">
        <v>96</v>
      </c>
      <c r="F311" s="84">
        <f t="shared" si="8"/>
        <v>0</v>
      </c>
      <c r="G311" s="17">
        <v>1</v>
      </c>
      <c r="H311" s="17">
        <v>1</v>
      </c>
      <c r="I311" s="36">
        <v>1</v>
      </c>
      <c r="J311" s="17">
        <v>4</v>
      </c>
      <c r="K311" s="17">
        <v>2</v>
      </c>
      <c r="L311" s="36">
        <v>2</v>
      </c>
      <c r="M311" s="36">
        <v>2</v>
      </c>
      <c r="N311" s="17">
        <v>1</v>
      </c>
      <c r="O311" s="17">
        <v>1</v>
      </c>
      <c r="P311" s="17">
        <v>1</v>
      </c>
      <c r="Q311" s="17">
        <v>1</v>
      </c>
      <c r="R311" s="17">
        <v>1</v>
      </c>
      <c r="S311" s="17">
        <v>1</v>
      </c>
      <c r="T311" s="17">
        <v>2</v>
      </c>
      <c r="U311" s="17">
        <v>1</v>
      </c>
      <c r="V311" s="84">
        <v>1</v>
      </c>
      <c r="W311" s="43">
        <f t="shared" si="9"/>
        <v>23</v>
      </c>
      <c r="X311" s="17">
        <v>5</v>
      </c>
      <c r="Y311" s="17">
        <v>3</v>
      </c>
      <c r="Z311" s="17">
        <v>4</v>
      </c>
      <c r="AA311" s="17">
        <v>134</v>
      </c>
      <c r="AB311" s="17">
        <v>6</v>
      </c>
      <c r="AC311" s="17">
        <v>3</v>
      </c>
      <c r="AD311" s="17">
        <v>2</v>
      </c>
      <c r="AE311" s="17">
        <v>13</v>
      </c>
      <c r="AF311" s="17">
        <v>2</v>
      </c>
      <c r="AG311" s="17">
        <v>3</v>
      </c>
      <c r="AH311" s="17">
        <v>2</v>
      </c>
      <c r="AI311" s="17">
        <v>6</v>
      </c>
      <c r="AJ311" s="17">
        <v>2</v>
      </c>
      <c r="AK311" s="17">
        <v>10</v>
      </c>
      <c r="AL311" s="17">
        <v>4</v>
      </c>
      <c r="AM311" s="17">
        <v>4</v>
      </c>
      <c r="AN311" s="44">
        <v>45</v>
      </c>
    </row>
    <row r="312" spans="1:40">
      <c r="A312" s="70">
        <v>44005</v>
      </c>
      <c r="B312" s="17">
        <v>0</v>
      </c>
      <c r="C312" s="17">
        <v>1996</v>
      </c>
      <c r="D312" s="1">
        <v>45964.585601851853</v>
      </c>
      <c r="E312" s="22" t="s">
        <v>92</v>
      </c>
      <c r="F312" s="84">
        <f t="shared" si="8"/>
        <v>0</v>
      </c>
      <c r="G312" s="17">
        <v>1</v>
      </c>
      <c r="H312" s="17">
        <v>3</v>
      </c>
      <c r="I312" s="36">
        <v>2</v>
      </c>
      <c r="J312" s="17">
        <v>3</v>
      </c>
      <c r="K312" s="17">
        <v>3</v>
      </c>
      <c r="L312" s="36">
        <v>2</v>
      </c>
      <c r="M312" s="36">
        <v>2</v>
      </c>
      <c r="N312" s="17">
        <v>1</v>
      </c>
      <c r="O312" s="17">
        <v>2</v>
      </c>
      <c r="P312" s="17">
        <v>1</v>
      </c>
      <c r="Q312" s="17">
        <v>1</v>
      </c>
      <c r="R312" s="17">
        <v>1</v>
      </c>
      <c r="S312" s="17">
        <v>2</v>
      </c>
      <c r="T312" s="17">
        <v>3</v>
      </c>
      <c r="U312" s="17">
        <v>1</v>
      </c>
      <c r="V312" s="84">
        <v>1</v>
      </c>
      <c r="W312" s="43">
        <f t="shared" si="9"/>
        <v>29</v>
      </c>
      <c r="X312" s="17">
        <v>10</v>
      </c>
      <c r="Y312" s="17">
        <v>6</v>
      </c>
      <c r="Z312" s="17">
        <v>3</v>
      </c>
      <c r="AA312" s="17">
        <v>6</v>
      </c>
      <c r="AB312" s="17">
        <v>7</v>
      </c>
      <c r="AC312" s="17">
        <v>4</v>
      </c>
      <c r="AD312" s="17">
        <v>3</v>
      </c>
      <c r="AE312" s="17">
        <v>7</v>
      </c>
      <c r="AF312" s="17">
        <v>7</v>
      </c>
      <c r="AG312" s="17">
        <v>5</v>
      </c>
      <c r="AH312" s="17">
        <v>4</v>
      </c>
      <c r="AI312" s="17">
        <v>7</v>
      </c>
      <c r="AJ312" s="17">
        <v>5</v>
      </c>
      <c r="AK312" s="17">
        <v>8</v>
      </c>
      <c r="AL312" s="17">
        <v>4</v>
      </c>
      <c r="AM312" s="17">
        <v>2</v>
      </c>
      <c r="AN312" s="44">
        <v>58</v>
      </c>
    </row>
    <row r="313" spans="1:40">
      <c r="A313" s="70">
        <v>44011</v>
      </c>
      <c r="B313" s="17">
        <v>0</v>
      </c>
      <c r="C313" s="17">
        <v>1991</v>
      </c>
      <c r="D313" s="1">
        <v>45964.595150462963</v>
      </c>
      <c r="E313" s="22" t="s">
        <v>188</v>
      </c>
      <c r="F313" s="84">
        <f t="shared" si="8"/>
        <v>0</v>
      </c>
      <c r="G313" s="17">
        <v>2</v>
      </c>
      <c r="H313" s="17">
        <v>2</v>
      </c>
      <c r="I313" s="36">
        <v>2</v>
      </c>
      <c r="J313" s="17">
        <v>4</v>
      </c>
      <c r="K313" s="17">
        <v>4</v>
      </c>
      <c r="L313" s="36">
        <v>2</v>
      </c>
      <c r="M313" s="36">
        <v>3</v>
      </c>
      <c r="N313" s="17">
        <v>2</v>
      </c>
      <c r="O313" s="17">
        <v>3</v>
      </c>
      <c r="P313" s="17">
        <v>2</v>
      </c>
      <c r="Q313" s="17">
        <v>2</v>
      </c>
      <c r="R313" s="17">
        <v>2</v>
      </c>
      <c r="S313" s="17">
        <v>1</v>
      </c>
      <c r="T313" s="17">
        <v>2</v>
      </c>
      <c r="U313" s="17">
        <v>2</v>
      </c>
      <c r="V313" s="84">
        <v>2</v>
      </c>
      <c r="W313" s="43">
        <f t="shared" si="9"/>
        <v>37</v>
      </c>
      <c r="X313" s="17">
        <v>6</v>
      </c>
      <c r="Y313" s="17">
        <v>7</v>
      </c>
      <c r="Z313" s="17">
        <v>3</v>
      </c>
      <c r="AA313" s="17">
        <v>5</v>
      </c>
      <c r="AB313" s="17">
        <v>4</v>
      </c>
      <c r="AC313" s="17">
        <v>2</v>
      </c>
      <c r="AD313" s="17">
        <v>3</v>
      </c>
      <c r="AE313" s="17">
        <v>3</v>
      </c>
      <c r="AF313" s="17">
        <v>2</v>
      </c>
      <c r="AG313" s="17">
        <v>4</v>
      </c>
      <c r="AH313" s="17">
        <v>2</v>
      </c>
      <c r="AI313" s="17">
        <v>3</v>
      </c>
      <c r="AJ313" s="17">
        <v>3</v>
      </c>
      <c r="AK313" s="17">
        <v>4</v>
      </c>
      <c r="AL313" s="17">
        <v>4</v>
      </c>
      <c r="AM313" s="17">
        <v>3</v>
      </c>
      <c r="AN313" s="44">
        <v>55</v>
      </c>
    </row>
    <row r="314" spans="1:40">
      <c r="A314" s="70">
        <v>44015</v>
      </c>
      <c r="B314" s="17">
        <v>0</v>
      </c>
      <c r="C314" s="17">
        <v>1996</v>
      </c>
      <c r="D314" s="1">
        <v>45964.596261574072</v>
      </c>
      <c r="E314" s="22" t="s">
        <v>92</v>
      </c>
      <c r="F314" s="84">
        <f t="shared" si="8"/>
        <v>0</v>
      </c>
      <c r="G314" s="17">
        <v>1</v>
      </c>
      <c r="H314" s="17">
        <v>1</v>
      </c>
      <c r="I314" s="36">
        <v>1</v>
      </c>
      <c r="J314" s="17">
        <v>1</v>
      </c>
      <c r="K314" s="17">
        <v>1</v>
      </c>
      <c r="L314" s="36">
        <v>1</v>
      </c>
      <c r="M314" s="36">
        <v>1</v>
      </c>
      <c r="N314" s="17">
        <v>1</v>
      </c>
      <c r="O314" s="17">
        <v>1</v>
      </c>
      <c r="P314" s="17">
        <v>1</v>
      </c>
      <c r="Q314" s="17">
        <v>1</v>
      </c>
      <c r="R314" s="17">
        <v>1</v>
      </c>
      <c r="S314" s="17">
        <v>1</v>
      </c>
      <c r="T314" s="17">
        <v>1</v>
      </c>
      <c r="U314" s="17">
        <v>5</v>
      </c>
      <c r="V314" s="84">
        <v>1</v>
      </c>
      <c r="W314" s="43">
        <f t="shared" si="9"/>
        <v>20</v>
      </c>
      <c r="X314" s="17">
        <v>4</v>
      </c>
      <c r="Y314" s="17">
        <v>3</v>
      </c>
      <c r="Z314" s="17">
        <v>3</v>
      </c>
      <c r="AA314" s="17">
        <v>3</v>
      </c>
      <c r="AB314" s="17">
        <v>2</v>
      </c>
      <c r="AC314" s="17">
        <v>3</v>
      </c>
      <c r="AD314" s="17">
        <v>1</v>
      </c>
      <c r="AE314" s="17">
        <v>3</v>
      </c>
      <c r="AF314" s="17">
        <v>1</v>
      </c>
      <c r="AG314" s="17">
        <v>2</v>
      </c>
      <c r="AH314" s="17">
        <v>1</v>
      </c>
      <c r="AI314" s="17">
        <v>4</v>
      </c>
      <c r="AJ314" s="17">
        <v>1</v>
      </c>
      <c r="AK314" s="17">
        <v>2</v>
      </c>
      <c r="AL314" s="17">
        <v>3</v>
      </c>
      <c r="AM314" s="17">
        <v>6</v>
      </c>
      <c r="AN314" s="44">
        <v>50</v>
      </c>
    </row>
    <row r="315" spans="1:40">
      <c r="A315" s="70">
        <v>43869</v>
      </c>
      <c r="B315" s="17">
        <v>0</v>
      </c>
      <c r="C315" s="17">
        <v>2001</v>
      </c>
      <c r="D315" s="1">
        <v>45964.611701388887</v>
      </c>
      <c r="E315" s="22" t="s">
        <v>189</v>
      </c>
      <c r="F315" s="84">
        <f t="shared" si="8"/>
        <v>0</v>
      </c>
      <c r="G315" s="17">
        <v>5</v>
      </c>
      <c r="H315" s="17">
        <v>5</v>
      </c>
      <c r="I315" s="36">
        <v>4</v>
      </c>
      <c r="J315" s="17">
        <v>4</v>
      </c>
      <c r="K315" s="17">
        <v>5</v>
      </c>
      <c r="L315" s="36">
        <v>4</v>
      </c>
      <c r="M315" s="36">
        <v>3</v>
      </c>
      <c r="N315" s="17">
        <v>5</v>
      </c>
      <c r="O315" s="17">
        <v>4</v>
      </c>
      <c r="P315" s="17">
        <v>4</v>
      </c>
      <c r="Q315" s="17">
        <v>4</v>
      </c>
      <c r="R315" s="17">
        <v>5</v>
      </c>
      <c r="S315" s="17">
        <v>3</v>
      </c>
      <c r="T315" s="17">
        <v>4</v>
      </c>
      <c r="U315" s="17">
        <v>5</v>
      </c>
      <c r="V315" s="84">
        <v>5</v>
      </c>
      <c r="W315" s="43">
        <f t="shared" si="9"/>
        <v>69</v>
      </c>
      <c r="X315" s="17">
        <v>9</v>
      </c>
      <c r="Y315" s="17">
        <v>3</v>
      </c>
      <c r="Z315" s="17">
        <v>6</v>
      </c>
      <c r="AA315" s="17">
        <v>6</v>
      </c>
      <c r="AB315" s="17">
        <v>4</v>
      </c>
      <c r="AC315" s="17">
        <v>4</v>
      </c>
      <c r="AD315" s="17">
        <v>4</v>
      </c>
      <c r="AE315" s="17">
        <v>5</v>
      </c>
      <c r="AF315" s="17">
        <v>4</v>
      </c>
      <c r="AG315" s="17">
        <v>10</v>
      </c>
      <c r="AH315" s="17">
        <v>4</v>
      </c>
      <c r="AI315" s="17">
        <v>5</v>
      </c>
      <c r="AJ315" s="17">
        <v>9</v>
      </c>
      <c r="AK315" s="17">
        <v>6</v>
      </c>
      <c r="AL315" s="17">
        <v>3</v>
      </c>
      <c r="AM315" s="17">
        <v>7</v>
      </c>
      <c r="AN315" s="44">
        <v>34</v>
      </c>
    </row>
    <row r="316" spans="1:40">
      <c r="A316" s="70">
        <v>44031</v>
      </c>
      <c r="B316" s="17">
        <v>0</v>
      </c>
      <c r="C316" s="17">
        <v>2005</v>
      </c>
      <c r="D316" s="1">
        <v>45964.628634259258</v>
      </c>
      <c r="E316" s="22" t="s">
        <v>99</v>
      </c>
      <c r="F316" s="84">
        <f t="shared" si="8"/>
        <v>0</v>
      </c>
      <c r="G316" s="17">
        <v>1</v>
      </c>
      <c r="H316" s="17">
        <v>1</v>
      </c>
      <c r="I316" s="36">
        <v>1</v>
      </c>
      <c r="J316" s="17">
        <v>1</v>
      </c>
      <c r="K316" s="17">
        <v>2</v>
      </c>
      <c r="L316" s="36">
        <v>1</v>
      </c>
      <c r="M316" s="36">
        <v>1</v>
      </c>
      <c r="N316" s="17">
        <v>1</v>
      </c>
      <c r="O316" s="17">
        <v>1</v>
      </c>
      <c r="P316" s="17">
        <v>1</v>
      </c>
      <c r="Q316" s="17">
        <v>1</v>
      </c>
      <c r="R316" s="17">
        <v>1</v>
      </c>
      <c r="S316" s="17">
        <v>2</v>
      </c>
      <c r="T316" s="17">
        <v>1</v>
      </c>
      <c r="U316" s="17">
        <v>1</v>
      </c>
      <c r="V316" s="84">
        <v>1</v>
      </c>
      <c r="W316" s="43">
        <f t="shared" si="9"/>
        <v>18</v>
      </c>
      <c r="X316" s="17">
        <v>13</v>
      </c>
      <c r="Y316" s="17">
        <v>4</v>
      </c>
      <c r="Z316" s="17">
        <v>4</v>
      </c>
      <c r="AA316" s="17">
        <v>5</v>
      </c>
      <c r="AB316" s="17">
        <v>38</v>
      </c>
      <c r="AC316" s="17">
        <v>3</v>
      </c>
      <c r="AD316" s="17">
        <v>2</v>
      </c>
      <c r="AE316" s="17">
        <v>4</v>
      </c>
      <c r="AF316" s="17">
        <v>3</v>
      </c>
      <c r="AG316" s="17">
        <v>3</v>
      </c>
      <c r="AH316" s="17">
        <v>2</v>
      </c>
      <c r="AI316" s="17">
        <v>5</v>
      </c>
      <c r="AJ316" s="17">
        <v>5</v>
      </c>
      <c r="AK316" s="17">
        <v>8</v>
      </c>
      <c r="AL316" s="17">
        <v>3</v>
      </c>
      <c r="AM316" s="17">
        <v>4</v>
      </c>
      <c r="AN316" s="44">
        <v>36</v>
      </c>
    </row>
    <row r="317" spans="1:40">
      <c r="A317" s="70">
        <v>40964</v>
      </c>
      <c r="B317" s="17">
        <v>0</v>
      </c>
      <c r="C317" s="17">
        <v>2003</v>
      </c>
      <c r="D317" s="1">
        <v>45964.634375000001</v>
      </c>
      <c r="E317" s="22" t="s">
        <v>92</v>
      </c>
      <c r="F317" s="84">
        <f t="shared" si="8"/>
        <v>0</v>
      </c>
      <c r="G317" s="17">
        <v>1</v>
      </c>
      <c r="H317" s="17">
        <v>1</v>
      </c>
      <c r="I317" s="36">
        <v>1</v>
      </c>
      <c r="J317" s="17">
        <v>1</v>
      </c>
      <c r="K317" s="17">
        <v>1</v>
      </c>
      <c r="L317" s="36">
        <v>1</v>
      </c>
      <c r="M317" s="36">
        <v>1</v>
      </c>
      <c r="N317" s="17">
        <v>1</v>
      </c>
      <c r="O317" s="17">
        <v>1</v>
      </c>
      <c r="P317" s="17">
        <v>1</v>
      </c>
      <c r="Q317" s="17">
        <v>1</v>
      </c>
      <c r="R317" s="17">
        <v>1</v>
      </c>
      <c r="S317" s="17">
        <v>1</v>
      </c>
      <c r="T317" s="17">
        <v>1</v>
      </c>
      <c r="U317" s="17">
        <v>1</v>
      </c>
      <c r="V317" s="84">
        <v>1</v>
      </c>
      <c r="W317" s="43">
        <f t="shared" si="9"/>
        <v>16</v>
      </c>
      <c r="X317" s="17">
        <v>5</v>
      </c>
      <c r="Y317" s="17">
        <v>3</v>
      </c>
      <c r="Z317" s="17">
        <v>3</v>
      </c>
      <c r="AA317" s="17">
        <v>8</v>
      </c>
      <c r="AB317" s="17">
        <v>2</v>
      </c>
      <c r="AC317" s="17">
        <v>3</v>
      </c>
      <c r="AD317" s="17">
        <v>3</v>
      </c>
      <c r="AE317" s="17">
        <v>4</v>
      </c>
      <c r="AF317" s="17">
        <v>1</v>
      </c>
      <c r="AG317" s="17">
        <v>2</v>
      </c>
      <c r="AH317" s="17">
        <v>3</v>
      </c>
      <c r="AI317" s="17">
        <v>4</v>
      </c>
      <c r="AJ317" s="17">
        <v>4</v>
      </c>
      <c r="AK317" s="17">
        <v>4</v>
      </c>
      <c r="AL317" s="17">
        <v>2</v>
      </c>
      <c r="AM317" s="17">
        <v>4</v>
      </c>
      <c r="AN317" s="44">
        <v>28</v>
      </c>
    </row>
    <row r="318" spans="1:40">
      <c r="A318" s="70">
        <v>44084</v>
      </c>
      <c r="B318" s="17">
        <v>0</v>
      </c>
      <c r="C318" s="17">
        <v>2001</v>
      </c>
      <c r="D318" s="1">
        <v>45964.68037037037</v>
      </c>
      <c r="E318" s="22" t="s">
        <v>113</v>
      </c>
      <c r="F318" s="84">
        <f t="shared" si="8"/>
        <v>0</v>
      </c>
      <c r="G318" s="17">
        <v>5</v>
      </c>
      <c r="H318" s="17">
        <v>4</v>
      </c>
      <c r="I318" s="36">
        <v>4</v>
      </c>
      <c r="J318" s="17">
        <v>5</v>
      </c>
      <c r="K318" s="17">
        <v>5</v>
      </c>
      <c r="L318" s="36">
        <v>4</v>
      </c>
      <c r="M318" s="36">
        <v>5</v>
      </c>
      <c r="N318" s="17">
        <v>5</v>
      </c>
      <c r="O318" s="17">
        <v>5</v>
      </c>
      <c r="P318" s="17">
        <v>4</v>
      </c>
      <c r="Q318" s="17">
        <v>5</v>
      </c>
      <c r="R318" s="17">
        <v>5</v>
      </c>
      <c r="S318" s="17">
        <v>5</v>
      </c>
      <c r="T318" s="17">
        <v>4</v>
      </c>
      <c r="U318" s="17">
        <v>5</v>
      </c>
      <c r="V318" s="84">
        <v>3</v>
      </c>
      <c r="W318" s="43">
        <f t="shared" si="9"/>
        <v>73</v>
      </c>
      <c r="X318" s="17">
        <v>9</v>
      </c>
      <c r="Y318" s="17">
        <v>5</v>
      </c>
      <c r="Z318" s="17">
        <v>5</v>
      </c>
      <c r="AA318" s="17">
        <v>2</v>
      </c>
      <c r="AB318" s="17">
        <v>2</v>
      </c>
      <c r="AC318" s="17">
        <v>3</v>
      </c>
      <c r="AD318" s="17">
        <v>2</v>
      </c>
      <c r="AE318" s="17">
        <v>3</v>
      </c>
      <c r="AF318" s="17">
        <v>2</v>
      </c>
      <c r="AG318" s="17">
        <v>3</v>
      </c>
      <c r="AH318" s="17">
        <v>2</v>
      </c>
      <c r="AI318" s="17">
        <v>3</v>
      </c>
      <c r="AJ318" s="17">
        <v>2</v>
      </c>
      <c r="AK318" s="17">
        <v>4</v>
      </c>
      <c r="AL318" s="17">
        <v>3</v>
      </c>
      <c r="AM318" s="17">
        <v>5</v>
      </c>
      <c r="AN318" s="44">
        <v>20</v>
      </c>
    </row>
    <row r="319" spans="1:40">
      <c r="A319" s="70">
        <v>44091</v>
      </c>
      <c r="B319" s="17">
        <v>0</v>
      </c>
      <c r="C319" s="17">
        <v>2004</v>
      </c>
      <c r="D319" s="1">
        <v>45964.689085648148</v>
      </c>
      <c r="E319" s="22" t="s">
        <v>108</v>
      </c>
      <c r="F319" s="84">
        <f t="shared" si="8"/>
        <v>0</v>
      </c>
      <c r="G319" s="17">
        <v>1</v>
      </c>
      <c r="H319" s="17">
        <v>1</v>
      </c>
      <c r="I319" s="36">
        <v>1</v>
      </c>
      <c r="J319" s="17">
        <v>2</v>
      </c>
      <c r="K319" s="17">
        <v>3</v>
      </c>
      <c r="L319" s="36">
        <v>2</v>
      </c>
      <c r="M319" s="36">
        <v>1</v>
      </c>
      <c r="N319" s="17">
        <v>1</v>
      </c>
      <c r="O319" s="17">
        <v>1</v>
      </c>
      <c r="P319" s="17">
        <v>1</v>
      </c>
      <c r="Q319" s="17">
        <v>1</v>
      </c>
      <c r="R319" s="17">
        <v>1</v>
      </c>
      <c r="S319" s="17">
        <v>1</v>
      </c>
      <c r="T319" s="17">
        <v>1</v>
      </c>
      <c r="U319" s="17">
        <v>1</v>
      </c>
      <c r="V319" s="84">
        <v>1</v>
      </c>
      <c r="W319" s="43">
        <f t="shared" si="9"/>
        <v>20</v>
      </c>
      <c r="X319" s="17">
        <v>8</v>
      </c>
      <c r="Y319" s="17">
        <v>3</v>
      </c>
      <c r="Z319" s="17">
        <v>2</v>
      </c>
      <c r="AA319" s="17">
        <v>4</v>
      </c>
      <c r="AB319" s="17">
        <v>2</v>
      </c>
      <c r="AC319" s="17">
        <v>3</v>
      </c>
      <c r="AD319" s="17">
        <v>2</v>
      </c>
      <c r="AE319" s="17">
        <v>7</v>
      </c>
      <c r="AF319" s="17">
        <v>2</v>
      </c>
      <c r="AG319" s="17">
        <v>3</v>
      </c>
      <c r="AH319" s="17">
        <v>2</v>
      </c>
      <c r="AI319" s="17">
        <v>5</v>
      </c>
      <c r="AJ319" s="17">
        <v>3</v>
      </c>
      <c r="AK319" s="17">
        <v>2</v>
      </c>
      <c r="AL319" s="17">
        <v>3</v>
      </c>
      <c r="AM319" s="17">
        <v>3</v>
      </c>
      <c r="AN319" s="44">
        <v>38</v>
      </c>
    </row>
    <row r="320" spans="1:40">
      <c r="A320" s="70">
        <v>44082</v>
      </c>
      <c r="B320" s="17">
        <v>0</v>
      </c>
      <c r="C320" s="17">
        <v>1971</v>
      </c>
      <c r="D320" s="1">
        <v>45964.697777777779</v>
      </c>
      <c r="E320" s="22" t="s">
        <v>89</v>
      </c>
      <c r="F320" s="84">
        <f t="shared" si="8"/>
        <v>0</v>
      </c>
      <c r="G320" s="17">
        <v>5</v>
      </c>
      <c r="H320" s="17">
        <v>1</v>
      </c>
      <c r="I320" s="36">
        <v>1</v>
      </c>
      <c r="J320" s="17">
        <v>4</v>
      </c>
      <c r="K320" s="17">
        <v>4</v>
      </c>
      <c r="L320" s="36">
        <v>3</v>
      </c>
      <c r="M320" s="36">
        <v>1</v>
      </c>
      <c r="N320" s="17">
        <v>1</v>
      </c>
      <c r="O320" s="17">
        <v>1</v>
      </c>
      <c r="P320" s="17">
        <v>1</v>
      </c>
      <c r="Q320" s="17">
        <v>1</v>
      </c>
      <c r="R320" s="17">
        <v>1</v>
      </c>
      <c r="S320" s="17">
        <v>1</v>
      </c>
      <c r="T320" s="17">
        <v>3</v>
      </c>
      <c r="U320" s="17">
        <v>2</v>
      </c>
      <c r="V320" s="84">
        <v>1</v>
      </c>
      <c r="W320" s="43">
        <f t="shared" si="9"/>
        <v>31</v>
      </c>
      <c r="X320" s="17">
        <v>30</v>
      </c>
      <c r="Y320" s="17">
        <v>14</v>
      </c>
      <c r="Z320" s="17">
        <v>7</v>
      </c>
      <c r="AA320" s="17">
        <v>9</v>
      </c>
      <c r="AB320" s="17">
        <v>6</v>
      </c>
      <c r="AC320" s="17">
        <v>13</v>
      </c>
      <c r="AD320" s="17">
        <v>7</v>
      </c>
      <c r="AE320" s="17">
        <v>12</v>
      </c>
      <c r="AF320" s="17">
        <v>4</v>
      </c>
      <c r="AG320" s="17">
        <v>5</v>
      </c>
      <c r="AH320" s="17">
        <v>3</v>
      </c>
      <c r="AI320" s="17">
        <v>8</v>
      </c>
      <c r="AJ320" s="17">
        <v>4</v>
      </c>
      <c r="AK320" s="17">
        <v>17</v>
      </c>
      <c r="AL320" s="17">
        <v>6</v>
      </c>
      <c r="AM320" s="17">
        <v>11</v>
      </c>
      <c r="AN320" s="44">
        <v>64</v>
      </c>
    </row>
    <row r="321" spans="1:40">
      <c r="A321" s="70">
        <v>44106</v>
      </c>
      <c r="B321" s="17">
        <v>0</v>
      </c>
      <c r="C321" s="17">
        <v>2004</v>
      </c>
      <c r="D321" s="1">
        <v>45964.739131944443</v>
      </c>
      <c r="E321" s="22" t="s">
        <v>190</v>
      </c>
      <c r="F321" s="84">
        <f t="shared" si="8"/>
        <v>0</v>
      </c>
      <c r="G321" s="17">
        <v>2</v>
      </c>
      <c r="H321" s="17">
        <v>2</v>
      </c>
      <c r="I321" s="36">
        <v>2</v>
      </c>
      <c r="J321" s="17">
        <v>5</v>
      </c>
      <c r="K321" s="17">
        <v>5</v>
      </c>
      <c r="L321" s="36">
        <v>3</v>
      </c>
      <c r="M321" s="36">
        <v>3</v>
      </c>
      <c r="N321" s="17">
        <v>1</v>
      </c>
      <c r="O321" s="17">
        <v>2</v>
      </c>
      <c r="P321" s="17">
        <v>3</v>
      </c>
      <c r="Q321" s="17">
        <v>2</v>
      </c>
      <c r="R321" s="17">
        <v>4</v>
      </c>
      <c r="S321" s="17">
        <v>4</v>
      </c>
      <c r="T321" s="17">
        <v>5</v>
      </c>
      <c r="U321" s="17">
        <v>3</v>
      </c>
      <c r="V321" s="84">
        <v>1</v>
      </c>
      <c r="W321" s="43">
        <f t="shared" si="9"/>
        <v>47</v>
      </c>
      <c r="X321" s="17">
        <v>7</v>
      </c>
      <c r="Y321" s="17">
        <v>4</v>
      </c>
      <c r="Z321" s="17">
        <v>4</v>
      </c>
      <c r="AA321" s="17">
        <v>3</v>
      </c>
      <c r="AB321" s="17">
        <v>6</v>
      </c>
      <c r="AC321" s="17">
        <v>5</v>
      </c>
      <c r="AD321" s="17">
        <v>3</v>
      </c>
      <c r="AE321" s="17">
        <v>7</v>
      </c>
      <c r="AF321" s="17">
        <v>4</v>
      </c>
      <c r="AG321" s="17">
        <v>7</v>
      </c>
      <c r="AH321" s="17">
        <v>17</v>
      </c>
      <c r="AI321" s="17">
        <v>8</v>
      </c>
      <c r="AJ321" s="17">
        <v>5</v>
      </c>
      <c r="AK321" s="17">
        <v>5</v>
      </c>
      <c r="AL321" s="17">
        <v>6</v>
      </c>
      <c r="AM321" s="17">
        <v>4</v>
      </c>
      <c r="AN321" s="44">
        <v>64</v>
      </c>
    </row>
    <row r="322" spans="1:40">
      <c r="A322" s="70">
        <v>41459</v>
      </c>
      <c r="B322" s="17">
        <v>0</v>
      </c>
      <c r="C322" s="17">
        <v>1993</v>
      </c>
      <c r="D322" s="1">
        <v>45964.742071759261</v>
      </c>
      <c r="E322" s="22" t="s">
        <v>92</v>
      </c>
      <c r="F322" s="84">
        <f t="shared" si="8"/>
        <v>0</v>
      </c>
      <c r="G322" s="17">
        <v>3</v>
      </c>
      <c r="H322" s="17">
        <v>3</v>
      </c>
      <c r="I322" s="36">
        <v>2</v>
      </c>
      <c r="J322" s="17">
        <v>4</v>
      </c>
      <c r="K322" s="17">
        <v>4</v>
      </c>
      <c r="L322" s="36">
        <v>4</v>
      </c>
      <c r="M322" s="36">
        <v>2</v>
      </c>
      <c r="N322" s="17">
        <v>1</v>
      </c>
      <c r="O322" s="17">
        <v>2</v>
      </c>
      <c r="P322" s="17">
        <v>1</v>
      </c>
      <c r="Q322" s="17">
        <v>1</v>
      </c>
      <c r="R322" s="17">
        <v>2</v>
      </c>
      <c r="S322" s="17">
        <v>3</v>
      </c>
      <c r="T322" s="17">
        <v>4</v>
      </c>
      <c r="U322" s="17">
        <v>3</v>
      </c>
      <c r="V322" s="84">
        <v>1</v>
      </c>
      <c r="W322" s="43">
        <f t="shared" si="9"/>
        <v>40</v>
      </c>
      <c r="X322" s="17">
        <v>4</v>
      </c>
      <c r="Y322" s="17">
        <v>4</v>
      </c>
      <c r="Z322" s="17">
        <v>3</v>
      </c>
      <c r="AA322" s="17">
        <v>3</v>
      </c>
      <c r="AB322" s="17">
        <v>2</v>
      </c>
      <c r="AC322" s="17">
        <v>2</v>
      </c>
      <c r="AD322" s="17">
        <v>2</v>
      </c>
      <c r="AE322" s="17">
        <v>3</v>
      </c>
      <c r="AF322" s="17">
        <v>3</v>
      </c>
      <c r="AG322" s="17">
        <v>4</v>
      </c>
      <c r="AH322" s="17">
        <v>2</v>
      </c>
      <c r="AI322" s="17">
        <v>5</v>
      </c>
      <c r="AJ322" s="17">
        <v>4</v>
      </c>
      <c r="AK322" s="17">
        <v>5</v>
      </c>
      <c r="AL322" s="17">
        <v>2</v>
      </c>
      <c r="AM322" s="17">
        <v>4</v>
      </c>
      <c r="AN322" s="44">
        <v>63</v>
      </c>
    </row>
    <row r="323" spans="1:40">
      <c r="A323" s="70">
        <v>44114</v>
      </c>
      <c r="B323" s="17">
        <v>0</v>
      </c>
      <c r="C323" s="17">
        <v>2003</v>
      </c>
      <c r="D323" s="1">
        <v>45964.744525462964</v>
      </c>
      <c r="E323" s="22" t="s">
        <v>96</v>
      </c>
      <c r="F323" s="84">
        <f t="shared" si="8"/>
        <v>0</v>
      </c>
      <c r="G323" s="17">
        <v>1</v>
      </c>
      <c r="H323" s="17">
        <v>1</v>
      </c>
      <c r="I323" s="36">
        <v>2</v>
      </c>
      <c r="J323" s="17">
        <v>3</v>
      </c>
      <c r="K323" s="17">
        <v>3</v>
      </c>
      <c r="L323" s="36">
        <v>3</v>
      </c>
      <c r="M323" s="36">
        <v>3</v>
      </c>
      <c r="N323" s="17">
        <v>1</v>
      </c>
      <c r="O323" s="17">
        <v>1</v>
      </c>
      <c r="P323" s="17">
        <v>1</v>
      </c>
      <c r="Q323" s="17">
        <v>2</v>
      </c>
      <c r="R323" s="17">
        <v>1</v>
      </c>
      <c r="S323" s="17">
        <v>2</v>
      </c>
      <c r="T323" s="17">
        <v>4</v>
      </c>
      <c r="U323" s="17">
        <v>1</v>
      </c>
      <c r="V323" s="84">
        <v>1</v>
      </c>
      <c r="W323" s="43">
        <f t="shared" si="9"/>
        <v>30</v>
      </c>
      <c r="X323" s="17">
        <v>6</v>
      </c>
      <c r="Y323" s="17">
        <v>3</v>
      </c>
      <c r="Z323" s="17">
        <v>6</v>
      </c>
      <c r="AA323" s="17">
        <v>5</v>
      </c>
      <c r="AB323" s="17">
        <v>7</v>
      </c>
      <c r="AC323" s="17">
        <v>5</v>
      </c>
      <c r="AD323" s="17">
        <v>4</v>
      </c>
      <c r="AE323" s="17">
        <v>5</v>
      </c>
      <c r="AF323" s="17">
        <v>3</v>
      </c>
      <c r="AG323" s="17">
        <v>4</v>
      </c>
      <c r="AH323" s="17">
        <v>3</v>
      </c>
      <c r="AI323" s="17">
        <v>5</v>
      </c>
      <c r="AJ323" s="17">
        <v>10</v>
      </c>
      <c r="AK323" s="17">
        <v>9</v>
      </c>
      <c r="AL323" s="17">
        <v>4</v>
      </c>
      <c r="AM323" s="17">
        <v>3</v>
      </c>
      <c r="AN323" s="44">
        <v>62</v>
      </c>
    </row>
    <row r="324" spans="1:40">
      <c r="A324" s="70">
        <v>44131</v>
      </c>
      <c r="B324" s="17">
        <v>0</v>
      </c>
      <c r="C324" s="17">
        <v>2005</v>
      </c>
      <c r="D324" s="1">
        <v>45964.757233796299</v>
      </c>
      <c r="E324" s="22" t="s">
        <v>106</v>
      </c>
      <c r="F324" s="84">
        <f t="shared" si="8"/>
        <v>0</v>
      </c>
      <c r="G324" s="17">
        <v>1</v>
      </c>
      <c r="H324" s="17">
        <v>1</v>
      </c>
      <c r="I324" s="36">
        <v>2</v>
      </c>
      <c r="J324" s="17">
        <v>3</v>
      </c>
      <c r="K324" s="17">
        <v>3</v>
      </c>
      <c r="L324" s="36">
        <v>3</v>
      </c>
      <c r="M324" s="36">
        <v>2</v>
      </c>
      <c r="N324" s="17">
        <v>2</v>
      </c>
      <c r="O324" s="17">
        <v>3</v>
      </c>
      <c r="P324" s="17">
        <v>1</v>
      </c>
      <c r="Q324" s="17">
        <v>1</v>
      </c>
      <c r="R324" s="17">
        <v>1</v>
      </c>
      <c r="S324" s="17">
        <v>2</v>
      </c>
      <c r="T324" s="17">
        <v>3</v>
      </c>
      <c r="U324" s="17">
        <v>1</v>
      </c>
      <c r="V324" s="84">
        <v>2</v>
      </c>
      <c r="W324" s="43">
        <f t="shared" si="9"/>
        <v>31</v>
      </c>
      <c r="X324" s="17">
        <v>15</v>
      </c>
      <c r="Y324" s="17">
        <v>8</v>
      </c>
      <c r="Z324" s="17">
        <v>11</v>
      </c>
      <c r="AA324" s="17">
        <v>10</v>
      </c>
      <c r="AB324" s="17">
        <v>6</v>
      </c>
      <c r="AC324" s="17">
        <v>5</v>
      </c>
      <c r="AD324" s="17">
        <v>7</v>
      </c>
      <c r="AE324" s="17">
        <v>203</v>
      </c>
      <c r="AF324" s="17">
        <v>3</v>
      </c>
      <c r="AG324" s="17">
        <v>8</v>
      </c>
      <c r="AH324" s="17">
        <v>4</v>
      </c>
      <c r="AI324" s="17">
        <v>14</v>
      </c>
      <c r="AJ324" s="17">
        <v>6</v>
      </c>
      <c r="AK324" s="17">
        <v>7</v>
      </c>
      <c r="AL324" s="17">
        <v>8</v>
      </c>
      <c r="AM324" s="17">
        <v>9</v>
      </c>
      <c r="AN324" s="44">
        <v>61</v>
      </c>
    </row>
    <row r="325" spans="1:40">
      <c r="A325" s="70">
        <v>44132</v>
      </c>
      <c r="B325" s="17">
        <v>0</v>
      </c>
      <c r="C325" s="17">
        <v>2000</v>
      </c>
      <c r="D325" s="1">
        <v>45964.772743055553</v>
      </c>
      <c r="E325" s="22" t="s">
        <v>92</v>
      </c>
      <c r="F325" s="84">
        <f t="shared" si="8"/>
        <v>0</v>
      </c>
      <c r="G325" s="17">
        <v>2</v>
      </c>
      <c r="H325" s="17">
        <v>2</v>
      </c>
      <c r="I325" s="36">
        <v>2</v>
      </c>
      <c r="J325" s="17">
        <v>5</v>
      </c>
      <c r="K325" s="17">
        <v>4</v>
      </c>
      <c r="L325" s="36">
        <v>4</v>
      </c>
      <c r="M325" s="36">
        <v>2</v>
      </c>
      <c r="N325" s="17">
        <v>1</v>
      </c>
      <c r="O325" s="17">
        <v>3</v>
      </c>
      <c r="P325" s="17">
        <v>1</v>
      </c>
      <c r="Q325" s="17">
        <v>2</v>
      </c>
      <c r="R325" s="17">
        <v>2</v>
      </c>
      <c r="S325" s="17">
        <v>1</v>
      </c>
      <c r="T325" s="17">
        <v>1</v>
      </c>
      <c r="U325" s="17">
        <v>2</v>
      </c>
      <c r="V325" s="84">
        <v>1</v>
      </c>
      <c r="W325" s="43">
        <f t="shared" si="9"/>
        <v>35</v>
      </c>
      <c r="X325" s="17">
        <v>9</v>
      </c>
      <c r="Y325" s="17">
        <v>5</v>
      </c>
      <c r="Z325" s="17">
        <v>6</v>
      </c>
      <c r="AA325" s="17">
        <v>4</v>
      </c>
      <c r="AB325" s="17">
        <v>4</v>
      </c>
      <c r="AC325" s="17">
        <v>6</v>
      </c>
      <c r="AD325" s="17">
        <v>16</v>
      </c>
      <c r="AE325" s="17">
        <v>5</v>
      </c>
      <c r="AF325" s="17">
        <v>15</v>
      </c>
      <c r="AG325" s="17">
        <v>2</v>
      </c>
      <c r="AH325" s="17">
        <v>4</v>
      </c>
      <c r="AI325" s="17">
        <v>8</v>
      </c>
      <c r="AJ325" s="17">
        <v>3</v>
      </c>
      <c r="AK325" s="17">
        <v>5</v>
      </c>
      <c r="AL325" s="17">
        <v>3</v>
      </c>
      <c r="AM325" s="17">
        <v>4</v>
      </c>
      <c r="AN325" s="44">
        <v>63</v>
      </c>
    </row>
    <row r="326" spans="1:40">
      <c r="A326" s="70">
        <v>44141</v>
      </c>
      <c r="B326" s="17">
        <v>0</v>
      </c>
      <c r="C326" s="17">
        <v>1983</v>
      </c>
      <c r="D326" s="1">
        <v>45964.772905092592</v>
      </c>
      <c r="E326" s="22" t="s">
        <v>85</v>
      </c>
      <c r="F326" s="84">
        <f t="shared" si="8"/>
        <v>1</v>
      </c>
      <c r="G326" s="17">
        <v>4</v>
      </c>
      <c r="H326" s="17">
        <v>4</v>
      </c>
      <c r="I326" s="36">
        <v>2</v>
      </c>
      <c r="J326" s="17">
        <v>2</v>
      </c>
      <c r="K326" s="17">
        <v>2</v>
      </c>
      <c r="L326" s="36">
        <v>2</v>
      </c>
      <c r="M326" s="36">
        <v>2</v>
      </c>
      <c r="N326" s="17">
        <v>1</v>
      </c>
      <c r="O326" s="17">
        <v>1</v>
      </c>
      <c r="P326" s="17">
        <v>1</v>
      </c>
      <c r="Q326" s="17">
        <v>1</v>
      </c>
      <c r="R326" s="17">
        <v>1</v>
      </c>
      <c r="S326" s="17">
        <v>2</v>
      </c>
      <c r="T326" s="17">
        <v>2</v>
      </c>
      <c r="U326" s="17">
        <v>2</v>
      </c>
      <c r="V326" s="84">
        <v>1</v>
      </c>
      <c r="W326" s="43">
        <f t="shared" si="9"/>
        <v>30</v>
      </c>
      <c r="X326" s="17">
        <v>10</v>
      </c>
      <c r="Y326" s="17">
        <v>5</v>
      </c>
      <c r="Z326" s="17">
        <v>3</v>
      </c>
      <c r="AA326" s="17">
        <v>7</v>
      </c>
      <c r="AB326" s="17">
        <v>9</v>
      </c>
      <c r="AC326" s="17">
        <v>6</v>
      </c>
      <c r="AD326" s="17">
        <v>2</v>
      </c>
      <c r="AE326" s="17">
        <v>9</v>
      </c>
      <c r="AF326" s="17">
        <v>6</v>
      </c>
      <c r="AG326" s="17">
        <v>5</v>
      </c>
      <c r="AH326" s="17">
        <v>2</v>
      </c>
      <c r="AI326" s="17">
        <v>7</v>
      </c>
      <c r="AJ326" s="17">
        <v>4</v>
      </c>
      <c r="AK326" s="17">
        <v>7</v>
      </c>
      <c r="AL326" s="17">
        <v>5</v>
      </c>
      <c r="AM326" s="17">
        <v>6</v>
      </c>
      <c r="AN326" s="44">
        <v>64</v>
      </c>
    </row>
    <row r="327" spans="1:40">
      <c r="A327" s="70">
        <v>44166</v>
      </c>
      <c r="B327" s="17">
        <v>0</v>
      </c>
      <c r="C327" s="17">
        <v>2004</v>
      </c>
      <c r="D327" s="1">
        <v>45964.833807870367</v>
      </c>
      <c r="E327" s="22" t="s">
        <v>191</v>
      </c>
      <c r="F327" s="84">
        <f t="shared" si="8"/>
        <v>0</v>
      </c>
      <c r="G327" s="17">
        <v>1</v>
      </c>
      <c r="H327" s="17">
        <v>1</v>
      </c>
      <c r="I327" s="36">
        <v>1</v>
      </c>
      <c r="J327" s="17">
        <v>1</v>
      </c>
      <c r="K327" s="17">
        <v>1</v>
      </c>
      <c r="L327" s="36">
        <v>2</v>
      </c>
      <c r="M327" s="36">
        <v>2</v>
      </c>
      <c r="N327" s="17">
        <v>1</v>
      </c>
      <c r="O327" s="17">
        <v>1</v>
      </c>
      <c r="P327" s="17">
        <v>1</v>
      </c>
      <c r="Q327" s="17">
        <v>1</v>
      </c>
      <c r="R327" s="17">
        <v>2</v>
      </c>
      <c r="S327" s="17">
        <v>2</v>
      </c>
      <c r="T327" s="17">
        <v>2</v>
      </c>
      <c r="U327" s="17">
        <v>2</v>
      </c>
      <c r="V327" s="84">
        <v>1</v>
      </c>
      <c r="W327" s="43">
        <f t="shared" si="9"/>
        <v>22</v>
      </c>
      <c r="X327" s="17">
        <v>11</v>
      </c>
      <c r="Y327" s="17">
        <v>5</v>
      </c>
      <c r="Z327" s="17">
        <v>3</v>
      </c>
      <c r="AA327" s="17">
        <v>4</v>
      </c>
      <c r="AB327" s="17">
        <v>7</v>
      </c>
      <c r="AC327" s="17">
        <v>3</v>
      </c>
      <c r="AD327" s="17">
        <v>3</v>
      </c>
      <c r="AE327" s="17">
        <v>3</v>
      </c>
      <c r="AF327" s="17">
        <v>3</v>
      </c>
      <c r="AG327" s="17">
        <v>2</v>
      </c>
      <c r="AH327" s="17">
        <v>2</v>
      </c>
      <c r="AI327" s="17">
        <v>7</v>
      </c>
      <c r="AJ327" s="17">
        <v>4</v>
      </c>
      <c r="AK327" s="17">
        <v>4</v>
      </c>
      <c r="AL327" s="17">
        <v>4</v>
      </c>
      <c r="AM327" s="17">
        <v>4</v>
      </c>
      <c r="AN327" s="44">
        <v>52</v>
      </c>
    </row>
    <row r="328" spans="1:40">
      <c r="A328" s="70">
        <v>44171</v>
      </c>
      <c r="B328" s="17">
        <v>0</v>
      </c>
      <c r="C328" s="17">
        <v>2005</v>
      </c>
      <c r="D328" s="1">
        <v>45964.838460648149</v>
      </c>
      <c r="E328" s="22" t="s">
        <v>155</v>
      </c>
      <c r="F328" s="84">
        <f t="shared" si="8"/>
        <v>0</v>
      </c>
      <c r="G328" s="17">
        <v>2</v>
      </c>
      <c r="H328" s="17">
        <v>1</v>
      </c>
      <c r="I328" s="36">
        <v>2</v>
      </c>
      <c r="J328" s="17">
        <v>4</v>
      </c>
      <c r="K328" s="17">
        <v>5</v>
      </c>
      <c r="L328" s="36">
        <v>2</v>
      </c>
      <c r="M328" s="36">
        <v>1</v>
      </c>
      <c r="N328" s="17">
        <v>1</v>
      </c>
      <c r="O328" s="17">
        <v>1</v>
      </c>
      <c r="P328" s="17">
        <v>1</v>
      </c>
      <c r="Q328" s="17">
        <v>1</v>
      </c>
      <c r="R328" s="17">
        <v>1</v>
      </c>
      <c r="S328" s="17">
        <v>2</v>
      </c>
      <c r="T328" s="17">
        <v>1</v>
      </c>
      <c r="U328" s="17">
        <v>3</v>
      </c>
      <c r="V328" s="84">
        <v>2</v>
      </c>
      <c r="W328" s="43">
        <f t="shared" si="9"/>
        <v>30</v>
      </c>
      <c r="X328" s="17">
        <v>18</v>
      </c>
      <c r="Y328" s="17">
        <v>9</v>
      </c>
      <c r="Z328" s="17">
        <v>3</v>
      </c>
      <c r="AA328" s="17">
        <v>7</v>
      </c>
      <c r="AB328" s="17">
        <v>8</v>
      </c>
      <c r="AC328" s="17">
        <v>4</v>
      </c>
      <c r="AD328" s="17">
        <v>3</v>
      </c>
      <c r="AE328" s="17">
        <v>9</v>
      </c>
      <c r="AF328" s="17">
        <v>4</v>
      </c>
      <c r="AG328" s="17">
        <v>3</v>
      </c>
      <c r="AH328" s="17">
        <v>5</v>
      </c>
      <c r="AI328" s="17">
        <v>5</v>
      </c>
      <c r="AJ328" s="17">
        <v>12</v>
      </c>
      <c r="AK328" s="17">
        <v>6</v>
      </c>
      <c r="AL328" s="17">
        <v>5</v>
      </c>
      <c r="AM328" s="17">
        <v>6</v>
      </c>
      <c r="AN328" s="44">
        <v>65</v>
      </c>
    </row>
    <row r="329" spans="1:40">
      <c r="A329" s="70">
        <v>44173</v>
      </c>
      <c r="B329" s="17">
        <v>0</v>
      </c>
      <c r="C329" s="17">
        <v>2002</v>
      </c>
      <c r="D329" s="1">
        <v>45964.848090277781</v>
      </c>
      <c r="E329" s="22" t="s">
        <v>108</v>
      </c>
      <c r="F329" s="84">
        <f t="shared" si="8"/>
        <v>0</v>
      </c>
      <c r="G329" s="17">
        <v>1</v>
      </c>
      <c r="H329" s="17">
        <v>1</v>
      </c>
      <c r="I329" s="36">
        <v>1</v>
      </c>
      <c r="J329" s="17">
        <v>2</v>
      </c>
      <c r="K329" s="17">
        <v>2</v>
      </c>
      <c r="L329" s="36">
        <v>3</v>
      </c>
      <c r="M329" s="36">
        <v>1</v>
      </c>
      <c r="N329" s="17">
        <v>1</v>
      </c>
      <c r="O329" s="17">
        <v>1</v>
      </c>
      <c r="P329" s="17">
        <v>1</v>
      </c>
      <c r="Q329" s="17">
        <v>1</v>
      </c>
      <c r="R329" s="17">
        <v>1</v>
      </c>
      <c r="S329" s="17">
        <v>1</v>
      </c>
      <c r="T329" s="17">
        <v>1</v>
      </c>
      <c r="U329" s="17">
        <v>1</v>
      </c>
      <c r="V329" s="84">
        <v>1</v>
      </c>
      <c r="W329" s="43">
        <f t="shared" si="9"/>
        <v>20</v>
      </c>
      <c r="X329" s="17">
        <v>9</v>
      </c>
      <c r="Y329" s="17">
        <v>4</v>
      </c>
      <c r="Z329" s="17">
        <v>3</v>
      </c>
      <c r="AA329" s="17">
        <v>4</v>
      </c>
      <c r="AB329" s="17">
        <v>4</v>
      </c>
      <c r="AC329" s="17">
        <v>6</v>
      </c>
      <c r="AD329" s="17">
        <v>5</v>
      </c>
      <c r="AE329" s="17">
        <v>10</v>
      </c>
      <c r="AF329" s="17">
        <v>2</v>
      </c>
      <c r="AG329" s="17">
        <v>4</v>
      </c>
      <c r="AH329" s="17">
        <v>12</v>
      </c>
      <c r="AI329" s="17">
        <v>5</v>
      </c>
      <c r="AJ329" s="17">
        <v>2</v>
      </c>
      <c r="AK329" s="17">
        <v>6</v>
      </c>
      <c r="AL329" s="17">
        <v>3</v>
      </c>
      <c r="AM329" s="17">
        <v>3</v>
      </c>
      <c r="AN329" s="44">
        <v>39</v>
      </c>
    </row>
    <row r="330" spans="1:40">
      <c r="A330" s="70">
        <v>44123</v>
      </c>
      <c r="B330" s="17">
        <v>0</v>
      </c>
      <c r="C330" s="17">
        <v>2003</v>
      </c>
      <c r="D330" s="1">
        <v>45964.849398148152</v>
      </c>
      <c r="E330" s="22" t="s">
        <v>105</v>
      </c>
      <c r="F330" s="84">
        <f t="shared" si="8"/>
        <v>0</v>
      </c>
      <c r="G330" s="17">
        <v>2</v>
      </c>
      <c r="H330" s="17">
        <v>2</v>
      </c>
      <c r="I330" s="36">
        <v>5</v>
      </c>
      <c r="J330" s="17">
        <v>5</v>
      </c>
      <c r="K330" s="17">
        <v>3</v>
      </c>
      <c r="L330" s="36">
        <v>4</v>
      </c>
      <c r="M330" s="36">
        <v>3</v>
      </c>
      <c r="N330" s="17">
        <v>4</v>
      </c>
      <c r="O330" s="17">
        <v>5</v>
      </c>
      <c r="P330" s="17">
        <v>1</v>
      </c>
      <c r="Q330" s="17">
        <v>1</v>
      </c>
      <c r="R330" s="17">
        <v>3</v>
      </c>
      <c r="S330" s="17">
        <v>2</v>
      </c>
      <c r="T330" s="17">
        <v>1</v>
      </c>
      <c r="U330" s="17">
        <v>1</v>
      </c>
      <c r="V330" s="84">
        <v>4</v>
      </c>
      <c r="W330" s="43">
        <f t="shared" si="9"/>
        <v>46</v>
      </c>
      <c r="X330" s="17">
        <v>23</v>
      </c>
      <c r="Y330" s="17">
        <v>16</v>
      </c>
      <c r="Z330" s="17">
        <v>7</v>
      </c>
      <c r="AA330" s="17">
        <v>6</v>
      </c>
      <c r="AB330" s="17">
        <v>7</v>
      </c>
      <c r="AC330" s="17">
        <v>8</v>
      </c>
      <c r="AD330" s="17">
        <v>3</v>
      </c>
      <c r="AE330" s="17">
        <v>9</v>
      </c>
      <c r="AF330" s="17">
        <v>5</v>
      </c>
      <c r="AG330" s="17">
        <v>5</v>
      </c>
      <c r="AH330" s="17">
        <v>3</v>
      </c>
      <c r="AI330" s="17">
        <v>8</v>
      </c>
      <c r="AJ330" s="17">
        <v>5</v>
      </c>
      <c r="AK330" s="17">
        <v>6</v>
      </c>
      <c r="AL330" s="17">
        <v>7</v>
      </c>
      <c r="AM330" s="17">
        <v>9</v>
      </c>
      <c r="AN330" s="44">
        <v>82</v>
      </c>
    </row>
    <row r="331" spans="1:40">
      <c r="A331" s="70">
        <v>44186</v>
      </c>
      <c r="B331" s="17">
        <v>0</v>
      </c>
      <c r="C331" s="17">
        <v>2002</v>
      </c>
      <c r="D331" s="1">
        <v>45964.879201388889</v>
      </c>
      <c r="E331" s="22" t="s">
        <v>192</v>
      </c>
      <c r="F331" s="84">
        <f t="shared" si="8"/>
        <v>0</v>
      </c>
      <c r="G331" s="17">
        <v>1</v>
      </c>
      <c r="H331" s="17">
        <v>1</v>
      </c>
      <c r="I331" s="36">
        <v>1</v>
      </c>
      <c r="J331" s="17">
        <v>4</v>
      </c>
      <c r="K331" s="17">
        <v>3</v>
      </c>
      <c r="L331" s="36">
        <v>2</v>
      </c>
      <c r="M331" s="36">
        <v>1</v>
      </c>
      <c r="N331" s="17">
        <v>1</v>
      </c>
      <c r="O331" s="17">
        <v>1</v>
      </c>
      <c r="P331" s="17">
        <v>5</v>
      </c>
      <c r="Q331" s="17">
        <v>1</v>
      </c>
      <c r="R331" s="17">
        <v>1</v>
      </c>
      <c r="S331" s="17">
        <v>1</v>
      </c>
      <c r="T331" s="17">
        <v>1</v>
      </c>
      <c r="U331" s="17">
        <v>1</v>
      </c>
      <c r="V331" s="84">
        <v>1</v>
      </c>
      <c r="W331" s="43">
        <f t="shared" si="9"/>
        <v>26</v>
      </c>
      <c r="X331" s="17">
        <v>12</v>
      </c>
      <c r="Y331" s="17">
        <v>11</v>
      </c>
      <c r="Z331" s="17">
        <v>4</v>
      </c>
      <c r="AA331" s="17">
        <v>6</v>
      </c>
      <c r="AB331" s="17">
        <v>7</v>
      </c>
      <c r="AC331" s="17">
        <v>8</v>
      </c>
      <c r="AD331" s="17">
        <v>3</v>
      </c>
      <c r="AE331" s="17">
        <v>5</v>
      </c>
      <c r="AF331" s="17">
        <v>3</v>
      </c>
      <c r="AG331" s="17">
        <v>6</v>
      </c>
      <c r="AH331" s="17">
        <v>3</v>
      </c>
      <c r="AI331" s="17">
        <v>5</v>
      </c>
      <c r="AJ331" s="17">
        <v>3</v>
      </c>
      <c r="AK331" s="17">
        <v>5</v>
      </c>
      <c r="AL331" s="17">
        <v>2</v>
      </c>
      <c r="AM331" s="17">
        <v>3</v>
      </c>
      <c r="AN331" s="44">
        <v>62</v>
      </c>
    </row>
    <row r="332" spans="1:40">
      <c r="A332" s="70">
        <v>44208</v>
      </c>
      <c r="B332" s="17">
        <v>0</v>
      </c>
      <c r="C332" s="17">
        <v>2002</v>
      </c>
      <c r="D332" s="1">
        <v>45964.905682870369</v>
      </c>
      <c r="E332" s="22" t="s">
        <v>96</v>
      </c>
      <c r="F332" s="84">
        <f t="shared" ref="F332:F395" si="10">IF(E332=" ",1,0)</f>
        <v>0</v>
      </c>
      <c r="G332" s="17">
        <v>2</v>
      </c>
      <c r="H332" s="17">
        <v>2</v>
      </c>
      <c r="I332" s="36">
        <v>1</v>
      </c>
      <c r="J332" s="17">
        <v>1</v>
      </c>
      <c r="K332" s="17">
        <v>1</v>
      </c>
      <c r="L332" s="36">
        <v>1</v>
      </c>
      <c r="M332" s="36">
        <v>1</v>
      </c>
      <c r="N332" s="17">
        <v>1</v>
      </c>
      <c r="O332" s="17">
        <v>1</v>
      </c>
      <c r="P332" s="17">
        <v>1</v>
      </c>
      <c r="Q332" s="17">
        <v>1</v>
      </c>
      <c r="R332" s="17">
        <v>1</v>
      </c>
      <c r="S332" s="17">
        <v>1</v>
      </c>
      <c r="T332" s="17">
        <v>1</v>
      </c>
      <c r="U332" s="17">
        <v>1</v>
      </c>
      <c r="V332" s="84">
        <v>1</v>
      </c>
      <c r="W332" s="43">
        <f t="shared" ref="W332:W395" si="11">SUM(G332:V332)</f>
        <v>18</v>
      </c>
      <c r="X332" s="17">
        <v>11</v>
      </c>
      <c r="Y332" s="17">
        <v>9</v>
      </c>
      <c r="Z332" s="17">
        <v>4</v>
      </c>
      <c r="AA332" s="17">
        <v>6</v>
      </c>
      <c r="AB332" s="17">
        <v>6</v>
      </c>
      <c r="AC332" s="17">
        <v>5</v>
      </c>
      <c r="AD332" s="17">
        <v>2</v>
      </c>
      <c r="AE332" s="17">
        <v>7</v>
      </c>
      <c r="AF332" s="17">
        <v>4</v>
      </c>
      <c r="AG332" s="17">
        <v>5</v>
      </c>
      <c r="AH332" s="17">
        <v>6</v>
      </c>
      <c r="AI332" s="17">
        <v>6</v>
      </c>
      <c r="AJ332" s="17">
        <v>3</v>
      </c>
      <c r="AK332" s="17">
        <v>10</v>
      </c>
      <c r="AL332" s="17">
        <v>3</v>
      </c>
      <c r="AM332" s="17">
        <v>8</v>
      </c>
      <c r="AN332" s="44">
        <v>40</v>
      </c>
    </row>
    <row r="333" spans="1:40">
      <c r="A333" s="70">
        <v>44210</v>
      </c>
      <c r="B333" s="17">
        <v>0</v>
      </c>
      <c r="C333" s="17">
        <v>1993</v>
      </c>
      <c r="D333" s="1">
        <v>45964.914965277778</v>
      </c>
      <c r="E333" s="22" t="s">
        <v>85</v>
      </c>
      <c r="F333" s="84">
        <f t="shared" si="10"/>
        <v>1</v>
      </c>
      <c r="G333" s="17">
        <v>1</v>
      </c>
      <c r="H333" s="17">
        <v>1</v>
      </c>
      <c r="I333" s="36">
        <v>1</v>
      </c>
      <c r="J333" s="17">
        <v>3</v>
      </c>
      <c r="K333" s="17">
        <v>3</v>
      </c>
      <c r="L333" s="36">
        <v>3</v>
      </c>
      <c r="M333" s="36">
        <v>2</v>
      </c>
      <c r="N333" s="17">
        <v>1</v>
      </c>
      <c r="O333" s="17">
        <v>1</v>
      </c>
      <c r="P333" s="17">
        <v>1</v>
      </c>
      <c r="Q333" s="17">
        <v>1</v>
      </c>
      <c r="R333" s="17">
        <v>1</v>
      </c>
      <c r="S333" s="17">
        <v>1</v>
      </c>
      <c r="T333" s="17">
        <v>1</v>
      </c>
      <c r="U333" s="17">
        <v>1</v>
      </c>
      <c r="V333" s="84">
        <v>1</v>
      </c>
      <c r="W333" s="43">
        <f t="shared" si="11"/>
        <v>23</v>
      </c>
      <c r="X333" s="17">
        <v>12</v>
      </c>
      <c r="Y333" s="17">
        <v>8</v>
      </c>
      <c r="Z333" s="17">
        <v>4</v>
      </c>
      <c r="AA333" s="17">
        <v>7</v>
      </c>
      <c r="AB333" s="17">
        <v>8</v>
      </c>
      <c r="AC333" s="17">
        <v>4</v>
      </c>
      <c r="AD333" s="17">
        <v>2</v>
      </c>
      <c r="AE333" s="17">
        <v>4</v>
      </c>
      <c r="AF333" s="17">
        <v>2</v>
      </c>
      <c r="AG333" s="17">
        <v>4</v>
      </c>
      <c r="AH333" s="17">
        <v>1</v>
      </c>
      <c r="AI333" s="17">
        <v>6</v>
      </c>
      <c r="AJ333" s="17">
        <v>5</v>
      </c>
      <c r="AK333" s="17">
        <v>3</v>
      </c>
      <c r="AL333" s="17">
        <v>3</v>
      </c>
      <c r="AM333" s="17">
        <v>3</v>
      </c>
      <c r="AN333" s="44">
        <v>46</v>
      </c>
    </row>
    <row r="334" spans="1:40">
      <c r="A334" s="70">
        <v>44211</v>
      </c>
      <c r="B334" s="17">
        <v>0</v>
      </c>
      <c r="C334" s="17">
        <v>1999</v>
      </c>
      <c r="D334" s="1">
        <v>45964.925949074073</v>
      </c>
      <c r="E334" s="22" t="s">
        <v>193</v>
      </c>
      <c r="F334" s="84">
        <f t="shared" si="10"/>
        <v>0</v>
      </c>
      <c r="G334" s="17">
        <v>1</v>
      </c>
      <c r="H334" s="17">
        <v>2</v>
      </c>
      <c r="I334" s="36">
        <v>2</v>
      </c>
      <c r="J334" s="17">
        <v>4</v>
      </c>
      <c r="K334" s="17">
        <v>3</v>
      </c>
      <c r="L334" s="36">
        <v>2</v>
      </c>
      <c r="M334" s="36">
        <v>2</v>
      </c>
      <c r="N334" s="17">
        <v>1</v>
      </c>
      <c r="O334" s="17">
        <v>2</v>
      </c>
      <c r="P334" s="17">
        <v>2</v>
      </c>
      <c r="Q334" s="17">
        <v>2</v>
      </c>
      <c r="R334" s="17">
        <v>2</v>
      </c>
      <c r="S334" s="17">
        <v>2</v>
      </c>
      <c r="T334" s="17">
        <v>2</v>
      </c>
      <c r="U334" s="17">
        <v>2</v>
      </c>
      <c r="V334" s="84">
        <v>1</v>
      </c>
      <c r="W334" s="43">
        <f t="shared" si="11"/>
        <v>32</v>
      </c>
      <c r="X334" s="17">
        <v>27</v>
      </c>
      <c r="Y334" s="17">
        <v>7</v>
      </c>
      <c r="Z334" s="17">
        <v>3</v>
      </c>
      <c r="AA334" s="17">
        <v>6</v>
      </c>
      <c r="AB334" s="17">
        <v>8</v>
      </c>
      <c r="AC334" s="17">
        <v>3</v>
      </c>
      <c r="AD334" s="17">
        <v>4</v>
      </c>
      <c r="AE334" s="17">
        <v>12</v>
      </c>
      <c r="AF334" s="17">
        <v>4</v>
      </c>
      <c r="AG334" s="17">
        <v>6</v>
      </c>
      <c r="AH334" s="17">
        <v>3</v>
      </c>
      <c r="AI334" s="17">
        <v>8</v>
      </c>
      <c r="AJ334" s="17">
        <v>6</v>
      </c>
      <c r="AK334" s="17">
        <v>8</v>
      </c>
      <c r="AL334" s="17">
        <v>3</v>
      </c>
      <c r="AM334" s="17">
        <v>7</v>
      </c>
      <c r="AN334" s="44">
        <v>55</v>
      </c>
    </row>
    <row r="335" spans="1:40">
      <c r="A335" s="70">
        <v>44226</v>
      </c>
      <c r="B335" s="17">
        <v>0</v>
      </c>
      <c r="C335" s="17">
        <v>2000</v>
      </c>
      <c r="D335" s="1">
        <v>45964.977256944447</v>
      </c>
      <c r="E335" s="22" t="s">
        <v>99</v>
      </c>
      <c r="F335" s="84">
        <f t="shared" si="10"/>
        <v>0</v>
      </c>
      <c r="G335" s="17">
        <v>1</v>
      </c>
      <c r="H335" s="17">
        <v>1</v>
      </c>
      <c r="I335" s="36">
        <v>1</v>
      </c>
      <c r="J335" s="17">
        <v>1</v>
      </c>
      <c r="K335" s="17">
        <v>2</v>
      </c>
      <c r="L335" s="36">
        <v>1</v>
      </c>
      <c r="M335" s="36">
        <v>2</v>
      </c>
      <c r="N335" s="17">
        <v>3</v>
      </c>
      <c r="O335" s="17">
        <v>1</v>
      </c>
      <c r="P335" s="17">
        <v>1</v>
      </c>
      <c r="Q335" s="17">
        <v>1</v>
      </c>
      <c r="R335" s="17">
        <v>1</v>
      </c>
      <c r="S335" s="17">
        <v>1</v>
      </c>
      <c r="T335" s="17">
        <v>1</v>
      </c>
      <c r="U335" s="17">
        <v>1</v>
      </c>
      <c r="V335" s="84">
        <v>1</v>
      </c>
      <c r="W335" s="43">
        <f t="shared" si="11"/>
        <v>20</v>
      </c>
      <c r="X335" s="17">
        <v>9</v>
      </c>
      <c r="Y335" s="17">
        <v>3</v>
      </c>
      <c r="Z335" s="17">
        <v>2</v>
      </c>
      <c r="AA335" s="17">
        <v>3</v>
      </c>
      <c r="AB335" s="17">
        <v>2</v>
      </c>
      <c r="AC335" s="17">
        <v>2</v>
      </c>
      <c r="AD335" s="17">
        <v>2</v>
      </c>
      <c r="AE335" s="17">
        <v>39</v>
      </c>
      <c r="AF335" s="17">
        <v>5</v>
      </c>
      <c r="AG335" s="17">
        <v>2</v>
      </c>
      <c r="AH335" s="17">
        <v>1</v>
      </c>
      <c r="AI335" s="17">
        <v>3</v>
      </c>
      <c r="AJ335" s="17">
        <v>2</v>
      </c>
      <c r="AK335" s="17">
        <v>2</v>
      </c>
      <c r="AL335" s="17">
        <v>2</v>
      </c>
      <c r="AM335" s="17">
        <v>2</v>
      </c>
      <c r="AN335" s="44">
        <v>47</v>
      </c>
    </row>
    <row r="336" spans="1:40">
      <c r="A336" s="70">
        <v>44228</v>
      </c>
      <c r="B336" s="17">
        <v>1</v>
      </c>
      <c r="C336" s="17">
        <v>2002</v>
      </c>
      <c r="D336" s="1">
        <v>45965.004432870373</v>
      </c>
      <c r="E336" s="22" t="s">
        <v>96</v>
      </c>
      <c r="F336" s="84">
        <f t="shared" si="10"/>
        <v>0</v>
      </c>
      <c r="G336" s="17">
        <v>1</v>
      </c>
      <c r="H336" s="17">
        <v>1</v>
      </c>
      <c r="I336" s="36">
        <v>1</v>
      </c>
      <c r="J336" s="17">
        <v>3</v>
      </c>
      <c r="K336" s="17">
        <v>3</v>
      </c>
      <c r="L336" s="36">
        <v>1</v>
      </c>
      <c r="M336" s="36">
        <v>1</v>
      </c>
      <c r="N336" s="17">
        <v>1</v>
      </c>
      <c r="O336" s="17">
        <v>1</v>
      </c>
      <c r="P336" s="17">
        <v>1</v>
      </c>
      <c r="Q336" s="17">
        <v>1</v>
      </c>
      <c r="R336" s="17">
        <v>1</v>
      </c>
      <c r="S336" s="17">
        <v>1</v>
      </c>
      <c r="T336" s="17">
        <v>1</v>
      </c>
      <c r="U336" s="17">
        <v>1</v>
      </c>
      <c r="V336" s="84">
        <v>1</v>
      </c>
      <c r="W336" s="43">
        <f t="shared" si="11"/>
        <v>20</v>
      </c>
      <c r="X336" s="17">
        <v>5</v>
      </c>
      <c r="Y336" s="17">
        <v>2</v>
      </c>
      <c r="Z336" s="17">
        <v>4</v>
      </c>
      <c r="AA336" s="17">
        <v>5</v>
      </c>
      <c r="AB336" s="17">
        <v>5</v>
      </c>
      <c r="AC336" s="17">
        <v>2</v>
      </c>
      <c r="AD336" s="17">
        <v>1</v>
      </c>
      <c r="AE336" s="17">
        <v>4</v>
      </c>
      <c r="AF336" s="17">
        <v>3</v>
      </c>
      <c r="AG336" s="17">
        <v>2</v>
      </c>
      <c r="AH336" s="17">
        <v>2</v>
      </c>
      <c r="AI336" s="17">
        <v>4</v>
      </c>
      <c r="AJ336" s="17">
        <v>3</v>
      </c>
      <c r="AK336" s="17">
        <v>3</v>
      </c>
      <c r="AL336" s="17">
        <v>3</v>
      </c>
      <c r="AM336" s="17">
        <v>3</v>
      </c>
      <c r="AN336" s="44">
        <v>38</v>
      </c>
    </row>
    <row r="337" spans="1:40">
      <c r="A337" s="70">
        <v>44275</v>
      </c>
      <c r="B337" s="17">
        <v>0</v>
      </c>
      <c r="C337" s="17">
        <v>2001</v>
      </c>
      <c r="D337" s="1">
        <v>45965.405752314815</v>
      </c>
      <c r="E337" s="22" t="s">
        <v>82</v>
      </c>
      <c r="F337" s="84">
        <f t="shared" si="10"/>
        <v>0</v>
      </c>
      <c r="G337" s="17">
        <v>1</v>
      </c>
      <c r="H337" s="17">
        <v>1</v>
      </c>
      <c r="I337" s="36">
        <v>1</v>
      </c>
      <c r="J337" s="17">
        <v>2</v>
      </c>
      <c r="K337" s="17">
        <v>1</v>
      </c>
      <c r="L337" s="36">
        <v>1</v>
      </c>
      <c r="M337" s="36">
        <v>1</v>
      </c>
      <c r="N337" s="17">
        <v>1</v>
      </c>
      <c r="O337" s="17">
        <v>1</v>
      </c>
      <c r="P337" s="17">
        <v>1</v>
      </c>
      <c r="Q337" s="17">
        <v>1</v>
      </c>
      <c r="R337" s="17">
        <v>1</v>
      </c>
      <c r="S337" s="17">
        <v>1</v>
      </c>
      <c r="T337" s="17">
        <v>1</v>
      </c>
      <c r="U337" s="17">
        <v>1</v>
      </c>
      <c r="V337" s="84">
        <v>1</v>
      </c>
      <c r="W337" s="43">
        <f t="shared" si="11"/>
        <v>17</v>
      </c>
      <c r="X337" s="17">
        <v>5</v>
      </c>
      <c r="Y337" s="17">
        <v>7</v>
      </c>
      <c r="Z337" s="17">
        <v>3</v>
      </c>
      <c r="AA337" s="17">
        <v>9</v>
      </c>
      <c r="AB337" s="17">
        <v>6</v>
      </c>
      <c r="AC337" s="17">
        <v>4</v>
      </c>
      <c r="AD337" s="17">
        <v>4</v>
      </c>
      <c r="AE337" s="17">
        <v>6</v>
      </c>
      <c r="AF337" s="17">
        <v>4</v>
      </c>
      <c r="AG337" s="17">
        <v>5</v>
      </c>
      <c r="AH337" s="17">
        <v>1</v>
      </c>
      <c r="AI337" s="17">
        <v>4</v>
      </c>
      <c r="AJ337" s="17">
        <v>2</v>
      </c>
      <c r="AK337" s="17">
        <v>4</v>
      </c>
      <c r="AL337" s="17">
        <v>2</v>
      </c>
      <c r="AM337" s="17">
        <v>3</v>
      </c>
      <c r="AN337" s="44">
        <v>30</v>
      </c>
    </row>
    <row r="338" spans="1:40">
      <c r="A338" s="70">
        <v>44303</v>
      </c>
      <c r="B338" s="17">
        <v>0</v>
      </c>
      <c r="C338" s="17">
        <v>1987</v>
      </c>
      <c r="D338" s="1">
        <v>45965.444872685184</v>
      </c>
      <c r="E338" s="22" t="s">
        <v>84</v>
      </c>
      <c r="F338" s="84">
        <f t="shared" si="10"/>
        <v>0</v>
      </c>
      <c r="G338" s="17">
        <v>1</v>
      </c>
      <c r="H338" s="17">
        <v>3</v>
      </c>
      <c r="I338" s="36">
        <v>2</v>
      </c>
      <c r="J338" s="17">
        <v>4</v>
      </c>
      <c r="K338" s="17">
        <v>3</v>
      </c>
      <c r="L338" s="36">
        <v>3</v>
      </c>
      <c r="M338" s="36">
        <v>3</v>
      </c>
      <c r="N338" s="17">
        <v>1</v>
      </c>
      <c r="O338" s="17">
        <v>1</v>
      </c>
      <c r="P338" s="17">
        <v>1</v>
      </c>
      <c r="Q338" s="17">
        <v>1</v>
      </c>
      <c r="R338" s="17">
        <v>1</v>
      </c>
      <c r="S338" s="17">
        <v>1</v>
      </c>
      <c r="T338" s="17">
        <v>1</v>
      </c>
      <c r="U338" s="17">
        <v>1</v>
      </c>
      <c r="V338" s="84">
        <v>1</v>
      </c>
      <c r="W338" s="43">
        <f t="shared" si="11"/>
        <v>28</v>
      </c>
      <c r="X338" s="17">
        <v>24</v>
      </c>
      <c r="Y338" s="17">
        <v>5</v>
      </c>
      <c r="Z338" s="17">
        <v>3</v>
      </c>
      <c r="AA338" s="17">
        <v>4</v>
      </c>
      <c r="AB338" s="17">
        <v>4</v>
      </c>
      <c r="AC338" s="17">
        <v>2</v>
      </c>
      <c r="AD338" s="17">
        <v>3</v>
      </c>
      <c r="AE338" s="17">
        <v>6</v>
      </c>
      <c r="AF338" s="17">
        <v>4</v>
      </c>
      <c r="AG338" s="17">
        <v>4</v>
      </c>
      <c r="AH338" s="17">
        <v>2</v>
      </c>
      <c r="AI338" s="17">
        <v>5</v>
      </c>
      <c r="AJ338" s="17">
        <v>2</v>
      </c>
      <c r="AK338" s="17">
        <v>11</v>
      </c>
      <c r="AL338" s="17">
        <v>3</v>
      </c>
      <c r="AM338" s="17">
        <v>4</v>
      </c>
      <c r="AN338" s="44">
        <v>60</v>
      </c>
    </row>
    <row r="339" spans="1:40">
      <c r="A339" s="70">
        <v>44369</v>
      </c>
      <c r="B339" s="17">
        <v>0</v>
      </c>
      <c r="C339" s="17">
        <v>1996</v>
      </c>
      <c r="D339" s="1">
        <v>45965.489293981482</v>
      </c>
      <c r="E339" s="22" t="s">
        <v>93</v>
      </c>
      <c r="F339" s="84">
        <f t="shared" si="10"/>
        <v>0</v>
      </c>
      <c r="G339" s="17">
        <v>1</v>
      </c>
      <c r="H339" s="17">
        <v>1</v>
      </c>
      <c r="I339" s="36">
        <v>1</v>
      </c>
      <c r="J339" s="17">
        <v>3</v>
      </c>
      <c r="K339" s="17">
        <v>3</v>
      </c>
      <c r="L339" s="36">
        <v>3</v>
      </c>
      <c r="M339" s="36">
        <v>2</v>
      </c>
      <c r="N339" s="17">
        <v>1</v>
      </c>
      <c r="O339" s="17">
        <v>1</v>
      </c>
      <c r="P339" s="17">
        <v>2</v>
      </c>
      <c r="Q339" s="17">
        <v>1</v>
      </c>
      <c r="R339" s="17">
        <v>1</v>
      </c>
      <c r="S339" s="17">
        <v>1</v>
      </c>
      <c r="T339" s="17">
        <v>1</v>
      </c>
      <c r="U339" s="17">
        <v>1</v>
      </c>
      <c r="V339" s="84">
        <v>1</v>
      </c>
      <c r="W339" s="43">
        <f t="shared" si="11"/>
        <v>24</v>
      </c>
      <c r="X339" s="17">
        <v>16</v>
      </c>
      <c r="Y339" s="17">
        <v>7</v>
      </c>
      <c r="Z339" s="17">
        <v>4</v>
      </c>
      <c r="AA339" s="17">
        <v>4</v>
      </c>
      <c r="AB339" s="17">
        <v>3</v>
      </c>
      <c r="AC339" s="17">
        <v>5</v>
      </c>
      <c r="AD339" s="17">
        <v>6</v>
      </c>
      <c r="AE339" s="17">
        <v>8</v>
      </c>
      <c r="AF339" s="17">
        <v>1</v>
      </c>
      <c r="AG339" s="17">
        <v>11</v>
      </c>
      <c r="AH339" s="17">
        <v>10</v>
      </c>
      <c r="AI339" s="17">
        <v>12</v>
      </c>
      <c r="AJ339" s="17">
        <v>4</v>
      </c>
      <c r="AK339" s="17">
        <v>11</v>
      </c>
      <c r="AL339" s="17">
        <v>4</v>
      </c>
      <c r="AM339" s="17">
        <v>13</v>
      </c>
      <c r="AN339" s="44">
        <v>49</v>
      </c>
    </row>
    <row r="340" spans="1:40">
      <c r="A340" s="70">
        <v>44373</v>
      </c>
      <c r="B340" s="17">
        <v>0</v>
      </c>
      <c r="C340" s="17">
        <v>2005</v>
      </c>
      <c r="D340" s="1">
        <v>45965.498171296298</v>
      </c>
      <c r="E340" s="22" t="s">
        <v>194</v>
      </c>
      <c r="F340" s="84">
        <f t="shared" si="10"/>
        <v>0</v>
      </c>
      <c r="G340" s="17">
        <v>4</v>
      </c>
      <c r="H340" s="17">
        <v>4</v>
      </c>
      <c r="I340" s="36">
        <v>2</v>
      </c>
      <c r="J340" s="17">
        <v>5</v>
      </c>
      <c r="K340" s="17">
        <v>5</v>
      </c>
      <c r="L340" s="36">
        <v>2</v>
      </c>
      <c r="M340" s="36">
        <v>4</v>
      </c>
      <c r="N340" s="17">
        <v>3</v>
      </c>
      <c r="O340" s="17">
        <v>5</v>
      </c>
      <c r="P340" s="17">
        <v>4</v>
      </c>
      <c r="Q340" s="17">
        <v>4</v>
      </c>
      <c r="R340" s="17">
        <v>3</v>
      </c>
      <c r="S340" s="17">
        <v>2</v>
      </c>
      <c r="T340" s="17">
        <v>2</v>
      </c>
      <c r="U340" s="17">
        <v>5</v>
      </c>
      <c r="V340" s="84">
        <v>3</v>
      </c>
      <c r="W340" s="43">
        <f t="shared" si="11"/>
        <v>57</v>
      </c>
      <c r="X340" s="17">
        <v>13</v>
      </c>
      <c r="Y340" s="17">
        <v>4</v>
      </c>
      <c r="Z340" s="17">
        <v>4</v>
      </c>
      <c r="AA340" s="17">
        <v>3</v>
      </c>
      <c r="AB340" s="17">
        <v>4</v>
      </c>
      <c r="AC340" s="17">
        <v>4</v>
      </c>
      <c r="AD340" s="17">
        <v>3</v>
      </c>
      <c r="AE340" s="17">
        <v>8</v>
      </c>
      <c r="AF340" s="17">
        <v>5</v>
      </c>
      <c r="AG340" s="17">
        <v>6</v>
      </c>
      <c r="AH340" s="17">
        <v>3</v>
      </c>
      <c r="AI340" s="17">
        <v>6</v>
      </c>
      <c r="AJ340" s="17">
        <v>3</v>
      </c>
      <c r="AK340" s="17">
        <v>7</v>
      </c>
      <c r="AL340" s="17">
        <v>3</v>
      </c>
      <c r="AM340" s="17">
        <v>5</v>
      </c>
      <c r="AN340" s="44">
        <v>55</v>
      </c>
    </row>
    <row r="341" spans="1:40">
      <c r="A341" s="70">
        <v>44377</v>
      </c>
      <c r="B341" s="17">
        <v>1</v>
      </c>
      <c r="C341" s="17">
        <v>2004</v>
      </c>
      <c r="D341" s="1">
        <v>45965.507754629631</v>
      </c>
      <c r="E341" s="22" t="s">
        <v>195</v>
      </c>
      <c r="F341" s="84">
        <f t="shared" si="10"/>
        <v>0</v>
      </c>
      <c r="G341" s="17">
        <v>1</v>
      </c>
      <c r="H341" s="17">
        <v>1</v>
      </c>
      <c r="I341" s="36">
        <v>1</v>
      </c>
      <c r="J341" s="17">
        <v>2</v>
      </c>
      <c r="K341" s="17">
        <v>2</v>
      </c>
      <c r="L341" s="36">
        <v>1</v>
      </c>
      <c r="M341" s="36">
        <v>1</v>
      </c>
      <c r="N341" s="17">
        <v>1</v>
      </c>
      <c r="O341" s="17">
        <v>1</v>
      </c>
      <c r="P341" s="17">
        <v>1</v>
      </c>
      <c r="Q341" s="17">
        <v>1</v>
      </c>
      <c r="R341" s="17">
        <v>1</v>
      </c>
      <c r="S341" s="17">
        <v>1</v>
      </c>
      <c r="T341" s="17">
        <v>1</v>
      </c>
      <c r="U341" s="17">
        <v>1</v>
      </c>
      <c r="V341" s="84">
        <v>1</v>
      </c>
      <c r="W341" s="43">
        <f t="shared" si="11"/>
        <v>18</v>
      </c>
      <c r="X341" s="17">
        <v>6</v>
      </c>
      <c r="Y341" s="17">
        <v>4</v>
      </c>
      <c r="Z341" s="17">
        <v>2</v>
      </c>
      <c r="AA341" s="17">
        <v>5</v>
      </c>
      <c r="AB341" s="17">
        <v>4</v>
      </c>
      <c r="AC341" s="17">
        <v>3</v>
      </c>
      <c r="AD341" s="17">
        <v>1</v>
      </c>
      <c r="AE341" s="17">
        <v>4</v>
      </c>
      <c r="AF341" s="17">
        <v>2</v>
      </c>
      <c r="AG341" s="17">
        <v>2</v>
      </c>
      <c r="AH341" s="17">
        <v>2</v>
      </c>
      <c r="AI341" s="17">
        <v>3</v>
      </c>
      <c r="AJ341" s="17">
        <v>2</v>
      </c>
      <c r="AK341" s="17">
        <v>3</v>
      </c>
      <c r="AL341" s="17">
        <v>2</v>
      </c>
      <c r="AM341" s="17">
        <v>6</v>
      </c>
      <c r="AN341" s="44">
        <v>33</v>
      </c>
    </row>
    <row r="342" spans="1:40">
      <c r="A342" s="70">
        <v>44406</v>
      </c>
      <c r="B342" s="17">
        <v>1</v>
      </c>
      <c r="C342" s="17">
        <v>2005</v>
      </c>
      <c r="D342" s="1">
        <v>45965.530763888892</v>
      </c>
      <c r="E342" s="22" t="s">
        <v>84</v>
      </c>
      <c r="F342" s="84">
        <f t="shared" si="10"/>
        <v>0</v>
      </c>
      <c r="G342" s="17">
        <v>1</v>
      </c>
      <c r="H342" s="17">
        <v>2</v>
      </c>
      <c r="I342" s="36">
        <v>1</v>
      </c>
      <c r="J342" s="17">
        <v>3</v>
      </c>
      <c r="K342" s="17">
        <v>2</v>
      </c>
      <c r="L342" s="36">
        <v>1</v>
      </c>
      <c r="M342" s="36">
        <v>1</v>
      </c>
      <c r="N342" s="17">
        <v>2</v>
      </c>
      <c r="O342" s="17">
        <v>1</v>
      </c>
      <c r="P342" s="17">
        <v>1</v>
      </c>
      <c r="Q342" s="17">
        <v>1</v>
      </c>
      <c r="R342" s="17">
        <v>1</v>
      </c>
      <c r="S342" s="17">
        <v>1</v>
      </c>
      <c r="T342" s="17">
        <v>3</v>
      </c>
      <c r="U342" s="17">
        <v>1</v>
      </c>
      <c r="V342" s="84">
        <v>1</v>
      </c>
      <c r="W342" s="43">
        <f t="shared" si="11"/>
        <v>23</v>
      </c>
      <c r="X342" s="17">
        <v>8</v>
      </c>
      <c r="Y342" s="17">
        <v>4</v>
      </c>
      <c r="Z342" s="17">
        <v>4</v>
      </c>
      <c r="AA342" s="17">
        <v>8</v>
      </c>
      <c r="AB342" s="17">
        <v>6</v>
      </c>
      <c r="AC342" s="17">
        <v>4</v>
      </c>
      <c r="AD342" s="17">
        <v>5</v>
      </c>
      <c r="AE342" s="17">
        <v>10</v>
      </c>
      <c r="AF342" s="17">
        <v>3</v>
      </c>
      <c r="AG342" s="17">
        <v>3</v>
      </c>
      <c r="AH342" s="17">
        <v>2</v>
      </c>
      <c r="AI342" s="17">
        <v>4</v>
      </c>
      <c r="AJ342" s="17">
        <v>3</v>
      </c>
      <c r="AK342" s="17">
        <v>10</v>
      </c>
      <c r="AL342" s="17">
        <v>3</v>
      </c>
      <c r="AM342" s="17">
        <v>7</v>
      </c>
      <c r="AN342" s="44">
        <v>51</v>
      </c>
    </row>
    <row r="343" spans="1:40">
      <c r="A343" s="70">
        <v>41286</v>
      </c>
      <c r="B343" s="17">
        <v>0</v>
      </c>
      <c r="C343" s="17">
        <v>2003</v>
      </c>
      <c r="D343" s="1">
        <v>45965.567962962959</v>
      </c>
      <c r="E343" s="22" t="s">
        <v>196</v>
      </c>
      <c r="F343" s="84">
        <f t="shared" si="10"/>
        <v>0</v>
      </c>
      <c r="G343" s="17">
        <v>5</v>
      </c>
      <c r="H343" s="17">
        <v>1</v>
      </c>
      <c r="I343" s="36">
        <v>4</v>
      </c>
      <c r="J343" s="17">
        <v>5</v>
      </c>
      <c r="K343" s="17">
        <v>5</v>
      </c>
      <c r="L343" s="36">
        <v>4</v>
      </c>
      <c r="M343" s="36">
        <v>1</v>
      </c>
      <c r="N343" s="17">
        <v>5</v>
      </c>
      <c r="O343" s="17">
        <v>5</v>
      </c>
      <c r="P343" s="17">
        <v>5</v>
      </c>
      <c r="Q343" s="17">
        <v>5</v>
      </c>
      <c r="R343" s="17">
        <v>5</v>
      </c>
      <c r="S343" s="17">
        <v>5</v>
      </c>
      <c r="T343" s="17">
        <v>5</v>
      </c>
      <c r="U343" s="17">
        <v>4</v>
      </c>
      <c r="V343" s="84">
        <v>4</v>
      </c>
      <c r="W343" s="43">
        <f t="shared" si="11"/>
        <v>68</v>
      </c>
      <c r="X343" s="17">
        <v>6</v>
      </c>
      <c r="Y343" s="17">
        <v>4</v>
      </c>
      <c r="Z343" s="17">
        <v>4</v>
      </c>
      <c r="AA343" s="17">
        <v>3</v>
      </c>
      <c r="AB343" s="17">
        <v>5</v>
      </c>
      <c r="AC343" s="17">
        <v>4</v>
      </c>
      <c r="AD343" s="17">
        <v>2</v>
      </c>
      <c r="AE343" s="17">
        <v>4</v>
      </c>
      <c r="AF343" s="17">
        <v>1</v>
      </c>
      <c r="AG343" s="17">
        <v>2</v>
      </c>
      <c r="AH343" s="17">
        <v>2</v>
      </c>
      <c r="AI343" s="17">
        <v>3</v>
      </c>
      <c r="AJ343" s="17">
        <v>1</v>
      </c>
      <c r="AK343" s="17">
        <v>3</v>
      </c>
      <c r="AL343" s="17">
        <v>7</v>
      </c>
      <c r="AM343" s="17">
        <v>5</v>
      </c>
      <c r="AN343" s="44">
        <v>54</v>
      </c>
    </row>
    <row r="344" spans="1:40">
      <c r="A344" s="70">
        <v>42249</v>
      </c>
      <c r="B344" s="17">
        <v>0</v>
      </c>
      <c r="C344" s="17">
        <v>1991</v>
      </c>
      <c r="D344" s="1">
        <v>45965.582835648151</v>
      </c>
      <c r="E344" s="22" t="s">
        <v>92</v>
      </c>
      <c r="F344" s="84">
        <f t="shared" si="10"/>
        <v>0</v>
      </c>
      <c r="G344" s="17">
        <v>1</v>
      </c>
      <c r="H344" s="17">
        <v>1</v>
      </c>
      <c r="I344" s="36">
        <v>1</v>
      </c>
      <c r="J344" s="17">
        <v>2</v>
      </c>
      <c r="K344" s="17">
        <v>1</v>
      </c>
      <c r="L344" s="36">
        <v>1</v>
      </c>
      <c r="M344" s="36">
        <v>1</v>
      </c>
      <c r="N344" s="17">
        <v>1</v>
      </c>
      <c r="O344" s="17">
        <v>1</v>
      </c>
      <c r="P344" s="17">
        <v>1</v>
      </c>
      <c r="Q344" s="17">
        <v>1</v>
      </c>
      <c r="R344" s="17">
        <v>1</v>
      </c>
      <c r="S344" s="17">
        <v>1</v>
      </c>
      <c r="T344" s="17">
        <v>1</v>
      </c>
      <c r="U344" s="17">
        <v>1</v>
      </c>
      <c r="V344" s="84">
        <v>1</v>
      </c>
      <c r="W344" s="43">
        <f t="shared" si="11"/>
        <v>17</v>
      </c>
      <c r="X344" s="17">
        <v>11</v>
      </c>
      <c r="Y344" s="17">
        <v>10</v>
      </c>
      <c r="Z344" s="17">
        <v>2</v>
      </c>
      <c r="AA344" s="17">
        <v>5</v>
      </c>
      <c r="AB344" s="17">
        <v>5</v>
      </c>
      <c r="AC344" s="17">
        <v>13</v>
      </c>
      <c r="AD344" s="17">
        <v>2</v>
      </c>
      <c r="AE344" s="17">
        <v>4</v>
      </c>
      <c r="AF344" s="17">
        <v>2</v>
      </c>
      <c r="AG344" s="17">
        <v>20</v>
      </c>
      <c r="AH344" s="17">
        <v>2</v>
      </c>
      <c r="AI344" s="17">
        <v>4</v>
      </c>
      <c r="AJ344" s="17">
        <v>4</v>
      </c>
      <c r="AK344" s="17">
        <v>3</v>
      </c>
      <c r="AL344" s="17">
        <v>6</v>
      </c>
      <c r="AM344" s="17">
        <v>6</v>
      </c>
      <c r="AN344" s="44">
        <v>30</v>
      </c>
    </row>
    <row r="345" spans="1:40">
      <c r="A345" s="70">
        <v>44450</v>
      </c>
      <c r="B345" s="17">
        <v>0</v>
      </c>
      <c r="C345" s="17">
        <v>1996</v>
      </c>
      <c r="D345" s="1">
        <v>45965.597025462965</v>
      </c>
      <c r="E345" s="22" t="s">
        <v>85</v>
      </c>
      <c r="F345" s="84">
        <f t="shared" si="10"/>
        <v>1</v>
      </c>
      <c r="G345" s="17">
        <v>1</v>
      </c>
      <c r="H345" s="17">
        <v>2</v>
      </c>
      <c r="I345" s="36">
        <v>1</v>
      </c>
      <c r="J345" s="17">
        <v>4</v>
      </c>
      <c r="K345" s="17">
        <v>2</v>
      </c>
      <c r="L345" s="36">
        <v>2</v>
      </c>
      <c r="M345" s="36">
        <v>2</v>
      </c>
      <c r="N345" s="17">
        <v>2</v>
      </c>
      <c r="O345" s="17">
        <v>1</v>
      </c>
      <c r="P345" s="17">
        <v>2</v>
      </c>
      <c r="Q345" s="17">
        <v>2</v>
      </c>
      <c r="R345" s="17">
        <v>2</v>
      </c>
      <c r="S345" s="17">
        <v>1</v>
      </c>
      <c r="T345" s="17">
        <v>2</v>
      </c>
      <c r="U345" s="17">
        <v>2</v>
      </c>
      <c r="V345" s="84">
        <v>1</v>
      </c>
      <c r="W345" s="43">
        <f t="shared" si="11"/>
        <v>29</v>
      </c>
      <c r="X345" s="17">
        <v>14</v>
      </c>
      <c r="Y345" s="17">
        <v>7</v>
      </c>
      <c r="Z345" s="17">
        <v>11</v>
      </c>
      <c r="AA345" s="17">
        <v>4</v>
      </c>
      <c r="AB345" s="17">
        <v>6</v>
      </c>
      <c r="AC345" s="17">
        <v>4</v>
      </c>
      <c r="AD345" s="17">
        <v>3</v>
      </c>
      <c r="AE345" s="17">
        <v>5</v>
      </c>
      <c r="AF345" s="17">
        <v>3</v>
      </c>
      <c r="AG345" s="17">
        <v>5</v>
      </c>
      <c r="AH345" s="17">
        <v>3</v>
      </c>
      <c r="AI345" s="17">
        <v>6</v>
      </c>
      <c r="AJ345" s="17">
        <v>5</v>
      </c>
      <c r="AK345" s="17">
        <v>5</v>
      </c>
      <c r="AL345" s="17">
        <v>10</v>
      </c>
      <c r="AM345" s="17">
        <v>6</v>
      </c>
      <c r="AN345" s="44">
        <v>56</v>
      </c>
    </row>
    <row r="346" spans="1:40">
      <c r="A346" s="70">
        <v>44473</v>
      </c>
      <c r="B346" s="17">
        <v>0</v>
      </c>
      <c r="C346" s="17">
        <v>2003</v>
      </c>
      <c r="D346" s="1">
        <v>45965.619872685187</v>
      </c>
      <c r="E346" s="22" t="s">
        <v>197</v>
      </c>
      <c r="F346" s="84">
        <f t="shared" si="10"/>
        <v>0</v>
      </c>
      <c r="G346" s="17">
        <v>2</v>
      </c>
      <c r="H346" s="17">
        <v>3</v>
      </c>
      <c r="I346" s="36">
        <v>3</v>
      </c>
      <c r="J346" s="17">
        <v>5</v>
      </c>
      <c r="K346" s="17">
        <v>4</v>
      </c>
      <c r="L346" s="36">
        <v>3</v>
      </c>
      <c r="M346" s="36">
        <v>3</v>
      </c>
      <c r="N346" s="17">
        <v>1</v>
      </c>
      <c r="O346" s="17">
        <v>2</v>
      </c>
      <c r="P346" s="17">
        <v>2</v>
      </c>
      <c r="Q346" s="17">
        <v>2</v>
      </c>
      <c r="R346" s="17">
        <v>3</v>
      </c>
      <c r="S346" s="17">
        <v>2</v>
      </c>
      <c r="T346" s="17">
        <v>4</v>
      </c>
      <c r="U346" s="17">
        <v>3</v>
      </c>
      <c r="V346" s="84">
        <v>2</v>
      </c>
      <c r="W346" s="43">
        <f t="shared" si="11"/>
        <v>44</v>
      </c>
      <c r="X346" s="17">
        <v>23</v>
      </c>
      <c r="Y346" s="17">
        <v>5</v>
      </c>
      <c r="Z346" s="17">
        <v>5</v>
      </c>
      <c r="AA346" s="17">
        <v>4</v>
      </c>
      <c r="AB346" s="17">
        <v>2</v>
      </c>
      <c r="AC346" s="17">
        <v>21</v>
      </c>
      <c r="AD346" s="17">
        <v>2</v>
      </c>
      <c r="AE346" s="17">
        <v>4</v>
      </c>
      <c r="AF346" s="17">
        <v>1</v>
      </c>
      <c r="AG346" s="17">
        <v>4</v>
      </c>
      <c r="AH346" s="17">
        <v>2</v>
      </c>
      <c r="AI346" s="17">
        <v>6</v>
      </c>
      <c r="AJ346" s="17">
        <v>2</v>
      </c>
      <c r="AK346" s="17">
        <v>4</v>
      </c>
      <c r="AL346" s="17">
        <v>3</v>
      </c>
      <c r="AM346" s="17">
        <v>1</v>
      </c>
      <c r="AN346" s="44">
        <v>55</v>
      </c>
    </row>
    <row r="347" spans="1:40">
      <c r="A347" s="70">
        <v>44432</v>
      </c>
      <c r="B347" s="17">
        <v>0</v>
      </c>
      <c r="C347" s="17">
        <v>1995</v>
      </c>
      <c r="D347" s="1">
        <v>45965.63690972222</v>
      </c>
      <c r="E347" s="22" t="s">
        <v>92</v>
      </c>
      <c r="F347" s="84">
        <f t="shared" si="10"/>
        <v>0</v>
      </c>
      <c r="G347" s="17">
        <v>1</v>
      </c>
      <c r="H347" s="17">
        <v>1</v>
      </c>
      <c r="I347" s="36">
        <v>1</v>
      </c>
      <c r="J347" s="17">
        <v>2</v>
      </c>
      <c r="K347" s="17">
        <v>2</v>
      </c>
      <c r="L347" s="36">
        <v>2</v>
      </c>
      <c r="M347" s="36">
        <v>3</v>
      </c>
      <c r="N347" s="17">
        <v>2</v>
      </c>
      <c r="O347" s="17">
        <v>2</v>
      </c>
      <c r="P347" s="17">
        <v>1</v>
      </c>
      <c r="Q347" s="17">
        <v>1</v>
      </c>
      <c r="R347" s="17">
        <v>2</v>
      </c>
      <c r="S347" s="17">
        <v>1</v>
      </c>
      <c r="T347" s="17">
        <v>4</v>
      </c>
      <c r="U347" s="17">
        <v>3</v>
      </c>
      <c r="V347" s="84">
        <v>1</v>
      </c>
      <c r="W347" s="43">
        <f t="shared" si="11"/>
        <v>29</v>
      </c>
      <c r="X347" s="17">
        <v>6</v>
      </c>
      <c r="Y347" s="17">
        <v>2</v>
      </c>
      <c r="Z347" s="17">
        <v>4</v>
      </c>
      <c r="AA347" s="17">
        <v>4</v>
      </c>
      <c r="AB347" s="17">
        <v>3</v>
      </c>
      <c r="AC347" s="17">
        <v>3</v>
      </c>
      <c r="AD347" s="17">
        <v>3</v>
      </c>
      <c r="AE347" s="17">
        <v>4</v>
      </c>
      <c r="AF347" s="17">
        <v>3</v>
      </c>
      <c r="AG347" s="17">
        <v>2</v>
      </c>
      <c r="AH347" s="17">
        <v>2</v>
      </c>
      <c r="AI347" s="17">
        <v>5</v>
      </c>
      <c r="AJ347" s="17">
        <v>2</v>
      </c>
      <c r="AK347" s="17">
        <v>8</v>
      </c>
      <c r="AL347" s="17">
        <v>3</v>
      </c>
      <c r="AM347" s="17">
        <v>3</v>
      </c>
      <c r="AN347" s="44">
        <v>63</v>
      </c>
    </row>
    <row r="348" spans="1:40">
      <c r="A348" s="70">
        <v>44521</v>
      </c>
      <c r="B348" s="17">
        <v>1</v>
      </c>
      <c r="C348" s="17">
        <v>2000</v>
      </c>
      <c r="D348" s="1">
        <v>45965.641111111108</v>
      </c>
      <c r="E348" s="22" t="s">
        <v>83</v>
      </c>
      <c r="F348" s="84">
        <f t="shared" si="10"/>
        <v>0</v>
      </c>
      <c r="G348" s="17">
        <v>2</v>
      </c>
      <c r="H348" s="17">
        <v>2</v>
      </c>
      <c r="I348" s="36">
        <v>2</v>
      </c>
      <c r="J348" s="17">
        <v>2</v>
      </c>
      <c r="K348" s="17">
        <v>2</v>
      </c>
      <c r="L348" s="36">
        <v>2</v>
      </c>
      <c r="M348" s="36">
        <v>2</v>
      </c>
      <c r="N348" s="17">
        <v>1</v>
      </c>
      <c r="O348" s="17">
        <v>1</v>
      </c>
      <c r="P348" s="17">
        <v>1</v>
      </c>
      <c r="Q348" s="17">
        <v>1</v>
      </c>
      <c r="R348" s="17">
        <v>2</v>
      </c>
      <c r="S348" s="17">
        <v>1</v>
      </c>
      <c r="T348" s="17">
        <v>1</v>
      </c>
      <c r="U348" s="17">
        <v>1</v>
      </c>
      <c r="V348" s="84">
        <v>1</v>
      </c>
      <c r="W348" s="43">
        <f t="shared" si="11"/>
        <v>24</v>
      </c>
      <c r="X348" s="17">
        <v>16</v>
      </c>
      <c r="Y348" s="17">
        <v>11</v>
      </c>
      <c r="Z348" s="17">
        <v>5</v>
      </c>
      <c r="AA348" s="17">
        <v>8</v>
      </c>
      <c r="AB348" s="17">
        <v>5</v>
      </c>
      <c r="AC348" s="17">
        <v>7</v>
      </c>
      <c r="AD348" s="17">
        <v>2</v>
      </c>
      <c r="AE348" s="17">
        <v>10</v>
      </c>
      <c r="AF348" s="17">
        <v>8</v>
      </c>
      <c r="AG348" s="17">
        <v>5</v>
      </c>
      <c r="AH348" s="17">
        <v>2</v>
      </c>
      <c r="AI348" s="17">
        <v>12</v>
      </c>
      <c r="AJ348" s="17">
        <v>3</v>
      </c>
      <c r="AK348" s="17">
        <v>3</v>
      </c>
      <c r="AL348" s="17">
        <v>4</v>
      </c>
      <c r="AM348" s="17">
        <v>6</v>
      </c>
      <c r="AN348" s="44">
        <v>52</v>
      </c>
    </row>
    <row r="349" spans="1:40">
      <c r="A349" s="70">
        <v>44502</v>
      </c>
      <c r="B349" s="17">
        <v>0</v>
      </c>
      <c r="C349" s="17">
        <v>2000</v>
      </c>
      <c r="D349" s="1">
        <v>45965.644224537034</v>
      </c>
      <c r="E349" s="22" t="s">
        <v>198</v>
      </c>
      <c r="F349" s="84">
        <f t="shared" si="10"/>
        <v>0</v>
      </c>
      <c r="G349" s="17">
        <v>1</v>
      </c>
      <c r="H349" s="17">
        <v>2</v>
      </c>
      <c r="I349" s="36">
        <v>1</v>
      </c>
      <c r="J349" s="17">
        <v>2</v>
      </c>
      <c r="K349" s="17">
        <v>2</v>
      </c>
      <c r="L349" s="36">
        <v>3</v>
      </c>
      <c r="M349" s="36">
        <v>1</v>
      </c>
      <c r="N349" s="17">
        <v>1</v>
      </c>
      <c r="O349" s="17">
        <v>1</v>
      </c>
      <c r="P349" s="17">
        <v>1</v>
      </c>
      <c r="Q349" s="17">
        <v>1</v>
      </c>
      <c r="R349" s="17">
        <v>1</v>
      </c>
      <c r="S349" s="17">
        <v>1</v>
      </c>
      <c r="T349" s="17">
        <v>1</v>
      </c>
      <c r="U349" s="17">
        <v>1</v>
      </c>
      <c r="V349" s="84">
        <v>1</v>
      </c>
      <c r="W349" s="43">
        <f t="shared" si="11"/>
        <v>21</v>
      </c>
      <c r="X349" s="17">
        <v>14</v>
      </c>
      <c r="Y349" s="17">
        <v>11</v>
      </c>
      <c r="Z349" s="17">
        <v>5</v>
      </c>
      <c r="AA349" s="17">
        <v>5</v>
      </c>
      <c r="AB349" s="17">
        <v>5</v>
      </c>
      <c r="AC349" s="17">
        <v>5</v>
      </c>
      <c r="AD349" s="17">
        <v>2</v>
      </c>
      <c r="AE349" s="17">
        <v>3</v>
      </c>
      <c r="AF349" s="17">
        <v>5</v>
      </c>
      <c r="AG349" s="17">
        <v>4</v>
      </c>
      <c r="AH349" s="17">
        <v>2</v>
      </c>
      <c r="AI349" s="17">
        <v>5</v>
      </c>
      <c r="AJ349" s="17">
        <v>3</v>
      </c>
      <c r="AK349" s="17">
        <v>5</v>
      </c>
      <c r="AL349" s="17">
        <v>4</v>
      </c>
      <c r="AM349" s="17">
        <v>4</v>
      </c>
      <c r="AN349" s="44">
        <v>44</v>
      </c>
    </row>
    <row r="350" spans="1:40">
      <c r="A350" s="70">
        <v>44531</v>
      </c>
      <c r="B350" s="17">
        <v>0</v>
      </c>
      <c r="C350" s="17">
        <v>1997</v>
      </c>
      <c r="D350" s="1">
        <v>45965.660613425927</v>
      </c>
      <c r="E350" s="22" t="s">
        <v>85</v>
      </c>
      <c r="F350" s="84">
        <f t="shared" si="10"/>
        <v>1</v>
      </c>
      <c r="G350" s="17">
        <v>5</v>
      </c>
      <c r="H350" s="17">
        <v>5</v>
      </c>
      <c r="I350" s="36">
        <v>1</v>
      </c>
      <c r="J350" s="17">
        <v>1</v>
      </c>
      <c r="K350" s="17">
        <v>1</v>
      </c>
      <c r="L350" s="36">
        <v>5</v>
      </c>
      <c r="M350" s="36">
        <v>2</v>
      </c>
      <c r="N350" s="17">
        <v>4</v>
      </c>
      <c r="O350" s="17">
        <v>5</v>
      </c>
      <c r="P350" s="17">
        <v>4</v>
      </c>
      <c r="Q350" s="17">
        <v>5</v>
      </c>
      <c r="R350" s="17">
        <v>5</v>
      </c>
      <c r="S350" s="17">
        <v>2</v>
      </c>
      <c r="T350" s="17">
        <v>1</v>
      </c>
      <c r="U350" s="17">
        <v>1</v>
      </c>
      <c r="V350" s="84">
        <v>1</v>
      </c>
      <c r="W350" s="43">
        <f t="shared" si="11"/>
        <v>48</v>
      </c>
      <c r="X350" s="17">
        <v>4</v>
      </c>
      <c r="Y350" s="17">
        <v>1</v>
      </c>
      <c r="Z350" s="17">
        <v>3</v>
      </c>
      <c r="AA350" s="17">
        <v>2</v>
      </c>
      <c r="AB350" s="17">
        <v>1</v>
      </c>
      <c r="AC350" s="17">
        <v>2</v>
      </c>
      <c r="AD350" s="17">
        <v>2</v>
      </c>
      <c r="AE350" s="17">
        <v>2</v>
      </c>
      <c r="AF350" s="17">
        <v>1</v>
      </c>
      <c r="AG350" s="17">
        <v>1</v>
      </c>
      <c r="AH350" s="17">
        <v>1</v>
      </c>
      <c r="AI350" s="17">
        <v>2</v>
      </c>
      <c r="AJ350" s="17">
        <v>1</v>
      </c>
      <c r="AK350" s="17">
        <v>2</v>
      </c>
      <c r="AL350" s="17">
        <v>7</v>
      </c>
      <c r="AM350" s="17">
        <v>4</v>
      </c>
      <c r="AN350" s="44">
        <v>95</v>
      </c>
    </row>
    <row r="351" spans="1:40">
      <c r="A351" s="70">
        <v>44551</v>
      </c>
      <c r="B351" s="17">
        <v>0</v>
      </c>
      <c r="C351" s="17">
        <v>2004</v>
      </c>
      <c r="D351" s="1">
        <v>45965.669212962966</v>
      </c>
      <c r="E351" s="22" t="s">
        <v>93</v>
      </c>
      <c r="F351" s="84">
        <f t="shared" si="10"/>
        <v>0</v>
      </c>
      <c r="G351" s="17">
        <v>1</v>
      </c>
      <c r="H351" s="17">
        <v>1</v>
      </c>
      <c r="I351" s="36">
        <v>1</v>
      </c>
      <c r="J351" s="17">
        <v>2</v>
      </c>
      <c r="K351" s="17">
        <v>2</v>
      </c>
      <c r="L351" s="36">
        <v>3</v>
      </c>
      <c r="M351" s="36">
        <v>2</v>
      </c>
      <c r="N351" s="17">
        <v>1</v>
      </c>
      <c r="O351" s="17">
        <v>1</v>
      </c>
      <c r="P351" s="17">
        <v>1</v>
      </c>
      <c r="Q351" s="17">
        <v>1</v>
      </c>
      <c r="R351" s="17">
        <v>1</v>
      </c>
      <c r="S351" s="17">
        <v>1</v>
      </c>
      <c r="T351" s="17">
        <v>2</v>
      </c>
      <c r="U351" s="17">
        <v>1</v>
      </c>
      <c r="V351" s="84">
        <v>1</v>
      </c>
      <c r="W351" s="43">
        <f t="shared" si="11"/>
        <v>22</v>
      </c>
      <c r="X351" s="17">
        <v>21</v>
      </c>
      <c r="Y351" s="17">
        <v>6</v>
      </c>
      <c r="Z351" s="17">
        <v>6</v>
      </c>
      <c r="AA351" s="17">
        <v>5</v>
      </c>
      <c r="AB351" s="17">
        <v>11</v>
      </c>
      <c r="AC351" s="17">
        <v>14</v>
      </c>
      <c r="AD351" s="17">
        <v>4</v>
      </c>
      <c r="AE351" s="17">
        <v>6</v>
      </c>
      <c r="AF351" s="17">
        <v>3</v>
      </c>
      <c r="AG351" s="17">
        <v>5</v>
      </c>
      <c r="AH351" s="17">
        <v>3</v>
      </c>
      <c r="AI351" s="17">
        <v>8</v>
      </c>
      <c r="AJ351" s="17">
        <v>9</v>
      </c>
      <c r="AK351" s="17">
        <v>7</v>
      </c>
      <c r="AL351" s="17">
        <v>4</v>
      </c>
      <c r="AM351" s="17">
        <v>5</v>
      </c>
      <c r="AN351" s="44">
        <v>44</v>
      </c>
    </row>
    <row r="352" spans="1:40">
      <c r="A352" s="70">
        <v>44543</v>
      </c>
      <c r="B352" s="17">
        <v>0</v>
      </c>
      <c r="C352" s="17">
        <v>1965</v>
      </c>
      <c r="D352" s="1">
        <v>45965.66951388889</v>
      </c>
      <c r="E352" s="22" t="s">
        <v>82</v>
      </c>
      <c r="F352" s="84">
        <f t="shared" si="10"/>
        <v>0</v>
      </c>
      <c r="G352" s="17">
        <v>4</v>
      </c>
      <c r="H352" s="17">
        <v>4</v>
      </c>
      <c r="I352" s="36">
        <v>2</v>
      </c>
      <c r="J352" s="17">
        <v>4</v>
      </c>
      <c r="K352" s="17">
        <v>3</v>
      </c>
      <c r="L352" s="36">
        <v>3</v>
      </c>
      <c r="M352" s="36">
        <v>2</v>
      </c>
      <c r="N352" s="17">
        <v>1</v>
      </c>
      <c r="O352" s="17">
        <v>1</v>
      </c>
      <c r="P352" s="17">
        <v>1</v>
      </c>
      <c r="Q352" s="17">
        <v>1</v>
      </c>
      <c r="R352" s="17">
        <v>1</v>
      </c>
      <c r="S352" s="17">
        <v>1</v>
      </c>
      <c r="T352" s="17">
        <v>2</v>
      </c>
      <c r="U352" s="17">
        <v>1</v>
      </c>
      <c r="V352" s="84">
        <v>1</v>
      </c>
      <c r="W352" s="43">
        <f t="shared" si="11"/>
        <v>32</v>
      </c>
      <c r="X352" s="17">
        <v>9</v>
      </c>
      <c r="Y352" s="17">
        <v>5</v>
      </c>
      <c r="Z352" s="17">
        <v>7</v>
      </c>
      <c r="AA352" s="17">
        <v>4</v>
      </c>
      <c r="AB352" s="17">
        <v>4</v>
      </c>
      <c r="AC352" s="17">
        <v>4</v>
      </c>
      <c r="AD352" s="17">
        <v>4</v>
      </c>
      <c r="AE352" s="17">
        <v>7</v>
      </c>
      <c r="AF352" s="17">
        <v>4</v>
      </c>
      <c r="AG352" s="17">
        <v>2</v>
      </c>
      <c r="AH352" s="17">
        <v>2</v>
      </c>
      <c r="AI352" s="17">
        <v>5</v>
      </c>
      <c r="AJ352" s="17">
        <v>3</v>
      </c>
      <c r="AK352" s="17">
        <v>4</v>
      </c>
      <c r="AL352" s="17">
        <v>3</v>
      </c>
      <c r="AM352" s="17">
        <v>5</v>
      </c>
      <c r="AN352" s="44">
        <v>64</v>
      </c>
    </row>
    <row r="353" spans="1:40">
      <c r="A353" s="70">
        <v>44554</v>
      </c>
      <c r="B353" s="17">
        <v>0</v>
      </c>
      <c r="C353" s="17">
        <v>2002</v>
      </c>
      <c r="D353" s="1">
        <v>45965.670104166667</v>
      </c>
      <c r="E353" s="22" t="s">
        <v>105</v>
      </c>
      <c r="F353" s="84">
        <f t="shared" si="10"/>
        <v>0</v>
      </c>
      <c r="G353" s="17">
        <v>1</v>
      </c>
      <c r="H353" s="17">
        <v>1</v>
      </c>
      <c r="I353" s="36">
        <v>1</v>
      </c>
      <c r="J353" s="17">
        <v>3</v>
      </c>
      <c r="K353" s="17">
        <v>2</v>
      </c>
      <c r="L353" s="36">
        <v>1</v>
      </c>
      <c r="M353" s="36">
        <v>2</v>
      </c>
      <c r="N353" s="17">
        <v>1</v>
      </c>
      <c r="O353" s="17">
        <v>1</v>
      </c>
      <c r="P353" s="17">
        <v>1</v>
      </c>
      <c r="Q353" s="17">
        <v>1</v>
      </c>
      <c r="R353" s="17">
        <v>1</v>
      </c>
      <c r="S353" s="17">
        <v>1</v>
      </c>
      <c r="T353" s="17">
        <v>2</v>
      </c>
      <c r="U353" s="17">
        <v>1</v>
      </c>
      <c r="V353" s="84">
        <v>1</v>
      </c>
      <c r="W353" s="43">
        <f t="shared" si="11"/>
        <v>21</v>
      </c>
      <c r="X353" s="17">
        <v>8</v>
      </c>
      <c r="Y353" s="17">
        <v>4</v>
      </c>
      <c r="Z353" s="17">
        <v>3</v>
      </c>
      <c r="AA353" s="17">
        <v>5</v>
      </c>
      <c r="AB353" s="17">
        <v>5</v>
      </c>
      <c r="AC353" s="17">
        <v>3</v>
      </c>
      <c r="AD353" s="17">
        <v>3</v>
      </c>
      <c r="AE353" s="17">
        <v>9</v>
      </c>
      <c r="AF353" s="17">
        <v>3</v>
      </c>
      <c r="AG353" s="17">
        <v>2</v>
      </c>
      <c r="AH353" s="17">
        <v>7</v>
      </c>
      <c r="AI353" s="17">
        <v>7</v>
      </c>
      <c r="AJ353" s="17">
        <v>8</v>
      </c>
      <c r="AK353" s="17">
        <v>9</v>
      </c>
      <c r="AL353" s="17">
        <v>5</v>
      </c>
      <c r="AM353" s="17">
        <v>5</v>
      </c>
      <c r="AN353" s="44">
        <v>41</v>
      </c>
    </row>
    <row r="354" spans="1:40">
      <c r="A354" s="70">
        <v>42879</v>
      </c>
      <c r="B354" s="17">
        <v>0</v>
      </c>
      <c r="C354" s="17">
        <v>2005</v>
      </c>
      <c r="D354" s="1">
        <v>45965.717048611114</v>
      </c>
      <c r="E354" s="22" t="s">
        <v>199</v>
      </c>
      <c r="F354" s="84">
        <f t="shared" si="10"/>
        <v>0</v>
      </c>
      <c r="G354" s="17">
        <v>2</v>
      </c>
      <c r="H354" s="17">
        <v>2</v>
      </c>
      <c r="I354" s="36">
        <v>1</v>
      </c>
      <c r="J354" s="17">
        <v>3</v>
      </c>
      <c r="K354" s="17">
        <v>3</v>
      </c>
      <c r="L354" s="36">
        <v>2</v>
      </c>
      <c r="M354" s="36">
        <v>2</v>
      </c>
      <c r="N354" s="17">
        <v>1</v>
      </c>
      <c r="O354" s="17">
        <v>1</v>
      </c>
      <c r="P354" s="17">
        <v>1</v>
      </c>
      <c r="Q354" s="17">
        <v>1</v>
      </c>
      <c r="R354" s="17">
        <v>1</v>
      </c>
      <c r="S354" s="17">
        <v>1</v>
      </c>
      <c r="T354" s="17">
        <v>1</v>
      </c>
      <c r="U354" s="17">
        <v>1</v>
      </c>
      <c r="V354" s="84">
        <v>1</v>
      </c>
      <c r="W354" s="43">
        <f t="shared" si="11"/>
        <v>24</v>
      </c>
      <c r="X354" s="17">
        <v>8</v>
      </c>
      <c r="Y354" s="17">
        <v>3</v>
      </c>
      <c r="Z354" s="17">
        <v>3</v>
      </c>
      <c r="AA354" s="17">
        <v>6</v>
      </c>
      <c r="AB354" s="17">
        <v>4</v>
      </c>
      <c r="AC354" s="17">
        <v>7</v>
      </c>
      <c r="AD354" s="17">
        <v>2</v>
      </c>
      <c r="AE354" s="17">
        <v>5</v>
      </c>
      <c r="AF354" s="17">
        <v>2</v>
      </c>
      <c r="AG354" s="17">
        <v>4</v>
      </c>
      <c r="AH354" s="17">
        <v>2</v>
      </c>
      <c r="AI354" s="17">
        <v>4</v>
      </c>
      <c r="AJ354" s="17">
        <v>2</v>
      </c>
      <c r="AK354" s="17">
        <v>3</v>
      </c>
      <c r="AL354" s="17">
        <v>2</v>
      </c>
      <c r="AM354" s="17">
        <v>6</v>
      </c>
      <c r="AN354" s="44">
        <v>49</v>
      </c>
    </row>
    <row r="355" spans="1:40">
      <c r="A355" s="70">
        <v>44599</v>
      </c>
      <c r="B355" s="17">
        <v>0</v>
      </c>
      <c r="C355" s="17">
        <v>2006</v>
      </c>
      <c r="D355" s="1">
        <v>45965.722986111112</v>
      </c>
      <c r="E355" s="22" t="s">
        <v>82</v>
      </c>
      <c r="F355" s="84">
        <f t="shared" si="10"/>
        <v>0</v>
      </c>
      <c r="G355" s="17">
        <v>1</v>
      </c>
      <c r="H355" s="17">
        <v>2</v>
      </c>
      <c r="I355" s="36">
        <v>4</v>
      </c>
      <c r="J355" s="17">
        <v>4</v>
      </c>
      <c r="K355" s="17">
        <v>5</v>
      </c>
      <c r="L355" s="36">
        <v>2</v>
      </c>
      <c r="M355" s="36">
        <v>4</v>
      </c>
      <c r="N355" s="17">
        <v>5</v>
      </c>
      <c r="O355" s="17">
        <v>2</v>
      </c>
      <c r="P355" s="17">
        <v>2</v>
      </c>
      <c r="Q355" s="17">
        <v>2</v>
      </c>
      <c r="R355" s="17">
        <v>4</v>
      </c>
      <c r="S355" s="17">
        <v>2</v>
      </c>
      <c r="T355" s="17">
        <v>5</v>
      </c>
      <c r="U355" s="17">
        <v>2</v>
      </c>
      <c r="V355" s="84">
        <v>2</v>
      </c>
      <c r="W355" s="43">
        <f t="shared" si="11"/>
        <v>48</v>
      </c>
      <c r="X355" s="17">
        <v>16</v>
      </c>
      <c r="Y355" s="17">
        <v>7</v>
      </c>
      <c r="Z355" s="17">
        <v>10</v>
      </c>
      <c r="AA355" s="17">
        <v>7</v>
      </c>
      <c r="AB355" s="17">
        <v>9</v>
      </c>
      <c r="AC355" s="17">
        <v>8</v>
      </c>
      <c r="AD355" s="17">
        <v>4</v>
      </c>
      <c r="AE355" s="17">
        <v>7</v>
      </c>
      <c r="AF355" s="17">
        <v>4</v>
      </c>
      <c r="AG355" s="17">
        <v>7</v>
      </c>
      <c r="AH355" s="17">
        <v>6</v>
      </c>
      <c r="AI355" s="17">
        <v>7</v>
      </c>
      <c r="AJ355" s="17">
        <v>6</v>
      </c>
      <c r="AK355" s="17">
        <v>6</v>
      </c>
      <c r="AL355" s="17">
        <v>12</v>
      </c>
      <c r="AM355" s="17">
        <v>7</v>
      </c>
      <c r="AN355" s="44">
        <v>72</v>
      </c>
    </row>
    <row r="356" spans="1:40">
      <c r="A356" s="70">
        <v>44606</v>
      </c>
      <c r="B356" s="17">
        <v>0</v>
      </c>
      <c r="C356" s="17">
        <v>1998</v>
      </c>
      <c r="D356" s="1">
        <v>45965.727314814816</v>
      </c>
      <c r="E356" s="22" t="s">
        <v>200</v>
      </c>
      <c r="F356" s="84">
        <f t="shared" si="10"/>
        <v>0</v>
      </c>
      <c r="G356" s="17">
        <v>4</v>
      </c>
      <c r="H356" s="17">
        <v>4</v>
      </c>
      <c r="I356" s="36">
        <v>5</v>
      </c>
      <c r="J356" s="17">
        <v>3</v>
      </c>
      <c r="K356" s="17">
        <v>3</v>
      </c>
      <c r="L356" s="36">
        <v>5</v>
      </c>
      <c r="M356" s="36">
        <v>2</v>
      </c>
      <c r="N356" s="17">
        <v>3</v>
      </c>
      <c r="O356" s="17">
        <v>2</v>
      </c>
      <c r="P356" s="17">
        <v>2</v>
      </c>
      <c r="Q356" s="17">
        <v>2</v>
      </c>
      <c r="R356" s="17">
        <v>2</v>
      </c>
      <c r="S356" s="17">
        <v>4</v>
      </c>
      <c r="T356" s="17">
        <v>3</v>
      </c>
      <c r="U356" s="17">
        <v>2</v>
      </c>
      <c r="V356" s="84">
        <v>2</v>
      </c>
      <c r="W356" s="43">
        <f t="shared" si="11"/>
        <v>48</v>
      </c>
      <c r="X356" s="17">
        <v>13</v>
      </c>
      <c r="Y356" s="17">
        <v>5</v>
      </c>
      <c r="Z356" s="17">
        <v>7</v>
      </c>
      <c r="AA356" s="17">
        <v>6</v>
      </c>
      <c r="AB356" s="17">
        <v>8</v>
      </c>
      <c r="AC356" s="17">
        <v>2</v>
      </c>
      <c r="AD356" s="17">
        <v>3</v>
      </c>
      <c r="AE356" s="17">
        <v>8</v>
      </c>
      <c r="AF356" s="17">
        <v>2</v>
      </c>
      <c r="AG356" s="17">
        <v>5</v>
      </c>
      <c r="AH356" s="17">
        <v>3</v>
      </c>
      <c r="AI356" s="17">
        <v>6</v>
      </c>
      <c r="AJ356" s="17">
        <v>2</v>
      </c>
      <c r="AK356" s="17">
        <v>4</v>
      </c>
      <c r="AL356" s="17">
        <v>4</v>
      </c>
      <c r="AM356" s="17">
        <v>6</v>
      </c>
      <c r="AN356" s="44">
        <v>68</v>
      </c>
    </row>
    <row r="357" spans="1:40">
      <c r="A357" s="70">
        <v>44605</v>
      </c>
      <c r="B357" s="17">
        <v>0</v>
      </c>
      <c r="C357" s="17">
        <v>2003</v>
      </c>
      <c r="D357" s="1">
        <v>45965.746932870374</v>
      </c>
      <c r="E357" s="22" t="s">
        <v>85</v>
      </c>
      <c r="F357" s="84">
        <f t="shared" si="10"/>
        <v>1</v>
      </c>
      <c r="G357" s="17">
        <v>3</v>
      </c>
      <c r="H357" s="17">
        <v>4</v>
      </c>
      <c r="I357" s="36">
        <v>3</v>
      </c>
      <c r="J357" s="17">
        <v>3</v>
      </c>
      <c r="K357" s="17">
        <v>3</v>
      </c>
      <c r="L357" s="36">
        <v>3</v>
      </c>
      <c r="M357" s="36">
        <v>4</v>
      </c>
      <c r="N357" s="17">
        <v>3</v>
      </c>
      <c r="O357" s="17">
        <v>4</v>
      </c>
      <c r="P357" s="17">
        <v>3</v>
      </c>
      <c r="Q357" s="17">
        <v>3</v>
      </c>
      <c r="R357" s="17">
        <v>3</v>
      </c>
      <c r="S357" s="17">
        <v>3</v>
      </c>
      <c r="T357" s="17">
        <v>3</v>
      </c>
      <c r="U357" s="17">
        <v>3</v>
      </c>
      <c r="V357" s="84">
        <v>3</v>
      </c>
      <c r="W357" s="43">
        <f t="shared" si="11"/>
        <v>51</v>
      </c>
      <c r="X357" s="17">
        <v>109</v>
      </c>
      <c r="Y357" s="17">
        <v>2</v>
      </c>
      <c r="Z357" s="17">
        <v>3</v>
      </c>
      <c r="AA357" s="17">
        <v>1</v>
      </c>
      <c r="AB357" s="17">
        <v>2</v>
      </c>
      <c r="AC357" s="17">
        <v>4</v>
      </c>
      <c r="AD357" s="17">
        <v>13</v>
      </c>
      <c r="AE357" s="17">
        <v>3</v>
      </c>
      <c r="AF357" s="17">
        <v>1</v>
      </c>
      <c r="AG357" s="17">
        <v>19</v>
      </c>
      <c r="AH357" s="17">
        <v>1</v>
      </c>
      <c r="AI357" s="17">
        <v>4</v>
      </c>
      <c r="AJ357" s="17">
        <v>11</v>
      </c>
      <c r="AK357" s="17">
        <v>12</v>
      </c>
      <c r="AL357" s="17">
        <v>4</v>
      </c>
      <c r="AM357" s="17">
        <v>4</v>
      </c>
      <c r="AN357" s="44">
        <v>54</v>
      </c>
    </row>
    <row r="358" spans="1:40">
      <c r="A358" s="70">
        <v>44620</v>
      </c>
      <c r="B358" s="17">
        <v>0</v>
      </c>
      <c r="C358" s="17">
        <v>2000</v>
      </c>
      <c r="D358" s="1">
        <v>45965.765081018515</v>
      </c>
      <c r="E358" s="22" t="s">
        <v>99</v>
      </c>
      <c r="F358" s="84">
        <f t="shared" si="10"/>
        <v>0</v>
      </c>
      <c r="G358" s="17">
        <v>1</v>
      </c>
      <c r="H358" s="17">
        <v>1</v>
      </c>
      <c r="I358" s="36">
        <v>1</v>
      </c>
      <c r="J358" s="17">
        <v>2</v>
      </c>
      <c r="K358" s="17">
        <v>1</v>
      </c>
      <c r="L358" s="36">
        <v>2</v>
      </c>
      <c r="M358" s="36">
        <v>2</v>
      </c>
      <c r="N358" s="17">
        <v>1</v>
      </c>
      <c r="O358" s="17">
        <v>1</v>
      </c>
      <c r="P358" s="17">
        <v>2</v>
      </c>
      <c r="Q358" s="17">
        <v>1</v>
      </c>
      <c r="R358" s="17">
        <v>2</v>
      </c>
      <c r="S358" s="17">
        <v>1</v>
      </c>
      <c r="T358" s="17">
        <v>1</v>
      </c>
      <c r="U358" s="17">
        <v>2</v>
      </c>
      <c r="V358" s="84">
        <v>1</v>
      </c>
      <c r="W358" s="43">
        <f t="shared" si="11"/>
        <v>22</v>
      </c>
      <c r="X358" s="17">
        <v>4</v>
      </c>
      <c r="Y358" s="17">
        <v>4</v>
      </c>
      <c r="Z358" s="17">
        <v>2</v>
      </c>
      <c r="AA358" s="17">
        <v>4</v>
      </c>
      <c r="AB358" s="17">
        <v>3</v>
      </c>
      <c r="AC358" s="17">
        <v>3</v>
      </c>
      <c r="AD358" s="17">
        <v>3</v>
      </c>
      <c r="AE358" s="17">
        <v>3</v>
      </c>
      <c r="AF358" s="17">
        <v>1</v>
      </c>
      <c r="AG358" s="17">
        <v>4</v>
      </c>
      <c r="AH358" s="17">
        <v>1</v>
      </c>
      <c r="AI358" s="17">
        <v>4</v>
      </c>
      <c r="AJ358" s="17">
        <v>2</v>
      </c>
      <c r="AK358" s="17">
        <v>4</v>
      </c>
      <c r="AL358" s="17">
        <v>3</v>
      </c>
      <c r="AM358" s="17">
        <v>3</v>
      </c>
      <c r="AN358" s="44">
        <v>49</v>
      </c>
    </row>
    <row r="359" spans="1:40">
      <c r="A359" s="70">
        <v>44624</v>
      </c>
      <c r="B359" s="17">
        <v>1</v>
      </c>
      <c r="C359" s="17">
        <v>2002</v>
      </c>
      <c r="D359" s="1">
        <v>45965.765972222223</v>
      </c>
      <c r="E359" s="22" t="s">
        <v>105</v>
      </c>
      <c r="F359" s="84">
        <f t="shared" si="10"/>
        <v>0</v>
      </c>
      <c r="G359" s="17">
        <v>1</v>
      </c>
      <c r="H359" s="17">
        <v>2</v>
      </c>
      <c r="I359" s="36">
        <v>2</v>
      </c>
      <c r="J359" s="17">
        <v>3</v>
      </c>
      <c r="K359" s="17">
        <v>4</v>
      </c>
      <c r="L359" s="36">
        <v>2</v>
      </c>
      <c r="M359" s="36">
        <v>2</v>
      </c>
      <c r="N359" s="17">
        <v>1</v>
      </c>
      <c r="O359" s="17">
        <v>1</v>
      </c>
      <c r="P359" s="17">
        <v>1</v>
      </c>
      <c r="Q359" s="17">
        <v>3</v>
      </c>
      <c r="R359" s="17">
        <v>1</v>
      </c>
      <c r="S359" s="17">
        <v>2</v>
      </c>
      <c r="T359" s="17">
        <v>3</v>
      </c>
      <c r="U359" s="17">
        <v>1</v>
      </c>
      <c r="V359" s="84">
        <v>1</v>
      </c>
      <c r="W359" s="43">
        <f t="shared" si="11"/>
        <v>30</v>
      </c>
      <c r="X359" s="17">
        <v>7</v>
      </c>
      <c r="Y359" s="17">
        <v>6</v>
      </c>
      <c r="Z359" s="17">
        <v>5</v>
      </c>
      <c r="AA359" s="17">
        <v>10</v>
      </c>
      <c r="AB359" s="17">
        <v>13</v>
      </c>
      <c r="AC359" s="17">
        <v>4</v>
      </c>
      <c r="AD359" s="17">
        <v>3</v>
      </c>
      <c r="AE359" s="17">
        <v>8</v>
      </c>
      <c r="AF359" s="17">
        <v>4</v>
      </c>
      <c r="AG359" s="17">
        <v>7</v>
      </c>
      <c r="AH359" s="17">
        <v>3</v>
      </c>
      <c r="AI359" s="17">
        <v>7</v>
      </c>
      <c r="AJ359" s="17">
        <v>6</v>
      </c>
      <c r="AK359" s="17">
        <v>9</v>
      </c>
      <c r="AL359" s="17">
        <v>4</v>
      </c>
      <c r="AM359" s="17">
        <v>5</v>
      </c>
      <c r="AN359" s="44">
        <v>60</v>
      </c>
    </row>
    <row r="360" spans="1:40">
      <c r="A360" s="70">
        <v>44631</v>
      </c>
      <c r="B360" s="17">
        <v>0</v>
      </c>
      <c r="C360" s="17">
        <v>1971</v>
      </c>
      <c r="D360" s="1">
        <v>45965.801388888889</v>
      </c>
      <c r="E360" s="22" t="s">
        <v>85</v>
      </c>
      <c r="F360" s="84">
        <f t="shared" si="10"/>
        <v>1</v>
      </c>
      <c r="G360" s="17">
        <v>2</v>
      </c>
      <c r="H360" s="17">
        <v>3</v>
      </c>
      <c r="I360" s="36">
        <v>2</v>
      </c>
      <c r="J360" s="17">
        <v>4</v>
      </c>
      <c r="K360" s="17">
        <v>4</v>
      </c>
      <c r="L360" s="36">
        <v>2</v>
      </c>
      <c r="M360" s="36">
        <v>3</v>
      </c>
      <c r="N360" s="17">
        <v>3</v>
      </c>
      <c r="O360" s="17">
        <v>3</v>
      </c>
      <c r="P360" s="17">
        <v>3</v>
      </c>
      <c r="Q360" s="17">
        <v>3</v>
      </c>
      <c r="R360" s="17">
        <v>3</v>
      </c>
      <c r="S360" s="17">
        <v>3</v>
      </c>
      <c r="T360" s="17">
        <v>3</v>
      </c>
      <c r="U360" s="17">
        <v>3</v>
      </c>
      <c r="V360" s="84">
        <v>3</v>
      </c>
      <c r="W360" s="43">
        <f t="shared" si="11"/>
        <v>47</v>
      </c>
      <c r="X360" s="17">
        <v>5</v>
      </c>
      <c r="Y360" s="17">
        <v>4</v>
      </c>
      <c r="Z360" s="17">
        <v>3</v>
      </c>
      <c r="AA360" s="17">
        <v>4</v>
      </c>
      <c r="AB360" s="17">
        <v>2</v>
      </c>
      <c r="AC360" s="17">
        <v>2</v>
      </c>
      <c r="AD360" s="17">
        <v>2</v>
      </c>
      <c r="AE360" s="17">
        <v>6</v>
      </c>
      <c r="AF360" s="17">
        <v>1</v>
      </c>
      <c r="AG360" s="17">
        <v>2</v>
      </c>
      <c r="AH360" s="17">
        <v>1</v>
      </c>
      <c r="AI360" s="17">
        <v>2</v>
      </c>
      <c r="AJ360" s="17">
        <v>2</v>
      </c>
      <c r="AK360" s="17">
        <v>2</v>
      </c>
      <c r="AL360" s="17">
        <v>1</v>
      </c>
      <c r="AM360" s="17">
        <v>2</v>
      </c>
      <c r="AN360" s="44">
        <v>51</v>
      </c>
    </row>
    <row r="361" spans="1:40">
      <c r="A361" s="70">
        <v>44644</v>
      </c>
      <c r="B361" s="17">
        <v>0</v>
      </c>
      <c r="C361" s="17">
        <v>2003</v>
      </c>
      <c r="D361" s="1">
        <v>45965.809340277781</v>
      </c>
      <c r="E361" s="22" t="s">
        <v>201</v>
      </c>
      <c r="F361" s="84">
        <f t="shared" si="10"/>
        <v>0</v>
      </c>
      <c r="G361" s="17">
        <v>2</v>
      </c>
      <c r="H361" s="17">
        <v>1</v>
      </c>
      <c r="I361" s="36">
        <v>1</v>
      </c>
      <c r="J361" s="17">
        <v>2</v>
      </c>
      <c r="K361" s="17">
        <v>2</v>
      </c>
      <c r="L361" s="36">
        <v>3</v>
      </c>
      <c r="M361" s="36">
        <v>1</v>
      </c>
      <c r="N361" s="17">
        <v>1</v>
      </c>
      <c r="O361" s="17">
        <v>1</v>
      </c>
      <c r="P361" s="17">
        <v>1</v>
      </c>
      <c r="Q361" s="17">
        <v>1</v>
      </c>
      <c r="R361" s="17">
        <v>1</v>
      </c>
      <c r="S361" s="17">
        <v>1</v>
      </c>
      <c r="T361" s="17">
        <v>1</v>
      </c>
      <c r="U361" s="17">
        <v>1</v>
      </c>
      <c r="V361" s="84">
        <v>1</v>
      </c>
      <c r="W361" s="43">
        <f t="shared" si="11"/>
        <v>21</v>
      </c>
      <c r="X361" s="17">
        <v>11</v>
      </c>
      <c r="Y361" s="17">
        <v>9</v>
      </c>
      <c r="Z361" s="17">
        <v>5</v>
      </c>
      <c r="AA361" s="17">
        <v>7</v>
      </c>
      <c r="AB361" s="17">
        <v>6</v>
      </c>
      <c r="AC361" s="17">
        <v>7</v>
      </c>
      <c r="AD361" s="17">
        <v>4</v>
      </c>
      <c r="AE361" s="17">
        <v>6</v>
      </c>
      <c r="AF361" s="17">
        <v>3</v>
      </c>
      <c r="AG361" s="17">
        <v>4</v>
      </c>
      <c r="AH361" s="17">
        <v>5</v>
      </c>
      <c r="AI361" s="17">
        <v>7</v>
      </c>
      <c r="AJ361" s="17">
        <v>5</v>
      </c>
      <c r="AK361" s="17">
        <v>7</v>
      </c>
      <c r="AL361" s="17">
        <v>3</v>
      </c>
      <c r="AM361" s="17">
        <v>5</v>
      </c>
      <c r="AN361" s="44">
        <v>44</v>
      </c>
    </row>
    <row r="362" spans="1:40">
      <c r="A362" s="70">
        <v>44650</v>
      </c>
      <c r="B362" s="17">
        <v>0</v>
      </c>
      <c r="C362" s="17">
        <v>2001</v>
      </c>
      <c r="D362" s="1">
        <v>45965.811226851853</v>
      </c>
      <c r="E362" s="22" t="s">
        <v>105</v>
      </c>
      <c r="F362" s="84">
        <f t="shared" si="10"/>
        <v>0</v>
      </c>
      <c r="G362" s="17">
        <v>1</v>
      </c>
      <c r="H362" s="17">
        <v>2</v>
      </c>
      <c r="I362" s="36">
        <v>1</v>
      </c>
      <c r="J362" s="17">
        <v>4</v>
      </c>
      <c r="K362" s="17">
        <v>3</v>
      </c>
      <c r="L362" s="36">
        <v>1</v>
      </c>
      <c r="M362" s="36">
        <v>4</v>
      </c>
      <c r="N362" s="17">
        <v>1</v>
      </c>
      <c r="O362" s="17">
        <v>2</v>
      </c>
      <c r="P362" s="17">
        <v>2</v>
      </c>
      <c r="Q362" s="17">
        <v>2</v>
      </c>
      <c r="R362" s="17">
        <v>4</v>
      </c>
      <c r="S362" s="17">
        <v>4</v>
      </c>
      <c r="T362" s="17">
        <v>4</v>
      </c>
      <c r="U362" s="17">
        <v>2</v>
      </c>
      <c r="V362" s="84">
        <v>2</v>
      </c>
      <c r="W362" s="43">
        <f t="shared" si="11"/>
        <v>39</v>
      </c>
      <c r="X362" s="17">
        <v>7</v>
      </c>
      <c r="Y362" s="17">
        <v>11</v>
      </c>
      <c r="Z362" s="17">
        <v>3</v>
      </c>
      <c r="AA362" s="17">
        <v>5</v>
      </c>
      <c r="AB362" s="17">
        <v>6</v>
      </c>
      <c r="AC362" s="17">
        <v>2</v>
      </c>
      <c r="AD362" s="17">
        <v>5</v>
      </c>
      <c r="AE362" s="17">
        <v>7</v>
      </c>
      <c r="AF362" s="17">
        <v>3</v>
      </c>
      <c r="AG362" s="17">
        <v>8</v>
      </c>
      <c r="AH362" s="17">
        <v>3</v>
      </c>
      <c r="AI362" s="17">
        <v>7</v>
      </c>
      <c r="AJ362" s="17">
        <v>3</v>
      </c>
      <c r="AK362" s="17">
        <v>5</v>
      </c>
      <c r="AL362" s="17">
        <v>6</v>
      </c>
      <c r="AM362" s="17">
        <v>7</v>
      </c>
      <c r="AN362" s="44">
        <v>76</v>
      </c>
    </row>
    <row r="363" spans="1:40">
      <c r="A363" s="70">
        <v>44654</v>
      </c>
      <c r="B363" s="17">
        <v>0</v>
      </c>
      <c r="C363" s="17">
        <v>1992</v>
      </c>
      <c r="D363" s="1">
        <v>45965.836701388886</v>
      </c>
      <c r="E363" s="22" t="s">
        <v>82</v>
      </c>
      <c r="F363" s="84">
        <f t="shared" si="10"/>
        <v>0</v>
      </c>
      <c r="G363" s="17">
        <v>1</v>
      </c>
      <c r="H363" s="17">
        <v>1</v>
      </c>
      <c r="I363" s="36">
        <v>1</v>
      </c>
      <c r="J363" s="17">
        <v>3</v>
      </c>
      <c r="K363" s="17">
        <v>3</v>
      </c>
      <c r="L363" s="36">
        <v>2</v>
      </c>
      <c r="M363" s="36">
        <v>1</v>
      </c>
      <c r="N363" s="17">
        <v>1</v>
      </c>
      <c r="O363" s="17">
        <v>1</v>
      </c>
      <c r="P363" s="17">
        <v>1</v>
      </c>
      <c r="Q363" s="17">
        <v>1</v>
      </c>
      <c r="R363" s="17">
        <v>1</v>
      </c>
      <c r="S363" s="17">
        <v>1</v>
      </c>
      <c r="T363" s="17">
        <v>1</v>
      </c>
      <c r="U363" s="17">
        <v>1</v>
      </c>
      <c r="V363" s="84">
        <v>1</v>
      </c>
      <c r="W363" s="43">
        <f t="shared" si="11"/>
        <v>21</v>
      </c>
      <c r="X363" s="17">
        <v>8</v>
      </c>
      <c r="Y363" s="17">
        <v>3</v>
      </c>
      <c r="Z363" s="17">
        <v>3</v>
      </c>
      <c r="AA363" s="17">
        <v>5</v>
      </c>
      <c r="AB363" s="17">
        <v>3</v>
      </c>
      <c r="AC363" s="17">
        <v>4</v>
      </c>
      <c r="AD363" s="17">
        <v>2</v>
      </c>
      <c r="AE363" s="17">
        <v>6</v>
      </c>
      <c r="AF363" s="17">
        <v>2</v>
      </c>
      <c r="AG363" s="17">
        <v>3</v>
      </c>
      <c r="AH363" s="17">
        <v>2</v>
      </c>
      <c r="AI363" s="17">
        <v>3</v>
      </c>
      <c r="AJ363" s="17">
        <v>2</v>
      </c>
      <c r="AK363" s="17">
        <v>2</v>
      </c>
      <c r="AL363" s="17">
        <v>3</v>
      </c>
      <c r="AM363" s="17">
        <v>5</v>
      </c>
      <c r="AN363" s="44">
        <v>41</v>
      </c>
    </row>
    <row r="364" spans="1:40">
      <c r="A364" s="70">
        <v>44662</v>
      </c>
      <c r="B364" s="17">
        <v>0</v>
      </c>
      <c r="C364" s="17">
        <v>2004</v>
      </c>
      <c r="D364" s="1">
        <v>45965.840798611112</v>
      </c>
      <c r="E364" s="22" t="s">
        <v>202</v>
      </c>
      <c r="F364" s="84">
        <f t="shared" si="10"/>
        <v>0</v>
      </c>
      <c r="G364" s="17">
        <v>5</v>
      </c>
      <c r="H364" s="17">
        <v>5</v>
      </c>
      <c r="I364" s="36">
        <v>4</v>
      </c>
      <c r="J364" s="17">
        <v>5</v>
      </c>
      <c r="K364" s="17">
        <v>5</v>
      </c>
      <c r="L364" s="36">
        <v>4</v>
      </c>
      <c r="M364" s="36">
        <v>2</v>
      </c>
      <c r="N364" s="17">
        <v>2</v>
      </c>
      <c r="O364" s="17">
        <v>2</v>
      </c>
      <c r="P364" s="17">
        <v>2</v>
      </c>
      <c r="Q364" s="17">
        <v>2</v>
      </c>
      <c r="R364" s="17">
        <v>3</v>
      </c>
      <c r="S364" s="17">
        <v>2</v>
      </c>
      <c r="T364" s="17">
        <v>4</v>
      </c>
      <c r="U364" s="17">
        <v>3</v>
      </c>
      <c r="V364" s="84">
        <v>3</v>
      </c>
      <c r="W364" s="43">
        <f t="shared" si="11"/>
        <v>53</v>
      </c>
      <c r="X364" s="17">
        <v>11</v>
      </c>
      <c r="Y364" s="17">
        <v>2</v>
      </c>
      <c r="Z364" s="17">
        <v>5</v>
      </c>
      <c r="AA364" s="17">
        <v>6</v>
      </c>
      <c r="AB364" s="17">
        <v>3</v>
      </c>
      <c r="AC364" s="17">
        <v>3</v>
      </c>
      <c r="AD364" s="17">
        <v>5</v>
      </c>
      <c r="AE364" s="17">
        <v>9</v>
      </c>
      <c r="AF364" s="17">
        <v>3</v>
      </c>
      <c r="AG364" s="17">
        <v>4</v>
      </c>
      <c r="AH364" s="17">
        <v>1</v>
      </c>
      <c r="AI364" s="17">
        <v>6</v>
      </c>
      <c r="AJ364" s="17">
        <v>5</v>
      </c>
      <c r="AK364" s="17">
        <v>9</v>
      </c>
      <c r="AL364" s="17">
        <v>3</v>
      </c>
      <c r="AM364" s="17">
        <v>4</v>
      </c>
      <c r="AN364" s="44">
        <v>55</v>
      </c>
    </row>
    <row r="365" spans="1:40">
      <c r="A365" s="70">
        <v>44170</v>
      </c>
      <c r="B365" s="17">
        <v>0</v>
      </c>
      <c r="C365" s="17">
        <v>2004</v>
      </c>
      <c r="D365" s="1">
        <v>45965.917048611111</v>
      </c>
      <c r="E365" s="22" t="s">
        <v>203</v>
      </c>
      <c r="F365" s="84">
        <f t="shared" si="10"/>
        <v>0</v>
      </c>
      <c r="G365" s="17">
        <v>5</v>
      </c>
      <c r="H365" s="17">
        <v>2</v>
      </c>
      <c r="I365" s="36">
        <v>2</v>
      </c>
      <c r="J365" s="17">
        <v>5</v>
      </c>
      <c r="K365" s="17">
        <v>5</v>
      </c>
      <c r="L365" s="36">
        <v>4</v>
      </c>
      <c r="M365" s="36">
        <v>2</v>
      </c>
      <c r="N365" s="17">
        <v>2</v>
      </c>
      <c r="O365" s="17">
        <v>3</v>
      </c>
      <c r="P365" s="17">
        <v>3</v>
      </c>
      <c r="Q365" s="17">
        <v>2</v>
      </c>
      <c r="R365" s="17">
        <v>4</v>
      </c>
      <c r="S365" s="17">
        <v>3</v>
      </c>
      <c r="T365" s="17">
        <v>4</v>
      </c>
      <c r="U365" s="17">
        <v>3</v>
      </c>
      <c r="V365" s="84">
        <v>2</v>
      </c>
      <c r="W365" s="43">
        <f t="shared" si="11"/>
        <v>51</v>
      </c>
      <c r="X365" s="17">
        <v>3</v>
      </c>
      <c r="Y365" s="17">
        <v>6</v>
      </c>
      <c r="Z365" s="17">
        <v>5</v>
      </c>
      <c r="AA365" s="17">
        <v>2</v>
      </c>
      <c r="AB365" s="17">
        <v>3</v>
      </c>
      <c r="AC365" s="17">
        <v>5</v>
      </c>
      <c r="AD365" s="17">
        <v>2</v>
      </c>
      <c r="AE365" s="17">
        <v>3</v>
      </c>
      <c r="AF365" s="17">
        <v>2</v>
      </c>
      <c r="AG365" s="17">
        <v>8</v>
      </c>
      <c r="AH365" s="17">
        <v>2</v>
      </c>
      <c r="AI365" s="17">
        <v>14</v>
      </c>
      <c r="AJ365" s="17">
        <v>5</v>
      </c>
      <c r="AK365" s="17">
        <v>3</v>
      </c>
      <c r="AL365" s="17">
        <v>5</v>
      </c>
      <c r="AM365" s="17">
        <v>3</v>
      </c>
      <c r="AN365" s="44">
        <v>53</v>
      </c>
    </row>
    <row r="366" spans="1:40">
      <c r="A366" s="70">
        <v>44713</v>
      </c>
      <c r="B366" s="17">
        <v>0</v>
      </c>
      <c r="C366" s="17">
        <v>2003</v>
      </c>
      <c r="D366" s="1">
        <v>45965.978773148148</v>
      </c>
      <c r="E366" s="22" t="s">
        <v>91</v>
      </c>
      <c r="F366" s="84">
        <f t="shared" si="10"/>
        <v>0</v>
      </c>
      <c r="G366" s="17">
        <v>1</v>
      </c>
      <c r="H366" s="17">
        <v>4</v>
      </c>
      <c r="I366" s="36">
        <v>1</v>
      </c>
      <c r="J366" s="17">
        <v>5</v>
      </c>
      <c r="K366" s="17">
        <v>5</v>
      </c>
      <c r="L366" s="36">
        <v>2</v>
      </c>
      <c r="M366" s="36">
        <v>3</v>
      </c>
      <c r="N366" s="17">
        <v>1</v>
      </c>
      <c r="O366" s="17">
        <v>2</v>
      </c>
      <c r="P366" s="17">
        <v>1</v>
      </c>
      <c r="Q366" s="17">
        <v>1</v>
      </c>
      <c r="R366" s="17">
        <v>1</v>
      </c>
      <c r="S366" s="17">
        <v>1</v>
      </c>
      <c r="T366" s="17">
        <v>4</v>
      </c>
      <c r="U366" s="17">
        <v>1</v>
      </c>
      <c r="V366" s="84">
        <v>2</v>
      </c>
      <c r="W366" s="43">
        <f t="shared" si="11"/>
        <v>35</v>
      </c>
      <c r="X366" s="17">
        <v>22</v>
      </c>
      <c r="Y366" s="17">
        <v>10</v>
      </c>
      <c r="Z366" s="17">
        <v>6</v>
      </c>
      <c r="AA366" s="17">
        <v>4</v>
      </c>
      <c r="AB366" s="17">
        <v>7</v>
      </c>
      <c r="AC366" s="17">
        <v>4</v>
      </c>
      <c r="AD366" s="17">
        <v>5</v>
      </c>
      <c r="AE366" s="17">
        <v>10</v>
      </c>
      <c r="AF366" s="17">
        <v>8</v>
      </c>
      <c r="AG366" s="17">
        <v>5</v>
      </c>
      <c r="AH366" s="17">
        <v>5</v>
      </c>
      <c r="AI366" s="17">
        <v>9</v>
      </c>
      <c r="AJ366" s="17">
        <v>5</v>
      </c>
      <c r="AK366" s="17">
        <v>8</v>
      </c>
      <c r="AL366" s="17">
        <v>4</v>
      </c>
      <c r="AM366" s="17">
        <v>5</v>
      </c>
      <c r="AN366" s="44">
        <v>73</v>
      </c>
    </row>
    <row r="367" spans="1:40">
      <c r="A367" s="70">
        <v>44549</v>
      </c>
      <c r="B367" s="17">
        <v>0</v>
      </c>
      <c r="C367" s="17">
        <v>2004</v>
      </c>
      <c r="D367" s="1">
        <v>45966.015011574076</v>
      </c>
      <c r="E367" s="22" t="s">
        <v>204</v>
      </c>
      <c r="F367" s="84">
        <f t="shared" si="10"/>
        <v>0</v>
      </c>
      <c r="G367" s="17">
        <v>4</v>
      </c>
      <c r="H367" s="17">
        <v>4</v>
      </c>
      <c r="I367" s="36">
        <v>2</v>
      </c>
      <c r="J367" s="17">
        <v>5</v>
      </c>
      <c r="K367" s="17">
        <v>4</v>
      </c>
      <c r="L367" s="36">
        <v>3</v>
      </c>
      <c r="M367" s="36">
        <v>2</v>
      </c>
      <c r="N367" s="17">
        <v>2</v>
      </c>
      <c r="O367" s="17">
        <v>4</v>
      </c>
      <c r="P367" s="17">
        <v>3</v>
      </c>
      <c r="Q367" s="17">
        <v>2</v>
      </c>
      <c r="R367" s="17">
        <v>2</v>
      </c>
      <c r="S367" s="17">
        <v>2</v>
      </c>
      <c r="T367" s="17">
        <v>4</v>
      </c>
      <c r="U367" s="17">
        <v>3</v>
      </c>
      <c r="V367" s="84">
        <v>2</v>
      </c>
      <c r="W367" s="43">
        <f t="shared" si="11"/>
        <v>48</v>
      </c>
      <c r="X367" s="17">
        <v>7</v>
      </c>
      <c r="Y367" s="17">
        <v>5</v>
      </c>
      <c r="Z367" s="17">
        <v>6</v>
      </c>
      <c r="AA367" s="17">
        <v>2</v>
      </c>
      <c r="AB367" s="17">
        <v>6</v>
      </c>
      <c r="AC367" s="17">
        <v>2</v>
      </c>
      <c r="AD367" s="17">
        <v>2</v>
      </c>
      <c r="AE367" s="17">
        <v>6</v>
      </c>
      <c r="AF367" s="17">
        <v>3</v>
      </c>
      <c r="AG367" s="17">
        <v>3</v>
      </c>
      <c r="AH367" s="17">
        <v>3</v>
      </c>
      <c r="AI367" s="17">
        <v>7</v>
      </c>
      <c r="AJ367" s="17">
        <v>3</v>
      </c>
      <c r="AK367" s="17">
        <v>4</v>
      </c>
      <c r="AL367" s="17">
        <v>3</v>
      </c>
      <c r="AM367" s="17">
        <v>4</v>
      </c>
      <c r="AN367" s="44">
        <v>53</v>
      </c>
    </row>
    <row r="368" spans="1:40">
      <c r="A368" s="70">
        <v>44717</v>
      </c>
      <c r="B368" s="17">
        <v>0</v>
      </c>
      <c r="C368" s="17">
        <v>1993</v>
      </c>
      <c r="D368" s="1">
        <v>45966.031446759262</v>
      </c>
      <c r="E368" s="22" t="s">
        <v>205</v>
      </c>
      <c r="F368" s="84">
        <f t="shared" si="10"/>
        <v>0</v>
      </c>
      <c r="G368" s="17">
        <v>4</v>
      </c>
      <c r="H368" s="17">
        <v>3</v>
      </c>
      <c r="I368" s="36">
        <v>2</v>
      </c>
      <c r="J368" s="17">
        <v>5</v>
      </c>
      <c r="K368" s="17">
        <v>5</v>
      </c>
      <c r="L368" s="36">
        <v>3</v>
      </c>
      <c r="M368" s="36">
        <v>4</v>
      </c>
      <c r="N368" s="17">
        <v>3</v>
      </c>
      <c r="O368" s="17">
        <v>4</v>
      </c>
      <c r="P368" s="17">
        <v>5</v>
      </c>
      <c r="Q368" s="17">
        <v>5</v>
      </c>
      <c r="R368" s="17">
        <v>3</v>
      </c>
      <c r="S368" s="17">
        <v>4</v>
      </c>
      <c r="T368" s="17">
        <v>5</v>
      </c>
      <c r="U368" s="17">
        <v>5</v>
      </c>
      <c r="V368" s="84">
        <v>4</v>
      </c>
      <c r="W368" s="43">
        <f t="shared" si="11"/>
        <v>64</v>
      </c>
      <c r="X368" s="17">
        <v>5</v>
      </c>
      <c r="Y368" s="17">
        <v>3</v>
      </c>
      <c r="Z368" s="17">
        <v>3</v>
      </c>
      <c r="AA368" s="17">
        <v>2</v>
      </c>
      <c r="AB368" s="17">
        <v>3</v>
      </c>
      <c r="AC368" s="17">
        <v>4</v>
      </c>
      <c r="AD368" s="17">
        <v>3</v>
      </c>
      <c r="AE368" s="17">
        <v>7</v>
      </c>
      <c r="AF368" s="17">
        <v>2</v>
      </c>
      <c r="AG368" s="17">
        <v>3</v>
      </c>
      <c r="AH368" s="17">
        <v>3</v>
      </c>
      <c r="AI368" s="17">
        <v>22</v>
      </c>
      <c r="AJ368" s="17">
        <v>6</v>
      </c>
      <c r="AK368" s="17">
        <v>3</v>
      </c>
      <c r="AL368" s="17">
        <v>3</v>
      </c>
      <c r="AM368" s="17">
        <v>8</v>
      </c>
      <c r="AN368" s="44">
        <v>41</v>
      </c>
    </row>
    <row r="369" spans="1:40">
      <c r="A369" s="70">
        <v>44739</v>
      </c>
      <c r="B369" s="17">
        <v>0</v>
      </c>
      <c r="C369" s="17">
        <v>2006</v>
      </c>
      <c r="D369" s="1">
        <v>45966.374282407407</v>
      </c>
      <c r="E369" s="22" t="s">
        <v>197</v>
      </c>
      <c r="F369" s="84">
        <f t="shared" si="10"/>
        <v>0</v>
      </c>
      <c r="G369" s="17">
        <v>2</v>
      </c>
      <c r="H369" s="17">
        <v>1</v>
      </c>
      <c r="I369" s="36">
        <v>1</v>
      </c>
      <c r="J369" s="17">
        <v>2</v>
      </c>
      <c r="K369" s="17">
        <v>1</v>
      </c>
      <c r="L369" s="36">
        <v>1</v>
      </c>
      <c r="M369" s="36">
        <v>1</v>
      </c>
      <c r="N369" s="17">
        <v>1</v>
      </c>
      <c r="O369" s="17">
        <v>1</v>
      </c>
      <c r="P369" s="17">
        <v>1</v>
      </c>
      <c r="Q369" s="17">
        <v>1</v>
      </c>
      <c r="R369" s="17">
        <v>2</v>
      </c>
      <c r="S369" s="17">
        <v>2</v>
      </c>
      <c r="T369" s="17">
        <v>1</v>
      </c>
      <c r="U369" s="17">
        <v>2</v>
      </c>
      <c r="V369" s="84">
        <v>1</v>
      </c>
      <c r="W369" s="43">
        <f t="shared" si="11"/>
        <v>21</v>
      </c>
      <c r="X369" s="17">
        <v>3</v>
      </c>
      <c r="Y369" s="17">
        <v>3</v>
      </c>
      <c r="Z369" s="17">
        <v>2</v>
      </c>
      <c r="AA369" s="17">
        <v>2</v>
      </c>
      <c r="AB369" s="17">
        <v>4</v>
      </c>
      <c r="AC369" s="17">
        <v>2</v>
      </c>
      <c r="AD369" s="17">
        <v>2</v>
      </c>
      <c r="AE369" s="17">
        <v>4</v>
      </c>
      <c r="AF369" s="17">
        <v>2</v>
      </c>
      <c r="AG369" s="17">
        <v>2</v>
      </c>
      <c r="AH369" s="17">
        <v>2</v>
      </c>
      <c r="AI369" s="17">
        <v>4</v>
      </c>
      <c r="AJ369" s="17">
        <v>4</v>
      </c>
      <c r="AK369" s="17">
        <v>4</v>
      </c>
      <c r="AL369" s="17">
        <v>5</v>
      </c>
      <c r="AM369" s="17">
        <v>5</v>
      </c>
      <c r="AN369" s="44">
        <v>49</v>
      </c>
    </row>
    <row r="370" spans="1:40">
      <c r="A370" s="70">
        <v>44748</v>
      </c>
      <c r="B370" s="17">
        <v>0</v>
      </c>
      <c r="C370" s="17">
        <v>1965</v>
      </c>
      <c r="D370" s="1">
        <v>45966.390405092592</v>
      </c>
      <c r="E370" s="22" t="s">
        <v>92</v>
      </c>
      <c r="F370" s="84">
        <f t="shared" si="10"/>
        <v>0</v>
      </c>
      <c r="G370" s="17">
        <v>2</v>
      </c>
      <c r="H370" s="17">
        <v>1</v>
      </c>
      <c r="I370" s="36">
        <v>1</v>
      </c>
      <c r="J370" s="17">
        <v>3</v>
      </c>
      <c r="K370" s="17">
        <v>2</v>
      </c>
      <c r="L370" s="36">
        <v>2</v>
      </c>
      <c r="M370" s="36">
        <v>1</v>
      </c>
      <c r="N370" s="17">
        <v>1</v>
      </c>
      <c r="O370" s="17">
        <v>2</v>
      </c>
      <c r="P370" s="17">
        <v>2</v>
      </c>
      <c r="Q370" s="17">
        <v>2</v>
      </c>
      <c r="R370" s="17">
        <v>2</v>
      </c>
      <c r="S370" s="17">
        <v>2</v>
      </c>
      <c r="T370" s="17">
        <v>2</v>
      </c>
      <c r="U370" s="17">
        <v>3</v>
      </c>
      <c r="V370" s="84">
        <v>1</v>
      </c>
      <c r="W370" s="43">
        <f t="shared" si="11"/>
        <v>29</v>
      </c>
      <c r="X370" s="17">
        <v>19</v>
      </c>
      <c r="Y370" s="17">
        <v>5</v>
      </c>
      <c r="Z370" s="17">
        <v>4</v>
      </c>
      <c r="AA370" s="17">
        <v>4</v>
      </c>
      <c r="AB370" s="17">
        <v>6</v>
      </c>
      <c r="AC370" s="17">
        <v>4</v>
      </c>
      <c r="AD370" s="17">
        <v>4</v>
      </c>
      <c r="AE370" s="17">
        <v>5</v>
      </c>
      <c r="AF370" s="17">
        <v>6</v>
      </c>
      <c r="AG370" s="17">
        <v>5</v>
      </c>
      <c r="AH370" s="17">
        <v>9</v>
      </c>
      <c r="AI370" s="17">
        <v>6</v>
      </c>
      <c r="AJ370" s="17">
        <v>5</v>
      </c>
      <c r="AK370" s="17">
        <v>6</v>
      </c>
      <c r="AL370" s="17">
        <v>5</v>
      </c>
      <c r="AM370" s="17">
        <v>4</v>
      </c>
      <c r="AN370" s="44">
        <v>58</v>
      </c>
    </row>
    <row r="371" spans="1:40">
      <c r="A371" s="70">
        <v>44757</v>
      </c>
      <c r="B371" s="17">
        <v>0</v>
      </c>
      <c r="C371" s="17">
        <v>2001</v>
      </c>
      <c r="D371" s="1">
        <v>45966.432627314818</v>
      </c>
      <c r="E371" s="22" t="s">
        <v>206</v>
      </c>
      <c r="F371" s="84">
        <f t="shared" si="10"/>
        <v>0</v>
      </c>
      <c r="G371" s="17">
        <v>1</v>
      </c>
      <c r="H371" s="17">
        <v>1</v>
      </c>
      <c r="I371" s="36">
        <v>1</v>
      </c>
      <c r="J371" s="17">
        <v>2</v>
      </c>
      <c r="K371" s="17">
        <v>2</v>
      </c>
      <c r="L371" s="36">
        <v>1</v>
      </c>
      <c r="M371" s="36">
        <v>3</v>
      </c>
      <c r="N371" s="17">
        <v>2</v>
      </c>
      <c r="O371" s="17">
        <v>3</v>
      </c>
      <c r="P371" s="17">
        <v>1</v>
      </c>
      <c r="Q371" s="17">
        <v>1</v>
      </c>
      <c r="R371" s="17">
        <v>1</v>
      </c>
      <c r="S371" s="17">
        <v>1</v>
      </c>
      <c r="T371" s="17">
        <v>1</v>
      </c>
      <c r="U371" s="17">
        <v>1</v>
      </c>
      <c r="V371" s="84">
        <v>1</v>
      </c>
      <c r="W371" s="43">
        <f t="shared" si="11"/>
        <v>23</v>
      </c>
      <c r="X371" s="17">
        <v>7</v>
      </c>
      <c r="Y371" s="17">
        <v>4</v>
      </c>
      <c r="Z371" s="17">
        <v>3</v>
      </c>
      <c r="AA371" s="17">
        <v>4</v>
      </c>
      <c r="AB371" s="17">
        <v>7</v>
      </c>
      <c r="AC371" s="17">
        <v>3</v>
      </c>
      <c r="AD371" s="17">
        <v>3</v>
      </c>
      <c r="AE371" s="17">
        <v>5</v>
      </c>
      <c r="AF371" s="17">
        <v>4</v>
      </c>
      <c r="AG371" s="17">
        <v>5</v>
      </c>
      <c r="AH371" s="17">
        <v>2</v>
      </c>
      <c r="AI371" s="17">
        <v>5</v>
      </c>
      <c r="AJ371" s="17">
        <v>3</v>
      </c>
      <c r="AK371" s="17">
        <v>4</v>
      </c>
      <c r="AL371" s="17">
        <v>3</v>
      </c>
      <c r="AM371" s="17">
        <v>5</v>
      </c>
      <c r="AN371" s="44">
        <v>54</v>
      </c>
    </row>
    <row r="372" spans="1:40">
      <c r="A372" s="70">
        <v>44768</v>
      </c>
      <c r="B372" s="17">
        <v>0</v>
      </c>
      <c r="C372" s="17">
        <v>2004</v>
      </c>
      <c r="D372" s="1">
        <v>45966.433981481481</v>
      </c>
      <c r="E372" s="22" t="s">
        <v>102</v>
      </c>
      <c r="F372" s="84">
        <f t="shared" si="10"/>
        <v>0</v>
      </c>
      <c r="G372" s="17">
        <v>2</v>
      </c>
      <c r="H372" s="17">
        <v>4</v>
      </c>
      <c r="I372" s="36">
        <v>2</v>
      </c>
      <c r="J372" s="17">
        <v>4</v>
      </c>
      <c r="K372" s="17">
        <v>4</v>
      </c>
      <c r="L372" s="36">
        <v>3</v>
      </c>
      <c r="M372" s="36">
        <v>3</v>
      </c>
      <c r="N372" s="17">
        <v>3</v>
      </c>
      <c r="O372" s="17">
        <v>4</v>
      </c>
      <c r="P372" s="17">
        <v>3</v>
      </c>
      <c r="Q372" s="17">
        <v>4</v>
      </c>
      <c r="R372" s="17">
        <v>4</v>
      </c>
      <c r="S372" s="17">
        <v>2</v>
      </c>
      <c r="T372" s="17">
        <v>4</v>
      </c>
      <c r="U372" s="17">
        <v>4</v>
      </c>
      <c r="V372" s="84">
        <v>3</v>
      </c>
      <c r="W372" s="43">
        <f t="shared" si="11"/>
        <v>53</v>
      </c>
      <c r="X372" s="17">
        <v>12</v>
      </c>
      <c r="Y372" s="17">
        <v>11</v>
      </c>
      <c r="Z372" s="17">
        <v>5</v>
      </c>
      <c r="AA372" s="17">
        <v>4</v>
      </c>
      <c r="AB372" s="17">
        <v>4</v>
      </c>
      <c r="AC372" s="17">
        <v>7</v>
      </c>
      <c r="AD372" s="17">
        <v>7</v>
      </c>
      <c r="AE372" s="17">
        <v>17</v>
      </c>
      <c r="AF372" s="17">
        <v>2</v>
      </c>
      <c r="AG372" s="17">
        <v>4</v>
      </c>
      <c r="AH372" s="17">
        <v>5</v>
      </c>
      <c r="AI372" s="17">
        <v>4</v>
      </c>
      <c r="AJ372" s="17">
        <v>4</v>
      </c>
      <c r="AK372" s="17">
        <v>4</v>
      </c>
      <c r="AL372" s="17">
        <v>3</v>
      </c>
      <c r="AM372" s="17">
        <v>3</v>
      </c>
      <c r="AN372" s="44">
        <v>49</v>
      </c>
    </row>
    <row r="373" spans="1:40">
      <c r="A373" s="70">
        <v>44767</v>
      </c>
      <c r="B373" s="17">
        <v>0</v>
      </c>
      <c r="C373" s="17">
        <v>2005</v>
      </c>
      <c r="D373" s="1">
        <v>45966.434467592589</v>
      </c>
      <c r="E373" s="22" t="s">
        <v>103</v>
      </c>
      <c r="F373" s="84">
        <f t="shared" si="10"/>
        <v>0</v>
      </c>
      <c r="G373" s="17">
        <v>2</v>
      </c>
      <c r="H373" s="17">
        <v>1</v>
      </c>
      <c r="I373" s="36">
        <v>1</v>
      </c>
      <c r="J373" s="17">
        <v>4</v>
      </c>
      <c r="K373" s="17">
        <v>3</v>
      </c>
      <c r="L373" s="36">
        <v>2</v>
      </c>
      <c r="M373" s="36">
        <v>2</v>
      </c>
      <c r="N373" s="17">
        <v>2</v>
      </c>
      <c r="O373" s="17">
        <v>2</v>
      </c>
      <c r="P373" s="17">
        <v>2</v>
      </c>
      <c r="Q373" s="17">
        <v>1</v>
      </c>
      <c r="R373" s="17">
        <v>2</v>
      </c>
      <c r="S373" s="17">
        <v>2</v>
      </c>
      <c r="T373" s="17">
        <v>4</v>
      </c>
      <c r="U373" s="17">
        <v>2</v>
      </c>
      <c r="V373" s="84">
        <v>2</v>
      </c>
      <c r="W373" s="43">
        <f t="shared" si="11"/>
        <v>34</v>
      </c>
      <c r="X373" s="17">
        <v>5</v>
      </c>
      <c r="Y373" s="17">
        <v>3</v>
      </c>
      <c r="Z373" s="17">
        <v>3</v>
      </c>
      <c r="AA373" s="17">
        <v>3</v>
      </c>
      <c r="AB373" s="17">
        <v>3</v>
      </c>
      <c r="AC373" s="17">
        <v>4</v>
      </c>
      <c r="AD373" s="17">
        <v>1</v>
      </c>
      <c r="AE373" s="17">
        <v>4</v>
      </c>
      <c r="AF373" s="17">
        <v>2</v>
      </c>
      <c r="AG373" s="17">
        <v>2</v>
      </c>
      <c r="AH373" s="17">
        <v>2</v>
      </c>
      <c r="AI373" s="17">
        <v>4</v>
      </c>
      <c r="AJ373" s="17">
        <v>2</v>
      </c>
      <c r="AK373" s="17">
        <v>3</v>
      </c>
      <c r="AL373" s="17">
        <v>2</v>
      </c>
      <c r="AM373" s="17">
        <v>2</v>
      </c>
      <c r="AN373" s="44">
        <v>59</v>
      </c>
    </row>
    <row r="374" spans="1:40">
      <c r="A374" s="70">
        <v>44786</v>
      </c>
      <c r="B374" s="17">
        <v>1</v>
      </c>
      <c r="C374" s="17">
        <v>2004</v>
      </c>
      <c r="D374" s="1">
        <v>45966.466006944444</v>
      </c>
      <c r="E374" s="22" t="s">
        <v>93</v>
      </c>
      <c r="F374" s="84">
        <f t="shared" si="10"/>
        <v>0</v>
      </c>
      <c r="G374" s="17">
        <v>2</v>
      </c>
      <c r="H374" s="17">
        <v>2</v>
      </c>
      <c r="I374" s="36">
        <v>1</v>
      </c>
      <c r="J374" s="17">
        <v>3</v>
      </c>
      <c r="K374" s="17">
        <v>2</v>
      </c>
      <c r="L374" s="36">
        <v>2</v>
      </c>
      <c r="M374" s="36">
        <v>1</v>
      </c>
      <c r="N374" s="17">
        <v>1</v>
      </c>
      <c r="O374" s="17">
        <v>1</v>
      </c>
      <c r="P374" s="17">
        <v>1</v>
      </c>
      <c r="Q374" s="17">
        <v>1</v>
      </c>
      <c r="R374" s="17">
        <v>3</v>
      </c>
      <c r="S374" s="17">
        <v>2</v>
      </c>
      <c r="T374" s="17">
        <v>2</v>
      </c>
      <c r="U374" s="17">
        <v>3</v>
      </c>
      <c r="V374" s="84">
        <v>1</v>
      </c>
      <c r="W374" s="43">
        <f t="shared" si="11"/>
        <v>28</v>
      </c>
      <c r="X374" s="17">
        <v>21</v>
      </c>
      <c r="Y374" s="17">
        <v>4</v>
      </c>
      <c r="Z374" s="17">
        <v>4</v>
      </c>
      <c r="AA374" s="17">
        <v>4</v>
      </c>
      <c r="AB374" s="17">
        <v>4</v>
      </c>
      <c r="AC374" s="17">
        <v>4</v>
      </c>
      <c r="AD374" s="17">
        <v>1</v>
      </c>
      <c r="AE374" s="17">
        <v>4</v>
      </c>
      <c r="AF374" s="17">
        <v>2</v>
      </c>
      <c r="AG374" s="17">
        <v>2</v>
      </c>
      <c r="AH374" s="17">
        <v>3</v>
      </c>
      <c r="AI374" s="17">
        <v>6</v>
      </c>
      <c r="AJ374" s="17">
        <v>2</v>
      </c>
      <c r="AK374" s="17">
        <v>5</v>
      </c>
      <c r="AL374" s="17">
        <v>2</v>
      </c>
      <c r="AM374" s="17">
        <v>3</v>
      </c>
      <c r="AN374" s="44">
        <v>58</v>
      </c>
    </row>
    <row r="375" spans="1:40">
      <c r="A375" s="70">
        <v>44792</v>
      </c>
      <c r="B375" s="17">
        <v>0</v>
      </c>
      <c r="C375" s="17">
        <v>1977</v>
      </c>
      <c r="D375" s="1">
        <v>45966.4687037037</v>
      </c>
      <c r="E375" s="22" t="s">
        <v>85</v>
      </c>
      <c r="F375" s="84">
        <f t="shared" si="10"/>
        <v>1</v>
      </c>
      <c r="G375" s="17">
        <v>1</v>
      </c>
      <c r="H375" s="17">
        <v>2</v>
      </c>
      <c r="I375" s="36">
        <v>1</v>
      </c>
      <c r="J375" s="17">
        <v>4</v>
      </c>
      <c r="K375" s="17">
        <v>3</v>
      </c>
      <c r="L375" s="36">
        <v>2</v>
      </c>
      <c r="M375" s="36">
        <v>2</v>
      </c>
      <c r="N375" s="17">
        <v>2</v>
      </c>
      <c r="O375" s="17">
        <v>2</v>
      </c>
      <c r="P375" s="17">
        <v>1</v>
      </c>
      <c r="Q375" s="17">
        <v>1</v>
      </c>
      <c r="R375" s="17">
        <v>2</v>
      </c>
      <c r="S375" s="17">
        <v>2</v>
      </c>
      <c r="T375" s="17">
        <v>2</v>
      </c>
      <c r="U375" s="17">
        <v>2</v>
      </c>
      <c r="V375" s="84">
        <v>1</v>
      </c>
      <c r="W375" s="43">
        <f t="shared" si="11"/>
        <v>30</v>
      </c>
      <c r="X375" s="17">
        <v>21</v>
      </c>
      <c r="Y375" s="17">
        <v>12</v>
      </c>
      <c r="Z375" s="17">
        <v>9</v>
      </c>
      <c r="AA375" s="17">
        <v>16</v>
      </c>
      <c r="AB375" s="17">
        <v>10</v>
      </c>
      <c r="AC375" s="17">
        <v>9</v>
      </c>
      <c r="AD375" s="17">
        <v>6</v>
      </c>
      <c r="AE375" s="17">
        <v>9</v>
      </c>
      <c r="AF375" s="17">
        <v>9</v>
      </c>
      <c r="AG375" s="17">
        <v>8</v>
      </c>
      <c r="AH375" s="17">
        <v>12</v>
      </c>
      <c r="AI375" s="17">
        <v>7</v>
      </c>
      <c r="AJ375" s="17">
        <v>7</v>
      </c>
      <c r="AK375" s="17">
        <v>4</v>
      </c>
      <c r="AL375" s="17">
        <v>3</v>
      </c>
      <c r="AM375" s="17">
        <v>6</v>
      </c>
      <c r="AN375" s="44">
        <v>55</v>
      </c>
    </row>
    <row r="376" spans="1:40">
      <c r="A376" s="70">
        <v>44859</v>
      </c>
      <c r="B376" s="17">
        <v>0</v>
      </c>
      <c r="C376" s="17">
        <v>2001</v>
      </c>
      <c r="D376" s="1">
        <v>45966.652291666665</v>
      </c>
      <c r="E376" s="22" t="s">
        <v>85</v>
      </c>
      <c r="F376" s="84">
        <f t="shared" si="10"/>
        <v>1</v>
      </c>
      <c r="G376" s="17">
        <v>5</v>
      </c>
      <c r="H376" s="17">
        <v>4</v>
      </c>
      <c r="I376" s="36">
        <v>4</v>
      </c>
      <c r="J376" s="17">
        <v>5</v>
      </c>
      <c r="K376" s="17">
        <v>5</v>
      </c>
      <c r="L376" s="36">
        <v>4</v>
      </c>
      <c r="M376" s="36">
        <v>3</v>
      </c>
      <c r="N376" s="17">
        <v>4</v>
      </c>
      <c r="O376" s="17">
        <v>4</v>
      </c>
      <c r="P376" s="17">
        <v>5</v>
      </c>
      <c r="Q376" s="17">
        <v>3</v>
      </c>
      <c r="R376" s="17">
        <v>4</v>
      </c>
      <c r="S376" s="17">
        <v>4</v>
      </c>
      <c r="T376" s="17">
        <v>5</v>
      </c>
      <c r="U376" s="17">
        <v>5</v>
      </c>
      <c r="V376" s="84">
        <v>4</v>
      </c>
      <c r="W376" s="43">
        <f t="shared" si="11"/>
        <v>68</v>
      </c>
      <c r="X376" s="17">
        <v>11</v>
      </c>
      <c r="Y376" s="17">
        <v>3</v>
      </c>
      <c r="Z376" s="17">
        <v>4</v>
      </c>
      <c r="AA376" s="17">
        <v>2</v>
      </c>
      <c r="AB376" s="17">
        <v>2</v>
      </c>
      <c r="AC376" s="17">
        <v>2</v>
      </c>
      <c r="AD376" s="17">
        <v>11</v>
      </c>
      <c r="AE376" s="17">
        <v>3</v>
      </c>
      <c r="AF376" s="17">
        <v>1</v>
      </c>
      <c r="AG376" s="17">
        <v>2</v>
      </c>
      <c r="AH376" s="17">
        <v>3</v>
      </c>
      <c r="AI376" s="17">
        <v>7</v>
      </c>
      <c r="AJ376" s="17">
        <v>4</v>
      </c>
      <c r="AK376" s="17">
        <v>3</v>
      </c>
      <c r="AL376" s="17">
        <v>2</v>
      </c>
      <c r="AM376" s="17">
        <v>3</v>
      </c>
      <c r="AN376" s="44">
        <v>29</v>
      </c>
    </row>
    <row r="377" spans="1:40">
      <c r="A377" s="70">
        <v>44885</v>
      </c>
      <c r="B377" s="17">
        <v>0</v>
      </c>
      <c r="C377" s="17">
        <v>2002</v>
      </c>
      <c r="D377" s="1">
        <v>45966.70652777778</v>
      </c>
      <c r="E377" s="22" t="s">
        <v>99</v>
      </c>
      <c r="F377" s="84">
        <f t="shared" si="10"/>
        <v>0</v>
      </c>
      <c r="G377" s="17">
        <v>1</v>
      </c>
      <c r="H377" s="17">
        <v>1</v>
      </c>
      <c r="I377" s="36">
        <v>1</v>
      </c>
      <c r="J377" s="17">
        <v>3</v>
      </c>
      <c r="K377" s="17">
        <v>4</v>
      </c>
      <c r="L377" s="36">
        <v>1</v>
      </c>
      <c r="M377" s="36">
        <v>1</v>
      </c>
      <c r="N377" s="17">
        <v>1</v>
      </c>
      <c r="O377" s="17">
        <v>1</v>
      </c>
      <c r="P377" s="17">
        <v>1</v>
      </c>
      <c r="Q377" s="17">
        <v>1</v>
      </c>
      <c r="R377" s="17">
        <v>1</v>
      </c>
      <c r="S377" s="17">
        <v>1</v>
      </c>
      <c r="T377" s="17">
        <v>1</v>
      </c>
      <c r="U377" s="17">
        <v>1</v>
      </c>
      <c r="V377" s="84">
        <v>1</v>
      </c>
      <c r="W377" s="43">
        <f t="shared" si="11"/>
        <v>21</v>
      </c>
      <c r="X377" s="17">
        <v>12</v>
      </c>
      <c r="Y377" s="17">
        <v>7</v>
      </c>
      <c r="Z377" s="17">
        <v>4</v>
      </c>
      <c r="AA377" s="17">
        <v>5</v>
      </c>
      <c r="AB377" s="17">
        <v>6</v>
      </c>
      <c r="AC377" s="17">
        <v>5</v>
      </c>
      <c r="AD377" s="17">
        <v>2</v>
      </c>
      <c r="AE377" s="17">
        <v>7</v>
      </c>
      <c r="AF377" s="17">
        <v>2</v>
      </c>
      <c r="AG377" s="17">
        <v>5</v>
      </c>
      <c r="AH377" s="17">
        <v>2</v>
      </c>
      <c r="AI377" s="17">
        <v>6</v>
      </c>
      <c r="AJ377" s="17">
        <v>3</v>
      </c>
      <c r="AK377" s="17">
        <v>5</v>
      </c>
      <c r="AL377" s="17">
        <v>3</v>
      </c>
      <c r="AM377" s="17">
        <v>3</v>
      </c>
      <c r="AN377" s="44">
        <v>41</v>
      </c>
    </row>
    <row r="378" spans="1:40">
      <c r="A378" s="70">
        <v>44916</v>
      </c>
      <c r="B378" s="17">
        <v>0</v>
      </c>
      <c r="C378" s="17">
        <v>2001</v>
      </c>
      <c r="D378" s="1">
        <v>45966.827048611114</v>
      </c>
      <c r="E378" s="22" t="s">
        <v>207</v>
      </c>
      <c r="F378" s="84">
        <f t="shared" si="10"/>
        <v>0</v>
      </c>
      <c r="G378" s="17">
        <v>1</v>
      </c>
      <c r="H378" s="17">
        <v>3</v>
      </c>
      <c r="I378" s="36">
        <v>1</v>
      </c>
      <c r="J378" s="17">
        <v>2</v>
      </c>
      <c r="K378" s="17">
        <v>1</v>
      </c>
      <c r="L378" s="36">
        <v>2</v>
      </c>
      <c r="M378" s="36">
        <v>1</v>
      </c>
      <c r="N378" s="17">
        <v>1</v>
      </c>
      <c r="O378" s="17">
        <v>1</v>
      </c>
      <c r="P378" s="17">
        <v>1</v>
      </c>
      <c r="Q378" s="17">
        <v>1</v>
      </c>
      <c r="R378" s="17">
        <v>1</v>
      </c>
      <c r="S378" s="17">
        <v>1</v>
      </c>
      <c r="T378" s="17">
        <v>1</v>
      </c>
      <c r="U378" s="17">
        <v>1</v>
      </c>
      <c r="V378" s="84">
        <v>1</v>
      </c>
      <c r="W378" s="43">
        <f t="shared" si="11"/>
        <v>20</v>
      </c>
      <c r="X378" s="17">
        <v>5</v>
      </c>
      <c r="Y378" s="17">
        <v>20</v>
      </c>
      <c r="Z378" s="17">
        <v>4</v>
      </c>
      <c r="AA378" s="17">
        <v>3</v>
      </c>
      <c r="AB378" s="17">
        <v>6</v>
      </c>
      <c r="AC378" s="17">
        <v>4</v>
      </c>
      <c r="AD378" s="17">
        <v>2</v>
      </c>
      <c r="AE378" s="17">
        <v>17</v>
      </c>
      <c r="AF378" s="17">
        <v>7</v>
      </c>
      <c r="AG378" s="17">
        <v>5</v>
      </c>
      <c r="AH378" s="17">
        <v>3</v>
      </c>
      <c r="AI378" s="17">
        <v>6</v>
      </c>
      <c r="AJ378" s="17">
        <v>3</v>
      </c>
      <c r="AK378" s="17">
        <v>3</v>
      </c>
      <c r="AL378" s="17">
        <v>2</v>
      </c>
      <c r="AM378" s="17">
        <v>3</v>
      </c>
      <c r="AN378" s="44">
        <v>44</v>
      </c>
    </row>
    <row r="379" spans="1:40">
      <c r="A379" s="70">
        <v>44661</v>
      </c>
      <c r="B379" s="17">
        <v>1</v>
      </c>
      <c r="C379" s="17">
        <v>1974</v>
      </c>
      <c r="D379" s="1">
        <v>45966.86509259259</v>
      </c>
      <c r="E379" s="22" t="s">
        <v>92</v>
      </c>
      <c r="F379" s="84">
        <f t="shared" si="10"/>
        <v>0</v>
      </c>
      <c r="G379" s="17">
        <v>1</v>
      </c>
      <c r="H379" s="17">
        <v>1</v>
      </c>
      <c r="I379" s="36">
        <v>1</v>
      </c>
      <c r="J379" s="17">
        <v>2</v>
      </c>
      <c r="K379" s="17">
        <v>2</v>
      </c>
      <c r="L379" s="36">
        <v>2</v>
      </c>
      <c r="M379" s="36">
        <v>1</v>
      </c>
      <c r="N379" s="17">
        <v>1</v>
      </c>
      <c r="O379" s="17">
        <v>1</v>
      </c>
      <c r="P379" s="17">
        <v>1</v>
      </c>
      <c r="Q379" s="17">
        <v>1</v>
      </c>
      <c r="R379" s="17">
        <v>1</v>
      </c>
      <c r="S379" s="17">
        <v>1</v>
      </c>
      <c r="T379" s="17">
        <v>1</v>
      </c>
      <c r="U379" s="17">
        <v>1</v>
      </c>
      <c r="V379" s="84">
        <v>1</v>
      </c>
      <c r="W379" s="43">
        <f t="shared" si="11"/>
        <v>19</v>
      </c>
      <c r="X379" s="17">
        <v>16</v>
      </c>
      <c r="Y379" s="17">
        <v>7</v>
      </c>
      <c r="Z379" s="17">
        <v>4</v>
      </c>
      <c r="AA379" s="17">
        <v>6</v>
      </c>
      <c r="AB379" s="17">
        <v>7</v>
      </c>
      <c r="AC379" s="17">
        <v>3</v>
      </c>
      <c r="AD379" s="17">
        <v>2</v>
      </c>
      <c r="AE379" s="17">
        <v>7</v>
      </c>
      <c r="AF379" s="17">
        <v>2</v>
      </c>
      <c r="AG379" s="17">
        <v>7</v>
      </c>
      <c r="AH379" s="17">
        <v>3</v>
      </c>
      <c r="AI379" s="17">
        <v>7</v>
      </c>
      <c r="AJ379" s="17">
        <v>2</v>
      </c>
      <c r="AK379" s="17">
        <v>4</v>
      </c>
      <c r="AL379" s="17">
        <v>3</v>
      </c>
      <c r="AM379" s="17">
        <v>4</v>
      </c>
      <c r="AN379" s="44">
        <v>36</v>
      </c>
    </row>
    <row r="380" spans="1:40">
      <c r="A380" s="70">
        <v>44938</v>
      </c>
      <c r="B380" s="17">
        <v>0</v>
      </c>
      <c r="C380" s="17">
        <v>2004</v>
      </c>
      <c r="D380" s="1">
        <v>45966.934502314813</v>
      </c>
      <c r="E380" s="22" t="s">
        <v>203</v>
      </c>
      <c r="F380" s="84">
        <f t="shared" si="10"/>
        <v>0</v>
      </c>
      <c r="G380" s="17">
        <v>1</v>
      </c>
      <c r="H380" s="17">
        <v>4</v>
      </c>
      <c r="I380" s="36">
        <v>3</v>
      </c>
      <c r="J380" s="17">
        <v>5</v>
      </c>
      <c r="K380" s="17">
        <v>4</v>
      </c>
      <c r="L380" s="36">
        <v>1</v>
      </c>
      <c r="M380" s="36">
        <v>2</v>
      </c>
      <c r="N380" s="17">
        <v>1</v>
      </c>
      <c r="O380" s="17">
        <v>3</v>
      </c>
      <c r="P380" s="17">
        <v>1</v>
      </c>
      <c r="Q380" s="17">
        <v>2</v>
      </c>
      <c r="R380" s="17">
        <v>1</v>
      </c>
      <c r="S380" s="17">
        <v>2</v>
      </c>
      <c r="T380" s="17">
        <v>1</v>
      </c>
      <c r="U380" s="17">
        <v>3</v>
      </c>
      <c r="V380" s="84">
        <v>1</v>
      </c>
      <c r="W380" s="43">
        <f t="shared" si="11"/>
        <v>35</v>
      </c>
      <c r="X380" s="17">
        <v>5</v>
      </c>
      <c r="Y380" s="17">
        <v>5</v>
      </c>
      <c r="Z380" s="17">
        <v>3</v>
      </c>
      <c r="AA380" s="17">
        <v>3</v>
      </c>
      <c r="AB380" s="17">
        <v>2</v>
      </c>
      <c r="AC380" s="17">
        <v>2</v>
      </c>
      <c r="AD380" s="17">
        <v>2</v>
      </c>
      <c r="AE380" s="17">
        <v>5</v>
      </c>
      <c r="AF380" s="17">
        <v>2</v>
      </c>
      <c r="AG380" s="17">
        <v>4</v>
      </c>
      <c r="AH380" s="17">
        <v>1</v>
      </c>
      <c r="AI380" s="17">
        <v>5</v>
      </c>
      <c r="AJ380" s="17">
        <v>2</v>
      </c>
      <c r="AK380" s="17">
        <v>3</v>
      </c>
      <c r="AL380" s="17">
        <v>3</v>
      </c>
      <c r="AM380" s="17">
        <v>9</v>
      </c>
      <c r="AN380" s="44">
        <v>73</v>
      </c>
    </row>
    <row r="381" spans="1:40">
      <c r="A381" s="70">
        <v>44926</v>
      </c>
      <c r="B381" s="17">
        <v>1</v>
      </c>
      <c r="C381" s="17">
        <v>2001</v>
      </c>
      <c r="D381" s="1">
        <v>45967.036365740743</v>
      </c>
      <c r="E381" s="22" t="s">
        <v>100</v>
      </c>
      <c r="F381" s="84">
        <f t="shared" si="10"/>
        <v>0</v>
      </c>
      <c r="G381" s="17">
        <v>1</v>
      </c>
      <c r="H381" s="17">
        <v>1</v>
      </c>
      <c r="I381" s="36">
        <v>2</v>
      </c>
      <c r="J381" s="17">
        <v>1</v>
      </c>
      <c r="K381" s="17">
        <v>1</v>
      </c>
      <c r="L381" s="36">
        <v>1</v>
      </c>
      <c r="M381" s="36">
        <v>1</v>
      </c>
      <c r="N381" s="17">
        <v>1</v>
      </c>
      <c r="O381" s="17">
        <v>1</v>
      </c>
      <c r="P381" s="17">
        <v>1</v>
      </c>
      <c r="Q381" s="17">
        <v>1</v>
      </c>
      <c r="R381" s="17">
        <v>1</v>
      </c>
      <c r="S381" s="17">
        <v>1</v>
      </c>
      <c r="T381" s="17">
        <v>1</v>
      </c>
      <c r="U381" s="17">
        <v>1</v>
      </c>
      <c r="V381" s="84">
        <v>1</v>
      </c>
      <c r="W381" s="43">
        <f t="shared" si="11"/>
        <v>17</v>
      </c>
      <c r="X381" s="17">
        <v>29</v>
      </c>
      <c r="Y381" s="17">
        <v>8</v>
      </c>
      <c r="Z381" s="17">
        <v>17</v>
      </c>
      <c r="AA381" s="17">
        <v>6</v>
      </c>
      <c r="AB381" s="17">
        <v>7</v>
      </c>
      <c r="AC381" s="17">
        <v>9</v>
      </c>
      <c r="AD381" s="17">
        <v>5</v>
      </c>
      <c r="AE381" s="17">
        <v>5</v>
      </c>
      <c r="AF381" s="17">
        <v>7</v>
      </c>
      <c r="AG381" s="17">
        <v>10</v>
      </c>
      <c r="AH381" s="17">
        <v>3</v>
      </c>
      <c r="AI381" s="17">
        <v>13</v>
      </c>
      <c r="AJ381" s="17">
        <v>11</v>
      </c>
      <c r="AK381" s="17">
        <v>13</v>
      </c>
      <c r="AL381" s="17">
        <v>4</v>
      </c>
      <c r="AM381" s="17">
        <v>11</v>
      </c>
      <c r="AN381" s="44">
        <v>36</v>
      </c>
    </row>
    <row r="382" spans="1:40">
      <c r="A382" s="70">
        <v>44959</v>
      </c>
      <c r="B382" s="17">
        <v>0</v>
      </c>
      <c r="C382" s="17">
        <v>1978</v>
      </c>
      <c r="D382" s="1">
        <v>45967.357210648152</v>
      </c>
      <c r="E382" s="22" t="s">
        <v>208</v>
      </c>
      <c r="F382" s="84">
        <f t="shared" si="10"/>
        <v>0</v>
      </c>
      <c r="G382" s="17">
        <v>1</v>
      </c>
      <c r="H382" s="17">
        <v>1</v>
      </c>
      <c r="I382" s="36">
        <v>2</v>
      </c>
      <c r="J382" s="17">
        <v>3</v>
      </c>
      <c r="K382" s="17">
        <v>4</v>
      </c>
      <c r="L382" s="36">
        <v>3</v>
      </c>
      <c r="M382" s="36">
        <v>4</v>
      </c>
      <c r="N382" s="17">
        <v>1</v>
      </c>
      <c r="O382" s="17">
        <v>4</v>
      </c>
      <c r="P382" s="17">
        <v>4</v>
      </c>
      <c r="Q382" s="17">
        <v>4</v>
      </c>
      <c r="R382" s="17">
        <v>4</v>
      </c>
      <c r="S382" s="17">
        <v>4</v>
      </c>
      <c r="T382" s="17">
        <v>4</v>
      </c>
      <c r="U382" s="17">
        <v>4</v>
      </c>
      <c r="V382" s="84">
        <v>3</v>
      </c>
      <c r="W382" s="43">
        <f t="shared" si="11"/>
        <v>50</v>
      </c>
      <c r="X382" s="17">
        <v>8</v>
      </c>
      <c r="Y382" s="17">
        <v>7</v>
      </c>
      <c r="Z382" s="17">
        <v>6</v>
      </c>
      <c r="AA382" s="17">
        <v>5</v>
      </c>
      <c r="AB382" s="17">
        <v>6</v>
      </c>
      <c r="AC382" s="17">
        <v>7</v>
      </c>
      <c r="AD382" s="17">
        <v>4</v>
      </c>
      <c r="AE382" s="17">
        <v>16</v>
      </c>
      <c r="AF382" s="17">
        <v>5</v>
      </c>
      <c r="AG382" s="17">
        <v>9</v>
      </c>
      <c r="AH382" s="17">
        <v>3</v>
      </c>
      <c r="AI382" s="17">
        <v>5</v>
      </c>
      <c r="AJ382" s="17">
        <v>13</v>
      </c>
      <c r="AK382" s="17">
        <v>3</v>
      </c>
      <c r="AL382" s="17">
        <v>4</v>
      </c>
      <c r="AM382" s="17">
        <v>6</v>
      </c>
      <c r="AN382" s="44">
        <v>71</v>
      </c>
    </row>
    <row r="383" spans="1:40">
      <c r="A383" s="70">
        <v>44965</v>
      </c>
      <c r="B383" s="17">
        <v>1</v>
      </c>
      <c r="C383" s="17">
        <v>1990</v>
      </c>
      <c r="D383" s="1">
        <v>45967.398611111108</v>
      </c>
      <c r="E383" s="22" t="s">
        <v>209</v>
      </c>
      <c r="F383" s="84">
        <f t="shared" si="10"/>
        <v>0</v>
      </c>
      <c r="G383" s="17">
        <v>2</v>
      </c>
      <c r="H383" s="17">
        <v>2</v>
      </c>
      <c r="I383" s="36">
        <v>4</v>
      </c>
      <c r="J383" s="17">
        <v>4</v>
      </c>
      <c r="K383" s="17">
        <v>4</v>
      </c>
      <c r="L383" s="36">
        <v>4</v>
      </c>
      <c r="M383" s="36">
        <v>5</v>
      </c>
      <c r="N383" s="17">
        <v>2</v>
      </c>
      <c r="O383" s="17">
        <v>5</v>
      </c>
      <c r="P383" s="17">
        <v>5</v>
      </c>
      <c r="Q383" s="17">
        <v>5</v>
      </c>
      <c r="R383" s="17">
        <v>5</v>
      </c>
      <c r="S383" s="17">
        <v>4</v>
      </c>
      <c r="T383" s="17">
        <v>4</v>
      </c>
      <c r="U383" s="17">
        <v>5</v>
      </c>
      <c r="V383" s="84">
        <v>4</v>
      </c>
      <c r="W383" s="43">
        <f t="shared" si="11"/>
        <v>64</v>
      </c>
      <c r="X383" s="17">
        <v>9</v>
      </c>
      <c r="Y383" s="17">
        <v>8</v>
      </c>
      <c r="Z383" s="17">
        <v>5</v>
      </c>
      <c r="AA383" s="17">
        <v>6</v>
      </c>
      <c r="AB383" s="17">
        <v>4</v>
      </c>
      <c r="AC383" s="17">
        <v>3</v>
      </c>
      <c r="AD383" s="17">
        <v>4</v>
      </c>
      <c r="AE383" s="17">
        <v>3</v>
      </c>
      <c r="AF383" s="17">
        <v>4</v>
      </c>
      <c r="AG383" s="17">
        <v>4</v>
      </c>
      <c r="AH383" s="17">
        <v>3</v>
      </c>
      <c r="AI383" s="17">
        <v>4</v>
      </c>
      <c r="AJ383" s="17">
        <v>3</v>
      </c>
      <c r="AK383" s="17">
        <v>4</v>
      </c>
      <c r="AL383" s="17">
        <v>3</v>
      </c>
      <c r="AM383" s="17">
        <v>3</v>
      </c>
      <c r="AN383" s="44">
        <v>50</v>
      </c>
    </row>
    <row r="384" spans="1:40">
      <c r="A384" s="70">
        <v>44964</v>
      </c>
      <c r="B384" s="17">
        <v>0</v>
      </c>
      <c r="C384" s="17">
        <v>1993</v>
      </c>
      <c r="D384" s="1">
        <v>45967.398935185185</v>
      </c>
      <c r="E384" s="22" t="s">
        <v>116</v>
      </c>
      <c r="F384" s="84">
        <f t="shared" si="10"/>
        <v>0</v>
      </c>
      <c r="G384" s="17">
        <v>4</v>
      </c>
      <c r="H384" s="17">
        <v>3</v>
      </c>
      <c r="I384" s="36">
        <v>5</v>
      </c>
      <c r="J384" s="17">
        <v>5</v>
      </c>
      <c r="K384" s="17">
        <v>4</v>
      </c>
      <c r="L384" s="36">
        <v>5</v>
      </c>
      <c r="M384" s="36">
        <v>3</v>
      </c>
      <c r="N384" s="17">
        <v>4</v>
      </c>
      <c r="O384" s="17">
        <v>5</v>
      </c>
      <c r="P384" s="17">
        <v>5</v>
      </c>
      <c r="Q384" s="17">
        <v>5</v>
      </c>
      <c r="R384" s="17">
        <v>5</v>
      </c>
      <c r="S384" s="17">
        <v>3</v>
      </c>
      <c r="T384" s="17">
        <v>5</v>
      </c>
      <c r="U384" s="17">
        <v>5</v>
      </c>
      <c r="V384" s="84">
        <v>3</v>
      </c>
      <c r="W384" s="43">
        <f t="shared" si="11"/>
        <v>69</v>
      </c>
      <c r="X384" s="17">
        <v>12</v>
      </c>
      <c r="Y384" s="17">
        <v>16</v>
      </c>
      <c r="Z384" s="17">
        <v>20</v>
      </c>
      <c r="AA384" s="17">
        <v>6</v>
      </c>
      <c r="AB384" s="17">
        <v>7</v>
      </c>
      <c r="AC384" s="17">
        <v>4</v>
      </c>
      <c r="AD384" s="17">
        <v>7</v>
      </c>
      <c r="AE384" s="17">
        <v>13</v>
      </c>
      <c r="AF384" s="17">
        <v>4</v>
      </c>
      <c r="AG384" s="17">
        <v>3</v>
      </c>
      <c r="AH384" s="17">
        <v>2</v>
      </c>
      <c r="AI384" s="17">
        <v>5</v>
      </c>
      <c r="AJ384" s="17">
        <v>7</v>
      </c>
      <c r="AK384" s="17">
        <v>6</v>
      </c>
      <c r="AL384" s="17">
        <v>3</v>
      </c>
      <c r="AM384" s="17">
        <v>7</v>
      </c>
      <c r="AN384" s="44">
        <v>34</v>
      </c>
    </row>
    <row r="385" spans="1:40">
      <c r="A385" s="70">
        <v>44980</v>
      </c>
      <c r="B385" s="17">
        <v>0</v>
      </c>
      <c r="C385" s="17">
        <v>2008</v>
      </c>
      <c r="D385" s="1">
        <v>45967.416550925926</v>
      </c>
      <c r="E385" s="22" t="s">
        <v>85</v>
      </c>
      <c r="F385" s="84">
        <f t="shared" si="10"/>
        <v>1</v>
      </c>
      <c r="G385" s="17">
        <v>5</v>
      </c>
      <c r="H385" s="17">
        <v>1</v>
      </c>
      <c r="I385" s="36">
        <v>1</v>
      </c>
      <c r="J385" s="17">
        <v>2</v>
      </c>
      <c r="K385" s="17">
        <v>2</v>
      </c>
      <c r="L385" s="36">
        <v>2</v>
      </c>
      <c r="M385" s="36">
        <v>1</v>
      </c>
      <c r="N385" s="17">
        <v>1</v>
      </c>
      <c r="O385" s="17">
        <v>1</v>
      </c>
      <c r="P385" s="17">
        <v>1</v>
      </c>
      <c r="Q385" s="17">
        <v>1</v>
      </c>
      <c r="R385" s="17">
        <v>1</v>
      </c>
      <c r="S385" s="17">
        <v>1</v>
      </c>
      <c r="T385" s="17">
        <v>1</v>
      </c>
      <c r="U385" s="17">
        <v>2</v>
      </c>
      <c r="V385" s="84">
        <v>1</v>
      </c>
      <c r="W385" s="43">
        <f t="shared" si="11"/>
        <v>24</v>
      </c>
      <c r="X385" s="17">
        <v>35</v>
      </c>
      <c r="Y385" s="17">
        <v>6</v>
      </c>
      <c r="Z385" s="17">
        <v>4</v>
      </c>
      <c r="AA385" s="17">
        <v>5</v>
      </c>
      <c r="AB385" s="17">
        <v>7</v>
      </c>
      <c r="AC385" s="17">
        <v>6</v>
      </c>
      <c r="AD385" s="17">
        <v>4</v>
      </c>
      <c r="AE385" s="17">
        <v>4</v>
      </c>
      <c r="AF385" s="17">
        <v>2</v>
      </c>
      <c r="AG385" s="17">
        <v>4</v>
      </c>
      <c r="AH385" s="17">
        <v>2</v>
      </c>
      <c r="AI385" s="17">
        <v>6</v>
      </c>
      <c r="AJ385" s="17">
        <v>9</v>
      </c>
      <c r="AK385" s="17">
        <v>6</v>
      </c>
      <c r="AL385" s="17">
        <v>7</v>
      </c>
      <c r="AM385" s="17">
        <v>7</v>
      </c>
      <c r="AN385" s="44">
        <v>55</v>
      </c>
    </row>
    <row r="386" spans="1:40">
      <c r="A386" s="70">
        <v>44981</v>
      </c>
      <c r="B386" s="17">
        <v>0</v>
      </c>
      <c r="C386" s="17">
        <v>2007</v>
      </c>
      <c r="D386" s="1">
        <v>45967.417025462964</v>
      </c>
      <c r="E386" s="22" t="s">
        <v>91</v>
      </c>
      <c r="F386" s="84">
        <f t="shared" si="10"/>
        <v>0</v>
      </c>
      <c r="G386" s="17">
        <v>2</v>
      </c>
      <c r="H386" s="17">
        <v>1</v>
      </c>
      <c r="I386" s="36">
        <v>1</v>
      </c>
      <c r="J386" s="17">
        <v>4</v>
      </c>
      <c r="K386" s="17">
        <v>2</v>
      </c>
      <c r="L386" s="36">
        <v>2</v>
      </c>
      <c r="M386" s="36">
        <v>1</v>
      </c>
      <c r="N386" s="17">
        <v>1</v>
      </c>
      <c r="O386" s="17">
        <v>1</v>
      </c>
      <c r="P386" s="17">
        <v>1</v>
      </c>
      <c r="Q386" s="17">
        <v>1</v>
      </c>
      <c r="R386" s="17">
        <v>1</v>
      </c>
      <c r="S386" s="17">
        <v>2</v>
      </c>
      <c r="T386" s="17">
        <v>2</v>
      </c>
      <c r="U386" s="17">
        <v>2</v>
      </c>
      <c r="V386" s="84">
        <v>1</v>
      </c>
      <c r="W386" s="43">
        <f t="shared" si="11"/>
        <v>25</v>
      </c>
      <c r="X386" s="17">
        <v>52</v>
      </c>
      <c r="Y386" s="17">
        <v>5</v>
      </c>
      <c r="Z386" s="17">
        <v>4</v>
      </c>
      <c r="AA386" s="17">
        <v>5</v>
      </c>
      <c r="AB386" s="17">
        <v>10</v>
      </c>
      <c r="AC386" s="17">
        <v>3</v>
      </c>
      <c r="AD386" s="17">
        <v>3</v>
      </c>
      <c r="AE386" s="17">
        <v>9</v>
      </c>
      <c r="AF386" s="17">
        <v>2</v>
      </c>
      <c r="AG386" s="17">
        <v>4</v>
      </c>
      <c r="AH386" s="17">
        <v>2</v>
      </c>
      <c r="AI386" s="17">
        <v>11</v>
      </c>
      <c r="AJ386" s="17">
        <v>7</v>
      </c>
      <c r="AK386" s="17">
        <v>5</v>
      </c>
      <c r="AL386" s="17">
        <v>4</v>
      </c>
      <c r="AM386" s="17">
        <v>7</v>
      </c>
      <c r="AN386" s="44">
        <v>52</v>
      </c>
    </row>
    <row r="387" spans="1:40">
      <c r="A387" s="70">
        <v>44977</v>
      </c>
      <c r="B387" s="17">
        <v>0</v>
      </c>
      <c r="C387" s="17">
        <v>2008</v>
      </c>
      <c r="D387" s="1">
        <v>45967.417500000003</v>
      </c>
      <c r="E387" s="22" t="s">
        <v>85</v>
      </c>
      <c r="F387" s="84">
        <f t="shared" si="10"/>
        <v>1</v>
      </c>
      <c r="G387" s="17">
        <v>1</v>
      </c>
      <c r="H387" s="17">
        <v>1</v>
      </c>
      <c r="I387" s="36">
        <v>1</v>
      </c>
      <c r="J387" s="17">
        <v>5</v>
      </c>
      <c r="K387" s="17">
        <v>4</v>
      </c>
      <c r="L387" s="36">
        <v>1</v>
      </c>
      <c r="M387" s="36">
        <v>3</v>
      </c>
      <c r="N387" s="17">
        <v>3</v>
      </c>
      <c r="O387" s="17">
        <v>2</v>
      </c>
      <c r="P387" s="17">
        <v>1</v>
      </c>
      <c r="Q387" s="17">
        <v>3</v>
      </c>
      <c r="R387" s="17">
        <v>3</v>
      </c>
      <c r="S387" s="17">
        <v>3</v>
      </c>
      <c r="T387" s="17">
        <v>4</v>
      </c>
      <c r="U387" s="17">
        <v>2</v>
      </c>
      <c r="V387" s="84">
        <v>1</v>
      </c>
      <c r="W387" s="43">
        <f t="shared" si="11"/>
        <v>38</v>
      </c>
      <c r="X387" s="17">
        <v>76</v>
      </c>
      <c r="Y387" s="17">
        <v>4</v>
      </c>
      <c r="Z387" s="17">
        <v>4</v>
      </c>
      <c r="AA387" s="17">
        <v>10</v>
      </c>
      <c r="AB387" s="17">
        <v>6</v>
      </c>
      <c r="AC387" s="17">
        <v>3</v>
      </c>
      <c r="AD387" s="17">
        <v>5</v>
      </c>
      <c r="AE387" s="17">
        <v>4</v>
      </c>
      <c r="AF387" s="17">
        <v>5</v>
      </c>
      <c r="AG387" s="17">
        <v>8</v>
      </c>
      <c r="AH387" s="17">
        <v>8</v>
      </c>
      <c r="AI387" s="17">
        <v>90</v>
      </c>
      <c r="AJ387" s="17">
        <v>7</v>
      </c>
      <c r="AK387" s="17">
        <v>9</v>
      </c>
      <c r="AL387" s="17">
        <v>19</v>
      </c>
      <c r="AM387" s="17">
        <v>4</v>
      </c>
      <c r="AN387" s="44">
        <v>74</v>
      </c>
    </row>
    <row r="388" spans="1:40">
      <c r="A388" s="70">
        <v>44982</v>
      </c>
      <c r="B388" s="17">
        <v>1</v>
      </c>
      <c r="C388" s="17">
        <v>2005</v>
      </c>
      <c r="D388" s="1">
        <v>45967.419988425929</v>
      </c>
      <c r="E388" s="22" t="s">
        <v>93</v>
      </c>
      <c r="F388" s="84">
        <f t="shared" si="10"/>
        <v>0</v>
      </c>
      <c r="G388" s="17">
        <v>1</v>
      </c>
      <c r="H388" s="17">
        <v>2</v>
      </c>
      <c r="I388" s="36">
        <v>2</v>
      </c>
      <c r="J388" s="17">
        <v>5</v>
      </c>
      <c r="K388" s="17">
        <v>5</v>
      </c>
      <c r="L388" s="36">
        <v>2</v>
      </c>
      <c r="M388" s="36">
        <v>4</v>
      </c>
      <c r="N388" s="17">
        <v>2</v>
      </c>
      <c r="O388" s="17">
        <v>4</v>
      </c>
      <c r="P388" s="17">
        <v>4</v>
      </c>
      <c r="Q388" s="17">
        <v>5</v>
      </c>
      <c r="R388" s="17">
        <v>4</v>
      </c>
      <c r="S388" s="17">
        <v>4</v>
      </c>
      <c r="T388" s="17">
        <v>5</v>
      </c>
      <c r="U388" s="17">
        <v>4</v>
      </c>
      <c r="V388" s="84">
        <v>4</v>
      </c>
      <c r="W388" s="43">
        <f t="shared" si="11"/>
        <v>57</v>
      </c>
      <c r="X388" s="17">
        <v>8</v>
      </c>
      <c r="Y388" s="17">
        <v>5</v>
      </c>
      <c r="Z388" s="17">
        <v>5</v>
      </c>
      <c r="AA388" s="17">
        <v>3</v>
      </c>
      <c r="AB388" s="17">
        <v>3</v>
      </c>
      <c r="AC388" s="17">
        <v>4</v>
      </c>
      <c r="AD388" s="17">
        <v>2</v>
      </c>
      <c r="AE388" s="17">
        <v>5</v>
      </c>
      <c r="AF388" s="17">
        <v>3</v>
      </c>
      <c r="AG388" s="17">
        <v>3</v>
      </c>
      <c r="AH388" s="17">
        <v>6</v>
      </c>
      <c r="AI388" s="17">
        <v>5</v>
      </c>
      <c r="AJ388" s="17">
        <v>5</v>
      </c>
      <c r="AK388" s="17">
        <v>5</v>
      </c>
      <c r="AL388" s="17">
        <v>3</v>
      </c>
      <c r="AM388" s="17">
        <v>5</v>
      </c>
      <c r="AN388" s="44">
        <v>60</v>
      </c>
    </row>
    <row r="389" spans="1:40">
      <c r="A389" s="70">
        <v>44985</v>
      </c>
      <c r="B389" s="17">
        <v>0</v>
      </c>
      <c r="C389" s="17">
        <v>1985</v>
      </c>
      <c r="D389" s="1">
        <v>45967.422060185185</v>
      </c>
      <c r="E389" s="22" t="s">
        <v>85</v>
      </c>
      <c r="F389" s="84">
        <f t="shared" si="10"/>
        <v>1</v>
      </c>
      <c r="G389" s="17">
        <v>1</v>
      </c>
      <c r="H389" s="17">
        <v>3</v>
      </c>
      <c r="I389" s="36">
        <v>2</v>
      </c>
      <c r="J389" s="17">
        <v>5</v>
      </c>
      <c r="K389" s="17">
        <v>5</v>
      </c>
      <c r="L389" s="36">
        <v>3</v>
      </c>
      <c r="M389" s="36">
        <v>4</v>
      </c>
      <c r="N389" s="17">
        <v>2</v>
      </c>
      <c r="O389" s="17">
        <v>4</v>
      </c>
      <c r="P389" s="17">
        <v>5</v>
      </c>
      <c r="Q389" s="17">
        <v>5</v>
      </c>
      <c r="R389" s="17">
        <v>4</v>
      </c>
      <c r="S389" s="17">
        <v>3</v>
      </c>
      <c r="T389" s="17">
        <v>5</v>
      </c>
      <c r="U389" s="17">
        <v>5</v>
      </c>
      <c r="V389" s="84">
        <v>5</v>
      </c>
      <c r="W389" s="43">
        <f t="shared" si="11"/>
        <v>61</v>
      </c>
      <c r="X389" s="17">
        <v>15</v>
      </c>
      <c r="Y389" s="17">
        <v>6</v>
      </c>
      <c r="Z389" s="17">
        <v>9</v>
      </c>
      <c r="AA389" s="17">
        <v>3</v>
      </c>
      <c r="AB389" s="17">
        <v>2</v>
      </c>
      <c r="AC389" s="17">
        <v>4</v>
      </c>
      <c r="AD389" s="17">
        <v>3</v>
      </c>
      <c r="AE389" s="17">
        <v>7</v>
      </c>
      <c r="AF389" s="17">
        <v>4</v>
      </c>
      <c r="AG389" s="17">
        <v>3</v>
      </c>
      <c r="AH389" s="17">
        <v>1</v>
      </c>
      <c r="AI389" s="17">
        <v>5</v>
      </c>
      <c r="AJ389" s="17">
        <v>5</v>
      </c>
      <c r="AK389" s="17">
        <v>4</v>
      </c>
      <c r="AL389" s="17">
        <v>2</v>
      </c>
      <c r="AM389" s="17">
        <v>6</v>
      </c>
      <c r="AN389" s="44">
        <v>55</v>
      </c>
    </row>
    <row r="390" spans="1:40">
      <c r="A390" s="70">
        <v>44993</v>
      </c>
      <c r="B390" s="17">
        <v>0</v>
      </c>
      <c r="C390" s="17">
        <v>2000</v>
      </c>
      <c r="D390" s="1">
        <v>45967.438692129632</v>
      </c>
      <c r="E390" s="22" t="s">
        <v>110</v>
      </c>
      <c r="F390" s="84">
        <f t="shared" si="10"/>
        <v>0</v>
      </c>
      <c r="G390" s="17">
        <v>4</v>
      </c>
      <c r="H390" s="17">
        <v>5</v>
      </c>
      <c r="I390" s="36">
        <v>4</v>
      </c>
      <c r="J390" s="17">
        <v>4</v>
      </c>
      <c r="K390" s="17">
        <v>5</v>
      </c>
      <c r="L390" s="36">
        <v>5</v>
      </c>
      <c r="M390" s="36">
        <v>2</v>
      </c>
      <c r="N390" s="17">
        <v>3</v>
      </c>
      <c r="O390" s="17">
        <v>3</v>
      </c>
      <c r="P390" s="17">
        <v>2</v>
      </c>
      <c r="Q390" s="17">
        <v>3</v>
      </c>
      <c r="R390" s="17">
        <v>4</v>
      </c>
      <c r="S390" s="17">
        <v>3</v>
      </c>
      <c r="T390" s="17">
        <v>5</v>
      </c>
      <c r="U390" s="17">
        <v>3</v>
      </c>
      <c r="V390" s="84">
        <v>5</v>
      </c>
      <c r="W390" s="43">
        <f t="shared" si="11"/>
        <v>60</v>
      </c>
      <c r="X390" s="17">
        <v>28</v>
      </c>
      <c r="Y390" s="17">
        <v>6</v>
      </c>
      <c r="Z390" s="17">
        <v>13</v>
      </c>
      <c r="AA390" s="17">
        <v>3</v>
      </c>
      <c r="AB390" s="17">
        <v>2</v>
      </c>
      <c r="AC390" s="17">
        <v>3</v>
      </c>
      <c r="AD390" s="17">
        <v>9</v>
      </c>
      <c r="AE390" s="17">
        <v>4</v>
      </c>
      <c r="AF390" s="17">
        <v>2</v>
      </c>
      <c r="AG390" s="17">
        <v>3</v>
      </c>
      <c r="AH390" s="17">
        <v>8</v>
      </c>
      <c r="AI390" s="17">
        <v>8</v>
      </c>
      <c r="AJ390" s="17">
        <v>5</v>
      </c>
      <c r="AK390" s="17">
        <v>4</v>
      </c>
      <c r="AL390" s="17">
        <v>5</v>
      </c>
      <c r="AM390" s="17">
        <v>3</v>
      </c>
      <c r="AN390" s="44">
        <v>53</v>
      </c>
    </row>
    <row r="391" spans="1:40">
      <c r="A391" s="70">
        <v>44997</v>
      </c>
      <c r="B391" s="17">
        <v>0</v>
      </c>
      <c r="C391" s="17">
        <v>1985</v>
      </c>
      <c r="D391" s="1">
        <v>45967.477789351855</v>
      </c>
      <c r="E391" s="22" t="s">
        <v>116</v>
      </c>
      <c r="F391" s="84">
        <f t="shared" si="10"/>
        <v>0</v>
      </c>
      <c r="G391" s="17">
        <v>4</v>
      </c>
      <c r="H391" s="17">
        <v>4</v>
      </c>
      <c r="I391" s="36">
        <v>4</v>
      </c>
      <c r="J391" s="17">
        <v>5</v>
      </c>
      <c r="K391" s="17">
        <v>4</v>
      </c>
      <c r="L391" s="36">
        <v>5</v>
      </c>
      <c r="M391" s="36">
        <v>5</v>
      </c>
      <c r="N391" s="17">
        <v>3</v>
      </c>
      <c r="O391" s="17">
        <v>5</v>
      </c>
      <c r="P391" s="17">
        <v>5</v>
      </c>
      <c r="Q391" s="17">
        <v>5</v>
      </c>
      <c r="R391" s="17">
        <v>5</v>
      </c>
      <c r="S391" s="17">
        <v>2</v>
      </c>
      <c r="T391" s="17">
        <v>4</v>
      </c>
      <c r="U391" s="17">
        <v>5</v>
      </c>
      <c r="V391" s="84">
        <v>5</v>
      </c>
      <c r="W391" s="43">
        <f t="shared" si="11"/>
        <v>70</v>
      </c>
      <c r="X391" s="17">
        <v>10</v>
      </c>
      <c r="Y391" s="17">
        <v>3</v>
      </c>
      <c r="Z391" s="17">
        <v>9</v>
      </c>
      <c r="AA391" s="17">
        <v>3</v>
      </c>
      <c r="AB391" s="17">
        <v>3</v>
      </c>
      <c r="AC391" s="17">
        <v>2</v>
      </c>
      <c r="AD391" s="17">
        <v>4</v>
      </c>
      <c r="AE391" s="17">
        <v>4</v>
      </c>
      <c r="AF391" s="17">
        <v>3</v>
      </c>
      <c r="AG391" s="17">
        <v>4</v>
      </c>
      <c r="AH391" s="17">
        <v>1</v>
      </c>
      <c r="AI391" s="17">
        <v>4</v>
      </c>
      <c r="AJ391" s="17">
        <v>3</v>
      </c>
      <c r="AK391" s="17">
        <v>6</v>
      </c>
      <c r="AL391" s="17">
        <v>2</v>
      </c>
      <c r="AM391" s="17">
        <v>3</v>
      </c>
      <c r="AN391" s="44">
        <v>34</v>
      </c>
    </row>
    <row r="392" spans="1:40">
      <c r="A392" s="70">
        <v>45000</v>
      </c>
      <c r="B392" s="17">
        <v>0</v>
      </c>
      <c r="C392" s="17">
        <v>2000</v>
      </c>
      <c r="D392" s="1">
        <v>45967.486655092594</v>
      </c>
      <c r="E392" s="22" t="s">
        <v>122</v>
      </c>
      <c r="F392" s="84">
        <f t="shared" si="10"/>
        <v>0</v>
      </c>
      <c r="G392" s="17">
        <v>4</v>
      </c>
      <c r="H392" s="17">
        <v>1</v>
      </c>
      <c r="I392" s="36">
        <v>3</v>
      </c>
      <c r="J392" s="17">
        <v>4</v>
      </c>
      <c r="K392" s="17">
        <v>4</v>
      </c>
      <c r="L392" s="36">
        <v>4</v>
      </c>
      <c r="M392" s="36">
        <v>2</v>
      </c>
      <c r="N392" s="17">
        <v>2</v>
      </c>
      <c r="O392" s="17">
        <v>3</v>
      </c>
      <c r="P392" s="17">
        <v>4</v>
      </c>
      <c r="Q392" s="17">
        <v>4</v>
      </c>
      <c r="R392" s="17">
        <v>5</v>
      </c>
      <c r="S392" s="17">
        <v>5</v>
      </c>
      <c r="T392" s="17">
        <v>4</v>
      </c>
      <c r="U392" s="17">
        <v>5</v>
      </c>
      <c r="V392" s="84">
        <v>4</v>
      </c>
      <c r="W392" s="43">
        <f t="shared" si="11"/>
        <v>58</v>
      </c>
      <c r="X392" s="17">
        <v>29</v>
      </c>
      <c r="Y392" s="17">
        <v>6</v>
      </c>
      <c r="Z392" s="17">
        <v>12</v>
      </c>
      <c r="AA392" s="17">
        <v>25</v>
      </c>
      <c r="AB392" s="17">
        <v>7</v>
      </c>
      <c r="AC392" s="17">
        <v>3</v>
      </c>
      <c r="AD392" s="17">
        <v>5</v>
      </c>
      <c r="AE392" s="17">
        <v>8</v>
      </c>
      <c r="AF392" s="17">
        <v>4</v>
      </c>
      <c r="AG392" s="17">
        <v>4</v>
      </c>
      <c r="AH392" s="17">
        <v>2</v>
      </c>
      <c r="AI392" s="17">
        <v>6</v>
      </c>
      <c r="AJ392" s="17">
        <v>4</v>
      </c>
      <c r="AK392" s="17">
        <v>4</v>
      </c>
      <c r="AL392" s="17">
        <v>3</v>
      </c>
      <c r="AM392" s="17">
        <v>4</v>
      </c>
      <c r="AN392" s="44">
        <v>62</v>
      </c>
    </row>
    <row r="393" spans="1:40">
      <c r="A393" s="70">
        <v>45001</v>
      </c>
      <c r="B393" s="17">
        <v>1</v>
      </c>
      <c r="C393" s="17">
        <v>1987</v>
      </c>
      <c r="D393" s="1">
        <v>45967.489259259259</v>
      </c>
      <c r="E393" s="22" t="s">
        <v>113</v>
      </c>
      <c r="F393" s="84">
        <f t="shared" si="10"/>
        <v>0</v>
      </c>
      <c r="G393" s="17">
        <v>5</v>
      </c>
      <c r="H393" s="17">
        <v>3</v>
      </c>
      <c r="I393" s="36">
        <v>4</v>
      </c>
      <c r="J393" s="17">
        <v>5</v>
      </c>
      <c r="K393" s="17">
        <v>5</v>
      </c>
      <c r="L393" s="36">
        <v>5</v>
      </c>
      <c r="M393" s="36">
        <v>5</v>
      </c>
      <c r="N393" s="17">
        <v>5</v>
      </c>
      <c r="O393" s="17">
        <v>5</v>
      </c>
      <c r="P393" s="17">
        <v>5</v>
      </c>
      <c r="Q393" s="17">
        <v>5</v>
      </c>
      <c r="R393" s="17">
        <v>3</v>
      </c>
      <c r="S393" s="17">
        <v>4</v>
      </c>
      <c r="T393" s="17">
        <v>5</v>
      </c>
      <c r="U393" s="17">
        <v>5</v>
      </c>
      <c r="V393" s="84">
        <v>5</v>
      </c>
      <c r="W393" s="43">
        <f t="shared" si="11"/>
        <v>74</v>
      </c>
      <c r="X393" s="17">
        <v>12</v>
      </c>
      <c r="Y393" s="17">
        <v>10</v>
      </c>
      <c r="Z393" s="17">
        <v>8</v>
      </c>
      <c r="AA393" s="17">
        <v>5</v>
      </c>
      <c r="AB393" s="17">
        <v>5</v>
      </c>
      <c r="AC393" s="17">
        <v>3</v>
      </c>
      <c r="AD393" s="17">
        <v>4</v>
      </c>
      <c r="AE393" s="17">
        <v>7</v>
      </c>
      <c r="AF393" s="17">
        <v>2</v>
      </c>
      <c r="AG393" s="17">
        <v>5</v>
      </c>
      <c r="AH393" s="17">
        <v>3</v>
      </c>
      <c r="AI393" s="17">
        <v>13</v>
      </c>
      <c r="AJ393" s="17">
        <v>6</v>
      </c>
      <c r="AK393" s="17">
        <v>7</v>
      </c>
      <c r="AL393" s="17">
        <v>4</v>
      </c>
      <c r="AM393" s="17">
        <v>10</v>
      </c>
      <c r="AN393" s="44">
        <v>16</v>
      </c>
    </row>
    <row r="394" spans="1:40">
      <c r="A394" s="70">
        <v>45005</v>
      </c>
      <c r="B394" s="17">
        <v>1</v>
      </c>
      <c r="C394" s="17">
        <v>1993</v>
      </c>
      <c r="D394" s="1">
        <v>45967.510451388887</v>
      </c>
      <c r="E394" s="22" t="s">
        <v>85</v>
      </c>
      <c r="F394" s="84">
        <f t="shared" si="10"/>
        <v>1</v>
      </c>
      <c r="G394" s="17">
        <v>2</v>
      </c>
      <c r="H394" s="17">
        <v>1</v>
      </c>
      <c r="I394" s="36">
        <v>1</v>
      </c>
      <c r="J394" s="17">
        <v>4</v>
      </c>
      <c r="K394" s="17">
        <v>3</v>
      </c>
      <c r="L394" s="36">
        <v>1</v>
      </c>
      <c r="M394" s="36">
        <v>1</v>
      </c>
      <c r="N394" s="17">
        <v>1</v>
      </c>
      <c r="O394" s="17">
        <v>1</v>
      </c>
      <c r="P394" s="17">
        <v>1</v>
      </c>
      <c r="Q394" s="17">
        <v>1</v>
      </c>
      <c r="R394" s="17">
        <v>1</v>
      </c>
      <c r="S394" s="17">
        <v>1</v>
      </c>
      <c r="T394" s="17">
        <v>1</v>
      </c>
      <c r="U394" s="17">
        <v>1</v>
      </c>
      <c r="V394" s="84">
        <v>1</v>
      </c>
      <c r="W394" s="43">
        <f t="shared" si="11"/>
        <v>22</v>
      </c>
      <c r="X394" s="17">
        <v>16</v>
      </c>
      <c r="Y394" s="17">
        <v>8</v>
      </c>
      <c r="Z394" s="17">
        <v>4</v>
      </c>
      <c r="AA394" s="17">
        <v>9</v>
      </c>
      <c r="AB394" s="17">
        <v>6</v>
      </c>
      <c r="AC394" s="17">
        <v>7</v>
      </c>
      <c r="AD394" s="17">
        <v>6</v>
      </c>
      <c r="AE394" s="17">
        <v>7</v>
      </c>
      <c r="AF394" s="17">
        <v>3</v>
      </c>
      <c r="AG394" s="17">
        <v>24</v>
      </c>
      <c r="AH394" s="17">
        <v>2</v>
      </c>
      <c r="AI394" s="17">
        <v>20</v>
      </c>
      <c r="AJ394" s="17">
        <v>4</v>
      </c>
      <c r="AK394" s="17">
        <v>6</v>
      </c>
      <c r="AL394" s="17">
        <v>4</v>
      </c>
      <c r="AM394" s="17">
        <v>5</v>
      </c>
      <c r="AN394" s="44">
        <v>46</v>
      </c>
    </row>
    <row r="395" spans="1:40">
      <c r="A395" s="70">
        <v>45019</v>
      </c>
      <c r="B395" s="17">
        <v>0</v>
      </c>
      <c r="C395" s="17">
        <v>2002</v>
      </c>
      <c r="D395" s="1">
        <v>45967.537870370368</v>
      </c>
      <c r="E395" s="22" t="s">
        <v>82</v>
      </c>
      <c r="F395" s="84">
        <f t="shared" si="10"/>
        <v>0</v>
      </c>
      <c r="G395" s="17">
        <v>2</v>
      </c>
      <c r="H395" s="17">
        <v>1</v>
      </c>
      <c r="I395" s="36">
        <v>1</v>
      </c>
      <c r="J395" s="17">
        <v>4</v>
      </c>
      <c r="K395" s="17">
        <v>4</v>
      </c>
      <c r="L395" s="36">
        <v>2</v>
      </c>
      <c r="M395" s="36">
        <v>3</v>
      </c>
      <c r="N395" s="17">
        <v>1</v>
      </c>
      <c r="O395" s="17">
        <v>2</v>
      </c>
      <c r="P395" s="17">
        <v>3</v>
      </c>
      <c r="Q395" s="17">
        <v>3</v>
      </c>
      <c r="R395" s="17">
        <v>4</v>
      </c>
      <c r="S395" s="17">
        <v>2</v>
      </c>
      <c r="T395" s="17">
        <v>3</v>
      </c>
      <c r="U395" s="17">
        <v>3</v>
      </c>
      <c r="V395" s="84">
        <v>3</v>
      </c>
      <c r="W395" s="43">
        <f t="shared" si="11"/>
        <v>41</v>
      </c>
      <c r="X395" s="17">
        <v>13</v>
      </c>
      <c r="Y395" s="17">
        <v>4</v>
      </c>
      <c r="Z395" s="17">
        <v>5</v>
      </c>
      <c r="AA395" s="17">
        <v>5</v>
      </c>
      <c r="AB395" s="17">
        <v>5</v>
      </c>
      <c r="AC395" s="17">
        <v>4</v>
      </c>
      <c r="AD395" s="17">
        <v>3</v>
      </c>
      <c r="AE395" s="17">
        <v>6</v>
      </c>
      <c r="AF395" s="17">
        <v>3</v>
      </c>
      <c r="AG395" s="17">
        <v>5</v>
      </c>
      <c r="AH395" s="17">
        <v>5</v>
      </c>
      <c r="AI395" s="17">
        <v>8</v>
      </c>
      <c r="AJ395" s="17">
        <v>5</v>
      </c>
      <c r="AK395" s="17">
        <v>11</v>
      </c>
      <c r="AL395" s="17">
        <v>10</v>
      </c>
      <c r="AM395" s="17">
        <v>4</v>
      </c>
      <c r="AN395" s="44">
        <v>64</v>
      </c>
    </row>
    <row r="396" spans="1:40">
      <c r="A396" s="70">
        <v>45061</v>
      </c>
      <c r="B396" s="17">
        <v>0</v>
      </c>
      <c r="C396" s="17">
        <v>2000</v>
      </c>
      <c r="D396" s="1">
        <v>45967.61210648148</v>
      </c>
      <c r="E396" s="22" t="s">
        <v>85</v>
      </c>
      <c r="F396" s="84">
        <f t="shared" ref="F396:F459" si="12">IF(E396=" ",1,0)</f>
        <v>1</v>
      </c>
      <c r="G396" s="17">
        <v>5</v>
      </c>
      <c r="H396" s="17">
        <v>4</v>
      </c>
      <c r="I396" s="36">
        <v>4</v>
      </c>
      <c r="J396" s="17">
        <v>5</v>
      </c>
      <c r="K396" s="17">
        <v>5</v>
      </c>
      <c r="L396" s="36">
        <v>5</v>
      </c>
      <c r="M396" s="36">
        <v>5</v>
      </c>
      <c r="N396" s="17">
        <v>2</v>
      </c>
      <c r="O396" s="17">
        <v>4</v>
      </c>
      <c r="P396" s="17">
        <v>5</v>
      </c>
      <c r="Q396" s="17">
        <v>4</v>
      </c>
      <c r="R396" s="17">
        <v>5</v>
      </c>
      <c r="S396" s="17">
        <v>5</v>
      </c>
      <c r="T396" s="17">
        <v>4</v>
      </c>
      <c r="U396" s="17">
        <v>5</v>
      </c>
      <c r="V396" s="84">
        <v>4</v>
      </c>
      <c r="W396" s="43">
        <f t="shared" ref="W396:W459" si="13">SUM(G396:V396)</f>
        <v>71</v>
      </c>
      <c r="X396" s="17">
        <v>7</v>
      </c>
      <c r="Y396" s="17">
        <v>14</v>
      </c>
      <c r="Z396" s="17">
        <v>8</v>
      </c>
      <c r="AA396" s="17">
        <v>4</v>
      </c>
      <c r="AB396" s="17">
        <v>6</v>
      </c>
      <c r="AC396" s="17">
        <v>4</v>
      </c>
      <c r="AD396" s="17">
        <v>2</v>
      </c>
      <c r="AE396" s="17">
        <v>7</v>
      </c>
      <c r="AF396" s="17">
        <v>3</v>
      </c>
      <c r="AG396" s="17">
        <v>2</v>
      </c>
      <c r="AH396" s="17">
        <v>4</v>
      </c>
      <c r="AI396" s="17">
        <v>4</v>
      </c>
      <c r="AJ396" s="17">
        <v>6</v>
      </c>
      <c r="AK396" s="17">
        <v>5</v>
      </c>
      <c r="AL396" s="17">
        <v>3</v>
      </c>
      <c r="AM396" s="17">
        <v>5</v>
      </c>
      <c r="AN396" s="44">
        <v>26</v>
      </c>
    </row>
    <row r="397" spans="1:40">
      <c r="A397" s="70">
        <v>45078</v>
      </c>
      <c r="B397" s="17">
        <v>0</v>
      </c>
      <c r="C397" s="17">
        <v>1997</v>
      </c>
      <c r="D397" s="1">
        <v>45967.632754629631</v>
      </c>
      <c r="E397" s="22" t="s">
        <v>122</v>
      </c>
      <c r="F397" s="84">
        <f t="shared" si="12"/>
        <v>0</v>
      </c>
      <c r="G397" s="17">
        <v>5</v>
      </c>
      <c r="H397" s="17">
        <v>4</v>
      </c>
      <c r="I397" s="36">
        <v>5</v>
      </c>
      <c r="J397" s="17">
        <v>5</v>
      </c>
      <c r="K397" s="17">
        <v>5</v>
      </c>
      <c r="L397" s="36">
        <v>5</v>
      </c>
      <c r="M397" s="36">
        <v>4</v>
      </c>
      <c r="N397" s="17">
        <v>4</v>
      </c>
      <c r="O397" s="17">
        <v>5</v>
      </c>
      <c r="P397" s="17">
        <v>5</v>
      </c>
      <c r="Q397" s="17">
        <v>5</v>
      </c>
      <c r="R397" s="17">
        <v>4</v>
      </c>
      <c r="S397" s="17">
        <v>5</v>
      </c>
      <c r="T397" s="17">
        <v>5</v>
      </c>
      <c r="U397" s="17">
        <v>5</v>
      </c>
      <c r="V397" s="84">
        <v>5</v>
      </c>
      <c r="W397" s="43">
        <f t="shared" si="13"/>
        <v>76</v>
      </c>
      <c r="X397" s="17">
        <v>14</v>
      </c>
      <c r="Y397" s="17">
        <v>4</v>
      </c>
      <c r="Z397" s="17">
        <v>3</v>
      </c>
      <c r="AA397" s="17">
        <v>3</v>
      </c>
      <c r="AB397" s="17">
        <v>4</v>
      </c>
      <c r="AC397" s="17">
        <v>4</v>
      </c>
      <c r="AD397" s="17">
        <v>3</v>
      </c>
      <c r="AE397" s="17">
        <v>7</v>
      </c>
      <c r="AF397" s="17">
        <v>2</v>
      </c>
      <c r="AG397" s="17">
        <v>4</v>
      </c>
      <c r="AH397" s="17">
        <v>2</v>
      </c>
      <c r="AI397" s="17">
        <v>6</v>
      </c>
      <c r="AJ397" s="17">
        <v>5</v>
      </c>
      <c r="AK397" s="17">
        <v>3</v>
      </c>
      <c r="AL397" s="17">
        <v>3</v>
      </c>
      <c r="AM397" s="17">
        <v>4</v>
      </c>
      <c r="AN397" s="44">
        <v>8</v>
      </c>
    </row>
    <row r="398" spans="1:40">
      <c r="A398" s="70">
        <v>45095</v>
      </c>
      <c r="B398" s="17">
        <v>0</v>
      </c>
      <c r="C398" s="17">
        <v>1982</v>
      </c>
      <c r="D398" s="1">
        <v>45967.644120370373</v>
      </c>
      <c r="E398" s="22" t="s">
        <v>85</v>
      </c>
      <c r="F398" s="84">
        <f t="shared" si="12"/>
        <v>1</v>
      </c>
      <c r="G398" s="17">
        <v>1</v>
      </c>
      <c r="H398" s="17">
        <v>1</v>
      </c>
      <c r="I398" s="36">
        <v>1</v>
      </c>
      <c r="J398" s="17">
        <v>4</v>
      </c>
      <c r="K398" s="17">
        <v>3</v>
      </c>
      <c r="L398" s="36">
        <v>2</v>
      </c>
      <c r="M398" s="36">
        <v>1</v>
      </c>
      <c r="N398" s="17">
        <v>1</v>
      </c>
      <c r="O398" s="17">
        <v>1</v>
      </c>
      <c r="P398" s="17">
        <v>1</v>
      </c>
      <c r="Q398" s="17">
        <v>1</v>
      </c>
      <c r="R398" s="17">
        <v>1</v>
      </c>
      <c r="S398" s="17">
        <v>1</v>
      </c>
      <c r="T398" s="17">
        <v>1</v>
      </c>
      <c r="U398" s="17">
        <v>1</v>
      </c>
      <c r="V398" s="84">
        <v>1</v>
      </c>
      <c r="W398" s="43">
        <f t="shared" si="13"/>
        <v>22</v>
      </c>
      <c r="X398" s="17">
        <v>13</v>
      </c>
      <c r="Y398" s="17">
        <v>4</v>
      </c>
      <c r="Z398" s="17">
        <v>5</v>
      </c>
      <c r="AA398" s="17">
        <v>3</v>
      </c>
      <c r="AB398" s="17">
        <v>4</v>
      </c>
      <c r="AC398" s="17">
        <v>3</v>
      </c>
      <c r="AD398" s="17">
        <v>7</v>
      </c>
      <c r="AE398" s="17">
        <v>4</v>
      </c>
      <c r="AF398" s="17">
        <v>2</v>
      </c>
      <c r="AG398" s="17">
        <v>3</v>
      </c>
      <c r="AH398" s="17">
        <v>2</v>
      </c>
      <c r="AI398" s="17">
        <v>4</v>
      </c>
      <c r="AJ398" s="17">
        <v>3</v>
      </c>
      <c r="AK398" s="17">
        <v>2</v>
      </c>
      <c r="AL398" s="17">
        <v>3</v>
      </c>
      <c r="AM398" s="17">
        <v>2</v>
      </c>
      <c r="AN398" s="44">
        <v>43</v>
      </c>
    </row>
    <row r="399" spans="1:40">
      <c r="A399" s="70">
        <v>45123</v>
      </c>
      <c r="B399" s="17">
        <v>0</v>
      </c>
      <c r="C399" s="17">
        <v>1997</v>
      </c>
      <c r="D399" s="1">
        <v>45967.673703703702</v>
      </c>
      <c r="E399" s="22" t="s">
        <v>89</v>
      </c>
      <c r="F399" s="84">
        <f t="shared" si="12"/>
        <v>0</v>
      </c>
      <c r="G399" s="17">
        <v>2</v>
      </c>
      <c r="H399" s="17">
        <v>2</v>
      </c>
      <c r="I399" s="36">
        <v>2</v>
      </c>
      <c r="J399" s="17">
        <v>4</v>
      </c>
      <c r="K399" s="17">
        <v>3</v>
      </c>
      <c r="L399" s="36">
        <v>3</v>
      </c>
      <c r="M399" s="36">
        <v>3</v>
      </c>
      <c r="N399" s="17">
        <v>2</v>
      </c>
      <c r="O399" s="17">
        <v>1</v>
      </c>
      <c r="P399" s="17">
        <v>1</v>
      </c>
      <c r="Q399" s="17">
        <v>1</v>
      </c>
      <c r="R399" s="17">
        <v>1</v>
      </c>
      <c r="S399" s="17">
        <v>1</v>
      </c>
      <c r="T399" s="17">
        <v>2</v>
      </c>
      <c r="U399" s="17">
        <v>1</v>
      </c>
      <c r="V399" s="84">
        <v>1</v>
      </c>
      <c r="W399" s="43">
        <f t="shared" si="13"/>
        <v>30</v>
      </c>
      <c r="X399" s="17">
        <v>14</v>
      </c>
      <c r="Y399" s="17">
        <v>5</v>
      </c>
      <c r="Z399" s="17">
        <v>3</v>
      </c>
      <c r="AA399" s="17">
        <v>28</v>
      </c>
      <c r="AB399" s="17">
        <v>9</v>
      </c>
      <c r="AC399" s="17">
        <v>3</v>
      </c>
      <c r="AD399" s="17">
        <v>5</v>
      </c>
      <c r="AE399" s="17">
        <v>15</v>
      </c>
      <c r="AF399" s="17">
        <v>2</v>
      </c>
      <c r="AG399" s="17">
        <v>6</v>
      </c>
      <c r="AH399" s="17">
        <v>3</v>
      </c>
      <c r="AI399" s="17">
        <v>6</v>
      </c>
      <c r="AJ399" s="17">
        <v>4</v>
      </c>
      <c r="AK399" s="17">
        <v>5</v>
      </c>
      <c r="AL399" s="17">
        <v>3</v>
      </c>
      <c r="AM399" s="17">
        <v>6</v>
      </c>
      <c r="AN399" s="44">
        <v>60</v>
      </c>
    </row>
    <row r="400" spans="1:40">
      <c r="A400" s="70">
        <v>45149</v>
      </c>
      <c r="B400" s="17">
        <v>0</v>
      </c>
      <c r="C400" s="17">
        <v>1996</v>
      </c>
      <c r="D400" s="1">
        <v>45967.716921296298</v>
      </c>
      <c r="E400" s="22" t="s">
        <v>84</v>
      </c>
      <c r="F400" s="84">
        <f t="shared" si="12"/>
        <v>0</v>
      </c>
      <c r="G400" s="17">
        <v>1</v>
      </c>
      <c r="H400" s="17">
        <v>1</v>
      </c>
      <c r="I400" s="36">
        <v>1</v>
      </c>
      <c r="J400" s="17">
        <v>4</v>
      </c>
      <c r="K400" s="17">
        <v>1</v>
      </c>
      <c r="L400" s="36">
        <v>1</v>
      </c>
      <c r="M400" s="36">
        <v>1</v>
      </c>
      <c r="N400" s="17">
        <v>1</v>
      </c>
      <c r="O400" s="17">
        <v>1</v>
      </c>
      <c r="P400" s="17">
        <v>1</v>
      </c>
      <c r="Q400" s="17">
        <v>1</v>
      </c>
      <c r="R400" s="17">
        <v>1</v>
      </c>
      <c r="S400" s="17">
        <v>1</v>
      </c>
      <c r="T400" s="17">
        <v>1</v>
      </c>
      <c r="U400" s="17">
        <v>1</v>
      </c>
      <c r="V400" s="84">
        <v>1</v>
      </c>
      <c r="W400" s="43">
        <f t="shared" si="13"/>
        <v>19</v>
      </c>
      <c r="X400" s="17">
        <v>10</v>
      </c>
      <c r="Y400" s="17">
        <v>11</v>
      </c>
      <c r="Z400" s="17">
        <v>8</v>
      </c>
      <c r="AA400" s="17">
        <v>6</v>
      </c>
      <c r="AB400" s="17">
        <v>6</v>
      </c>
      <c r="AC400" s="17">
        <v>4</v>
      </c>
      <c r="AD400" s="17">
        <v>2</v>
      </c>
      <c r="AE400" s="17">
        <v>7</v>
      </c>
      <c r="AF400" s="17">
        <v>3</v>
      </c>
      <c r="AG400" s="17">
        <v>2</v>
      </c>
      <c r="AH400" s="17">
        <v>2</v>
      </c>
      <c r="AI400" s="17">
        <v>5</v>
      </c>
      <c r="AJ400" s="17">
        <v>2</v>
      </c>
      <c r="AK400" s="17">
        <v>4</v>
      </c>
      <c r="AL400" s="17">
        <v>2</v>
      </c>
      <c r="AM400" s="17">
        <v>3</v>
      </c>
      <c r="AN400" s="44">
        <v>36</v>
      </c>
    </row>
    <row r="401" spans="1:40">
      <c r="A401" s="70">
        <v>45161</v>
      </c>
      <c r="B401" s="17">
        <v>0</v>
      </c>
      <c r="C401" s="17">
        <v>1985</v>
      </c>
      <c r="D401" s="1">
        <v>45967.734097222223</v>
      </c>
      <c r="E401" s="22" t="s">
        <v>85</v>
      </c>
      <c r="F401" s="84">
        <f t="shared" si="12"/>
        <v>1</v>
      </c>
      <c r="G401" s="17">
        <v>1</v>
      </c>
      <c r="H401" s="17">
        <v>1</v>
      </c>
      <c r="I401" s="36">
        <v>1</v>
      </c>
      <c r="J401" s="17">
        <v>2</v>
      </c>
      <c r="K401" s="17">
        <v>2</v>
      </c>
      <c r="L401" s="36">
        <v>3</v>
      </c>
      <c r="M401" s="36">
        <v>2</v>
      </c>
      <c r="N401" s="17">
        <v>1</v>
      </c>
      <c r="O401" s="17">
        <v>1</v>
      </c>
      <c r="P401" s="17">
        <v>2</v>
      </c>
      <c r="Q401" s="17">
        <v>2</v>
      </c>
      <c r="R401" s="17">
        <v>2</v>
      </c>
      <c r="S401" s="17">
        <v>3</v>
      </c>
      <c r="T401" s="17">
        <v>2</v>
      </c>
      <c r="U401" s="17">
        <v>1</v>
      </c>
      <c r="V401" s="84">
        <v>2</v>
      </c>
      <c r="W401" s="43">
        <f t="shared" si="13"/>
        <v>28</v>
      </c>
      <c r="X401" s="17">
        <v>9</v>
      </c>
      <c r="Y401" s="17">
        <v>6</v>
      </c>
      <c r="Z401" s="17">
        <v>7</v>
      </c>
      <c r="AA401" s="17">
        <v>4</v>
      </c>
      <c r="AB401" s="17">
        <v>7</v>
      </c>
      <c r="AC401" s="17">
        <v>16</v>
      </c>
      <c r="AD401" s="17">
        <v>5</v>
      </c>
      <c r="AE401" s="17">
        <v>3</v>
      </c>
      <c r="AF401" s="17">
        <v>4</v>
      </c>
      <c r="AG401" s="17">
        <v>6</v>
      </c>
      <c r="AH401" s="17">
        <v>6</v>
      </c>
      <c r="AI401" s="17">
        <v>10</v>
      </c>
      <c r="AJ401" s="17">
        <v>4</v>
      </c>
      <c r="AK401" s="17">
        <v>33</v>
      </c>
      <c r="AL401" s="17">
        <v>4</v>
      </c>
      <c r="AM401" s="17">
        <v>12</v>
      </c>
      <c r="AN401" s="44">
        <v>61</v>
      </c>
    </row>
    <row r="402" spans="1:40">
      <c r="A402" s="70">
        <v>45230</v>
      </c>
      <c r="B402" s="17">
        <v>0</v>
      </c>
      <c r="C402" s="17">
        <v>1980</v>
      </c>
      <c r="D402" s="1">
        <v>45967.820983796293</v>
      </c>
      <c r="E402" s="22" t="s">
        <v>112</v>
      </c>
      <c r="F402" s="84">
        <f t="shared" si="12"/>
        <v>0</v>
      </c>
      <c r="G402" s="17">
        <v>1</v>
      </c>
      <c r="H402" s="17">
        <v>1</v>
      </c>
      <c r="I402" s="36">
        <v>5</v>
      </c>
      <c r="J402" s="17">
        <v>3</v>
      </c>
      <c r="K402" s="17">
        <v>1</v>
      </c>
      <c r="L402" s="36">
        <v>3</v>
      </c>
      <c r="M402" s="36">
        <v>3</v>
      </c>
      <c r="N402" s="17">
        <v>1</v>
      </c>
      <c r="O402" s="17">
        <v>1</v>
      </c>
      <c r="P402" s="17">
        <v>1</v>
      </c>
      <c r="Q402" s="17">
        <v>1</v>
      </c>
      <c r="R402" s="17">
        <v>3</v>
      </c>
      <c r="S402" s="17">
        <v>1</v>
      </c>
      <c r="T402" s="17">
        <v>3</v>
      </c>
      <c r="U402" s="17">
        <v>1</v>
      </c>
      <c r="V402" s="84">
        <v>1</v>
      </c>
      <c r="W402" s="43">
        <f t="shared" si="13"/>
        <v>30</v>
      </c>
      <c r="X402" s="17">
        <v>38</v>
      </c>
      <c r="Y402" s="17">
        <v>12</v>
      </c>
      <c r="Z402" s="17">
        <v>11</v>
      </c>
      <c r="AA402" s="17">
        <v>9</v>
      </c>
      <c r="AB402" s="17">
        <v>31</v>
      </c>
      <c r="AC402" s="17">
        <v>35</v>
      </c>
      <c r="AD402" s="17">
        <v>12</v>
      </c>
      <c r="AE402" s="17">
        <v>21</v>
      </c>
      <c r="AF402" s="17">
        <v>7</v>
      </c>
      <c r="AG402" s="17">
        <v>7</v>
      </c>
      <c r="AH402" s="17">
        <v>3</v>
      </c>
      <c r="AI402" s="17">
        <v>30</v>
      </c>
      <c r="AJ402" s="17">
        <v>6</v>
      </c>
      <c r="AK402" s="17">
        <v>14</v>
      </c>
      <c r="AL402" s="17">
        <v>10</v>
      </c>
      <c r="AM402" s="17">
        <v>140</v>
      </c>
      <c r="AN402" s="44">
        <v>74</v>
      </c>
    </row>
    <row r="403" spans="1:40">
      <c r="A403" s="70">
        <v>45245</v>
      </c>
      <c r="B403" s="17">
        <v>0</v>
      </c>
      <c r="C403" s="17">
        <v>2002</v>
      </c>
      <c r="D403" s="1">
        <v>45967.841678240744</v>
      </c>
      <c r="E403" s="22" t="s">
        <v>210</v>
      </c>
      <c r="F403" s="84">
        <f t="shared" si="12"/>
        <v>0</v>
      </c>
      <c r="G403" s="17">
        <v>1</v>
      </c>
      <c r="H403" s="17">
        <v>5</v>
      </c>
      <c r="I403" s="36">
        <v>5</v>
      </c>
      <c r="J403" s="17">
        <v>4</v>
      </c>
      <c r="K403" s="17">
        <v>5</v>
      </c>
      <c r="L403" s="36">
        <v>5</v>
      </c>
      <c r="M403" s="36">
        <v>5</v>
      </c>
      <c r="N403" s="17">
        <v>5</v>
      </c>
      <c r="O403" s="17">
        <v>5</v>
      </c>
      <c r="P403" s="17">
        <v>5</v>
      </c>
      <c r="Q403" s="17">
        <v>5</v>
      </c>
      <c r="R403" s="17">
        <v>5</v>
      </c>
      <c r="S403" s="17">
        <v>5</v>
      </c>
      <c r="T403" s="17">
        <v>5</v>
      </c>
      <c r="U403" s="17">
        <v>5</v>
      </c>
      <c r="V403" s="84">
        <v>4</v>
      </c>
      <c r="W403" s="43">
        <f t="shared" si="13"/>
        <v>74</v>
      </c>
      <c r="X403" s="17">
        <v>23</v>
      </c>
      <c r="Y403" s="17">
        <v>9</v>
      </c>
      <c r="Z403" s="17">
        <v>8</v>
      </c>
      <c r="AA403" s="17">
        <v>6</v>
      </c>
      <c r="AB403" s="17">
        <v>8</v>
      </c>
      <c r="AC403" s="17">
        <v>5</v>
      </c>
      <c r="AD403" s="17">
        <v>3</v>
      </c>
      <c r="AE403" s="17">
        <v>6</v>
      </c>
      <c r="AF403" s="17">
        <v>5</v>
      </c>
      <c r="AG403" s="17">
        <v>4</v>
      </c>
      <c r="AH403" s="17">
        <v>7</v>
      </c>
      <c r="AI403" s="17">
        <v>6</v>
      </c>
      <c r="AJ403" s="17">
        <v>5</v>
      </c>
      <c r="AK403" s="17">
        <v>5</v>
      </c>
      <c r="AL403" s="17">
        <v>2</v>
      </c>
      <c r="AM403" s="17">
        <v>10</v>
      </c>
      <c r="AN403" s="44">
        <v>27</v>
      </c>
    </row>
    <row r="404" spans="1:40">
      <c r="A404" s="70">
        <v>45253</v>
      </c>
      <c r="B404" s="17">
        <v>0</v>
      </c>
      <c r="C404" s="17">
        <v>1983</v>
      </c>
      <c r="D404" s="1">
        <v>45967.865266203706</v>
      </c>
      <c r="E404" s="22" t="s">
        <v>211</v>
      </c>
      <c r="F404" s="84">
        <f t="shared" si="12"/>
        <v>0</v>
      </c>
      <c r="G404" s="17">
        <v>1</v>
      </c>
      <c r="H404" s="17">
        <v>1</v>
      </c>
      <c r="I404" s="36">
        <v>1</v>
      </c>
      <c r="J404" s="17">
        <v>1</v>
      </c>
      <c r="K404" s="17">
        <v>3</v>
      </c>
      <c r="L404" s="36">
        <v>3</v>
      </c>
      <c r="M404" s="36">
        <v>1</v>
      </c>
      <c r="N404" s="17">
        <v>1</v>
      </c>
      <c r="O404" s="17">
        <v>1</v>
      </c>
      <c r="P404" s="17">
        <v>1</v>
      </c>
      <c r="Q404" s="17">
        <v>1</v>
      </c>
      <c r="R404" s="17">
        <v>1</v>
      </c>
      <c r="S404" s="17">
        <v>1</v>
      </c>
      <c r="T404" s="17">
        <v>1</v>
      </c>
      <c r="U404" s="17">
        <v>1</v>
      </c>
      <c r="V404" s="84">
        <v>1</v>
      </c>
      <c r="W404" s="43">
        <f t="shared" si="13"/>
        <v>20</v>
      </c>
      <c r="X404" s="17">
        <v>11</v>
      </c>
      <c r="Y404" s="17">
        <v>5</v>
      </c>
      <c r="Z404" s="17">
        <v>3</v>
      </c>
      <c r="AA404" s="17">
        <v>4</v>
      </c>
      <c r="AB404" s="17">
        <v>5</v>
      </c>
      <c r="AC404" s="17">
        <v>10</v>
      </c>
      <c r="AD404" s="17">
        <v>2</v>
      </c>
      <c r="AE404" s="17">
        <v>5</v>
      </c>
      <c r="AF404" s="17">
        <v>3</v>
      </c>
      <c r="AG404" s="17">
        <v>7</v>
      </c>
      <c r="AH404" s="17">
        <v>2</v>
      </c>
      <c r="AI404" s="17">
        <v>11</v>
      </c>
      <c r="AJ404" s="17">
        <v>3</v>
      </c>
      <c r="AK404" s="17">
        <v>3</v>
      </c>
      <c r="AL404" s="17">
        <v>3</v>
      </c>
      <c r="AM404" s="17">
        <v>3</v>
      </c>
      <c r="AN404" s="44">
        <v>40</v>
      </c>
    </row>
    <row r="405" spans="1:40">
      <c r="A405" s="70">
        <v>45268</v>
      </c>
      <c r="B405" s="17">
        <v>1</v>
      </c>
      <c r="C405" s="17">
        <v>2002</v>
      </c>
      <c r="D405" s="1">
        <v>45967.902974537035</v>
      </c>
      <c r="E405" s="22" t="s">
        <v>212</v>
      </c>
      <c r="F405" s="84">
        <f t="shared" si="12"/>
        <v>0</v>
      </c>
      <c r="G405" s="17">
        <v>1</v>
      </c>
      <c r="H405" s="17">
        <v>1</v>
      </c>
      <c r="I405" s="36">
        <v>1</v>
      </c>
      <c r="J405" s="17">
        <v>1</v>
      </c>
      <c r="K405" s="17">
        <v>1</v>
      </c>
      <c r="L405" s="36">
        <v>1</v>
      </c>
      <c r="M405" s="36">
        <v>1</v>
      </c>
      <c r="N405" s="17">
        <v>1</v>
      </c>
      <c r="O405" s="17">
        <v>1</v>
      </c>
      <c r="P405" s="17">
        <v>1</v>
      </c>
      <c r="Q405" s="17">
        <v>1</v>
      </c>
      <c r="R405" s="17">
        <v>1</v>
      </c>
      <c r="S405" s="17">
        <v>1</v>
      </c>
      <c r="T405" s="17">
        <v>1</v>
      </c>
      <c r="U405" s="17">
        <v>1</v>
      </c>
      <c r="V405" s="84">
        <v>1</v>
      </c>
      <c r="W405" s="43">
        <f t="shared" si="13"/>
        <v>16</v>
      </c>
      <c r="X405" s="17">
        <v>21</v>
      </c>
      <c r="Y405" s="17">
        <v>13</v>
      </c>
      <c r="Z405" s="17">
        <v>6</v>
      </c>
      <c r="AA405" s="17">
        <v>17</v>
      </c>
      <c r="AB405" s="17">
        <v>12</v>
      </c>
      <c r="AC405" s="17">
        <v>4</v>
      </c>
      <c r="AD405" s="17">
        <v>4</v>
      </c>
      <c r="AE405" s="17">
        <v>14</v>
      </c>
      <c r="AF405" s="17">
        <v>5</v>
      </c>
      <c r="AG405" s="17">
        <v>10</v>
      </c>
      <c r="AH405" s="17">
        <v>2</v>
      </c>
      <c r="AI405" s="17">
        <v>15</v>
      </c>
      <c r="AJ405" s="17">
        <v>4</v>
      </c>
      <c r="AK405" s="17">
        <v>9</v>
      </c>
      <c r="AL405" s="17">
        <v>5</v>
      </c>
      <c r="AM405" s="17">
        <v>4</v>
      </c>
      <c r="AN405" s="44">
        <v>28</v>
      </c>
    </row>
    <row r="406" spans="1:40">
      <c r="A406" s="70">
        <v>45308</v>
      </c>
      <c r="B406" s="17">
        <v>1</v>
      </c>
      <c r="C406" s="17">
        <v>1999</v>
      </c>
      <c r="D406" s="1">
        <v>45967.937372685185</v>
      </c>
      <c r="E406" s="22" t="s">
        <v>85</v>
      </c>
      <c r="F406" s="84">
        <f t="shared" si="12"/>
        <v>1</v>
      </c>
      <c r="G406" s="17">
        <v>3</v>
      </c>
      <c r="H406" s="17">
        <v>3</v>
      </c>
      <c r="I406" s="36">
        <v>2</v>
      </c>
      <c r="J406" s="17">
        <v>4</v>
      </c>
      <c r="K406" s="17">
        <v>4</v>
      </c>
      <c r="L406" s="36">
        <v>4</v>
      </c>
      <c r="M406" s="36">
        <v>3</v>
      </c>
      <c r="N406" s="17">
        <v>4</v>
      </c>
      <c r="O406" s="17">
        <v>3</v>
      </c>
      <c r="P406" s="17">
        <v>2</v>
      </c>
      <c r="Q406" s="17">
        <v>3</v>
      </c>
      <c r="R406" s="17">
        <v>3</v>
      </c>
      <c r="S406" s="17">
        <v>2</v>
      </c>
      <c r="T406" s="17">
        <v>3</v>
      </c>
      <c r="U406" s="17">
        <v>3</v>
      </c>
      <c r="V406" s="84">
        <v>4</v>
      </c>
      <c r="W406" s="43">
        <f t="shared" si="13"/>
        <v>50</v>
      </c>
      <c r="X406" s="17">
        <v>13</v>
      </c>
      <c r="Y406" s="17">
        <v>4</v>
      </c>
      <c r="Z406" s="17">
        <v>4</v>
      </c>
      <c r="AA406" s="17">
        <v>4</v>
      </c>
      <c r="AB406" s="17">
        <v>3</v>
      </c>
      <c r="AC406" s="17">
        <v>3</v>
      </c>
      <c r="AD406" s="17">
        <v>3</v>
      </c>
      <c r="AE406" s="17">
        <v>4</v>
      </c>
      <c r="AF406" s="17">
        <v>2</v>
      </c>
      <c r="AG406" s="17">
        <v>5</v>
      </c>
      <c r="AH406" s="17">
        <v>3</v>
      </c>
      <c r="AI406" s="17">
        <v>3</v>
      </c>
      <c r="AJ406" s="17">
        <v>3</v>
      </c>
      <c r="AK406" s="17">
        <v>5</v>
      </c>
      <c r="AL406" s="17">
        <v>4</v>
      </c>
      <c r="AM406" s="17">
        <v>2</v>
      </c>
      <c r="AN406" s="44">
        <v>51</v>
      </c>
    </row>
    <row r="407" spans="1:40">
      <c r="A407" s="70">
        <v>45316</v>
      </c>
      <c r="B407" s="17">
        <v>0</v>
      </c>
      <c r="C407" s="17">
        <v>2000</v>
      </c>
      <c r="D407" s="1">
        <v>45967.953518518516</v>
      </c>
      <c r="E407" s="22" t="s">
        <v>213</v>
      </c>
      <c r="F407" s="84">
        <f t="shared" si="12"/>
        <v>0</v>
      </c>
      <c r="G407" s="17">
        <v>4</v>
      </c>
      <c r="H407" s="17">
        <v>1</v>
      </c>
      <c r="I407" s="36">
        <v>1</v>
      </c>
      <c r="J407" s="17">
        <v>2</v>
      </c>
      <c r="K407" s="17">
        <v>2</v>
      </c>
      <c r="L407" s="36">
        <v>3</v>
      </c>
      <c r="M407" s="36">
        <v>1</v>
      </c>
      <c r="N407" s="17">
        <v>1</v>
      </c>
      <c r="O407" s="17">
        <v>1</v>
      </c>
      <c r="P407" s="17">
        <v>1</v>
      </c>
      <c r="Q407" s="17">
        <v>1</v>
      </c>
      <c r="R407" s="17">
        <v>1</v>
      </c>
      <c r="S407" s="17">
        <v>1</v>
      </c>
      <c r="T407" s="17">
        <v>1</v>
      </c>
      <c r="U407" s="17">
        <v>1</v>
      </c>
      <c r="V407" s="84">
        <v>1</v>
      </c>
      <c r="W407" s="43">
        <f t="shared" si="13"/>
        <v>23</v>
      </c>
      <c r="X407" s="17">
        <v>18</v>
      </c>
      <c r="Y407" s="17">
        <v>4</v>
      </c>
      <c r="Z407" s="17">
        <v>7</v>
      </c>
      <c r="AA407" s="17">
        <v>3</v>
      </c>
      <c r="AB407" s="17">
        <v>6</v>
      </c>
      <c r="AC407" s="17">
        <v>5</v>
      </c>
      <c r="AD407" s="17">
        <v>3</v>
      </c>
      <c r="AE407" s="17">
        <v>6</v>
      </c>
      <c r="AF407" s="17">
        <v>2</v>
      </c>
      <c r="AG407" s="17">
        <v>5</v>
      </c>
      <c r="AH407" s="17">
        <v>2</v>
      </c>
      <c r="AI407" s="17">
        <v>6</v>
      </c>
      <c r="AJ407" s="17">
        <v>3</v>
      </c>
      <c r="AK407" s="17">
        <v>3</v>
      </c>
      <c r="AL407" s="17">
        <v>2</v>
      </c>
      <c r="AM407" s="17">
        <v>3</v>
      </c>
      <c r="AN407" s="44">
        <v>48</v>
      </c>
    </row>
    <row r="408" spans="1:40">
      <c r="A408" s="70">
        <v>45320</v>
      </c>
      <c r="B408" s="17">
        <v>1</v>
      </c>
      <c r="C408" s="17">
        <v>1997</v>
      </c>
      <c r="D408" s="1">
        <v>45967.960034722222</v>
      </c>
      <c r="E408" s="22" t="s">
        <v>85</v>
      </c>
      <c r="F408" s="84">
        <f t="shared" si="12"/>
        <v>1</v>
      </c>
      <c r="G408" s="17">
        <v>1</v>
      </c>
      <c r="H408" s="17">
        <v>1</v>
      </c>
      <c r="I408" s="36">
        <v>1</v>
      </c>
      <c r="J408" s="17">
        <v>3</v>
      </c>
      <c r="K408" s="17">
        <v>2</v>
      </c>
      <c r="L408" s="36">
        <v>1</v>
      </c>
      <c r="M408" s="36">
        <v>1</v>
      </c>
      <c r="N408" s="17">
        <v>1</v>
      </c>
      <c r="O408" s="17">
        <v>1</v>
      </c>
      <c r="P408" s="17">
        <v>1</v>
      </c>
      <c r="Q408" s="17">
        <v>1</v>
      </c>
      <c r="R408" s="17">
        <v>1</v>
      </c>
      <c r="S408" s="17">
        <v>1</v>
      </c>
      <c r="T408" s="17">
        <v>1</v>
      </c>
      <c r="U408" s="17">
        <v>1</v>
      </c>
      <c r="V408" s="84">
        <v>1</v>
      </c>
      <c r="W408" s="43">
        <f t="shared" si="13"/>
        <v>19</v>
      </c>
      <c r="X408" s="17">
        <v>45</v>
      </c>
      <c r="Y408" s="17">
        <v>27</v>
      </c>
      <c r="Z408" s="17">
        <v>7</v>
      </c>
      <c r="AA408" s="17">
        <v>32</v>
      </c>
      <c r="AB408" s="17">
        <v>12</v>
      </c>
      <c r="AC408" s="17">
        <v>7</v>
      </c>
      <c r="AD408" s="17">
        <v>6</v>
      </c>
      <c r="AE408" s="17">
        <v>160</v>
      </c>
      <c r="AF408" s="17">
        <v>3</v>
      </c>
      <c r="AG408" s="17">
        <v>3</v>
      </c>
      <c r="AH408" s="17">
        <v>3</v>
      </c>
      <c r="AI408" s="17">
        <v>6</v>
      </c>
      <c r="AJ408" s="17">
        <v>4</v>
      </c>
      <c r="AK408" s="17">
        <v>3</v>
      </c>
      <c r="AL408" s="17">
        <v>3</v>
      </c>
      <c r="AM408" s="17">
        <v>5</v>
      </c>
      <c r="AN408" s="44">
        <v>36</v>
      </c>
    </row>
    <row r="409" spans="1:40">
      <c r="A409" s="70">
        <v>45272</v>
      </c>
      <c r="B409" s="17">
        <v>0</v>
      </c>
      <c r="C409" s="17">
        <v>1997</v>
      </c>
      <c r="D409" s="1">
        <v>45967.971168981479</v>
      </c>
      <c r="E409" s="22" t="s">
        <v>84</v>
      </c>
      <c r="F409" s="84">
        <f t="shared" si="12"/>
        <v>0</v>
      </c>
      <c r="G409" s="17">
        <v>4</v>
      </c>
      <c r="H409" s="17">
        <v>1</v>
      </c>
      <c r="I409" s="36">
        <v>1</v>
      </c>
      <c r="J409" s="17">
        <v>2</v>
      </c>
      <c r="K409" s="17">
        <v>2</v>
      </c>
      <c r="L409" s="36">
        <v>2</v>
      </c>
      <c r="M409" s="36">
        <v>1</v>
      </c>
      <c r="N409" s="17">
        <v>1</v>
      </c>
      <c r="O409" s="17">
        <v>1</v>
      </c>
      <c r="P409" s="17">
        <v>1</v>
      </c>
      <c r="Q409" s="17">
        <v>1</v>
      </c>
      <c r="R409" s="17">
        <v>1</v>
      </c>
      <c r="S409" s="17">
        <v>1</v>
      </c>
      <c r="T409" s="17">
        <v>1</v>
      </c>
      <c r="U409" s="17">
        <v>1</v>
      </c>
      <c r="V409" s="84">
        <v>1</v>
      </c>
      <c r="W409" s="43">
        <f t="shared" si="13"/>
        <v>22</v>
      </c>
      <c r="X409" s="17">
        <v>9</v>
      </c>
      <c r="Y409" s="17">
        <v>4</v>
      </c>
      <c r="Z409" s="17">
        <v>5</v>
      </c>
      <c r="AA409" s="17">
        <v>5</v>
      </c>
      <c r="AB409" s="17">
        <v>6</v>
      </c>
      <c r="AC409" s="17">
        <v>4</v>
      </c>
      <c r="AD409" s="17">
        <v>2</v>
      </c>
      <c r="AE409" s="17">
        <v>6</v>
      </c>
      <c r="AF409" s="17">
        <v>2</v>
      </c>
      <c r="AG409" s="17">
        <v>3</v>
      </c>
      <c r="AH409" s="17">
        <v>2</v>
      </c>
      <c r="AI409" s="17">
        <v>6</v>
      </c>
      <c r="AJ409" s="17">
        <v>2</v>
      </c>
      <c r="AK409" s="17">
        <v>4</v>
      </c>
      <c r="AL409" s="17">
        <v>4</v>
      </c>
      <c r="AM409" s="17">
        <v>4</v>
      </c>
      <c r="AN409" s="44">
        <v>46</v>
      </c>
    </row>
    <row r="410" spans="1:40">
      <c r="A410" s="70">
        <v>41075</v>
      </c>
      <c r="B410" s="17">
        <v>1</v>
      </c>
      <c r="C410" s="17">
        <v>2000</v>
      </c>
      <c r="D410" s="1">
        <v>45968.013379629629</v>
      </c>
      <c r="E410" s="22" t="s">
        <v>212</v>
      </c>
      <c r="F410" s="84">
        <f t="shared" si="12"/>
        <v>0</v>
      </c>
      <c r="G410" s="17">
        <v>1</v>
      </c>
      <c r="H410" s="17">
        <v>4</v>
      </c>
      <c r="I410" s="36">
        <v>2</v>
      </c>
      <c r="J410" s="17">
        <v>5</v>
      </c>
      <c r="K410" s="17">
        <v>4</v>
      </c>
      <c r="L410" s="36">
        <v>1</v>
      </c>
      <c r="M410" s="36">
        <v>2</v>
      </c>
      <c r="N410" s="17">
        <v>1</v>
      </c>
      <c r="O410" s="17">
        <v>2</v>
      </c>
      <c r="P410" s="17">
        <v>2</v>
      </c>
      <c r="Q410" s="17">
        <v>2</v>
      </c>
      <c r="R410" s="17">
        <v>2</v>
      </c>
      <c r="S410" s="17">
        <v>3</v>
      </c>
      <c r="T410" s="17">
        <v>4</v>
      </c>
      <c r="U410" s="17">
        <v>2</v>
      </c>
      <c r="V410" s="84">
        <v>3</v>
      </c>
      <c r="W410" s="43">
        <f t="shared" si="13"/>
        <v>40</v>
      </c>
      <c r="X410" s="17">
        <v>7</v>
      </c>
      <c r="Y410" s="17">
        <v>9</v>
      </c>
      <c r="Z410" s="17">
        <v>4</v>
      </c>
      <c r="AA410" s="17">
        <v>4</v>
      </c>
      <c r="AB410" s="17">
        <v>9</v>
      </c>
      <c r="AC410" s="17">
        <v>6</v>
      </c>
      <c r="AD410" s="17">
        <v>5</v>
      </c>
      <c r="AE410" s="17">
        <v>5</v>
      </c>
      <c r="AF410" s="17">
        <v>3</v>
      </c>
      <c r="AG410" s="17">
        <v>9</v>
      </c>
      <c r="AH410" s="17">
        <v>7</v>
      </c>
      <c r="AI410" s="17">
        <v>12</v>
      </c>
      <c r="AJ410" s="17">
        <v>6</v>
      </c>
      <c r="AK410" s="17">
        <v>8</v>
      </c>
      <c r="AL410" s="17">
        <v>5</v>
      </c>
      <c r="AM410" s="17">
        <v>7</v>
      </c>
      <c r="AN410" s="44">
        <v>70</v>
      </c>
    </row>
    <row r="411" spans="1:40">
      <c r="A411" s="70">
        <v>45337</v>
      </c>
      <c r="B411" s="17">
        <v>0</v>
      </c>
      <c r="C411" s="17">
        <v>1994</v>
      </c>
      <c r="D411" s="1">
        <v>45968.275451388887</v>
      </c>
      <c r="E411" s="22" t="s">
        <v>214</v>
      </c>
      <c r="F411" s="84">
        <f t="shared" si="12"/>
        <v>0</v>
      </c>
      <c r="G411" s="17">
        <v>4</v>
      </c>
      <c r="H411" s="17">
        <v>2</v>
      </c>
      <c r="I411" s="36">
        <v>5</v>
      </c>
      <c r="J411" s="17">
        <v>5</v>
      </c>
      <c r="K411" s="17">
        <v>5</v>
      </c>
      <c r="L411" s="36">
        <v>5</v>
      </c>
      <c r="M411" s="36">
        <v>3</v>
      </c>
      <c r="N411" s="17">
        <v>2</v>
      </c>
      <c r="O411" s="17">
        <v>4</v>
      </c>
      <c r="P411" s="17">
        <v>4</v>
      </c>
      <c r="Q411" s="17">
        <v>2</v>
      </c>
      <c r="R411" s="17">
        <v>3</v>
      </c>
      <c r="S411" s="17">
        <v>3</v>
      </c>
      <c r="T411" s="17">
        <v>3</v>
      </c>
      <c r="U411" s="17">
        <v>3</v>
      </c>
      <c r="V411" s="84">
        <v>4</v>
      </c>
      <c r="W411" s="43">
        <f t="shared" si="13"/>
        <v>57</v>
      </c>
      <c r="X411" s="17">
        <v>7</v>
      </c>
      <c r="Y411" s="17">
        <v>5</v>
      </c>
      <c r="Z411" s="17">
        <v>4</v>
      </c>
      <c r="AA411" s="17">
        <v>3</v>
      </c>
      <c r="AB411" s="17">
        <v>6</v>
      </c>
      <c r="AC411" s="17">
        <v>3</v>
      </c>
      <c r="AD411" s="17">
        <v>4</v>
      </c>
      <c r="AE411" s="17">
        <v>6</v>
      </c>
      <c r="AF411" s="17">
        <v>4</v>
      </c>
      <c r="AG411" s="17">
        <v>15</v>
      </c>
      <c r="AH411" s="17">
        <v>3</v>
      </c>
      <c r="AI411" s="17">
        <v>4</v>
      </c>
      <c r="AJ411" s="17">
        <v>6</v>
      </c>
      <c r="AK411" s="17">
        <v>6</v>
      </c>
      <c r="AL411" s="17">
        <v>3</v>
      </c>
      <c r="AM411" s="17">
        <v>4</v>
      </c>
      <c r="AN411" s="44">
        <v>50</v>
      </c>
    </row>
    <row r="412" spans="1:40">
      <c r="A412" s="70">
        <v>45345</v>
      </c>
      <c r="B412" s="17">
        <v>0</v>
      </c>
      <c r="C412" s="17">
        <v>1986</v>
      </c>
      <c r="D412" s="1">
        <v>45968.321620370371</v>
      </c>
      <c r="E412" s="22" t="s">
        <v>116</v>
      </c>
      <c r="F412" s="84">
        <f t="shared" si="12"/>
        <v>0</v>
      </c>
      <c r="G412" s="17">
        <v>2</v>
      </c>
      <c r="H412" s="17">
        <v>2</v>
      </c>
      <c r="I412" s="36">
        <v>4</v>
      </c>
      <c r="J412" s="17">
        <v>5</v>
      </c>
      <c r="K412" s="17">
        <v>3</v>
      </c>
      <c r="L412" s="36">
        <v>5</v>
      </c>
      <c r="M412" s="36">
        <v>5</v>
      </c>
      <c r="N412" s="17">
        <v>4</v>
      </c>
      <c r="O412" s="17">
        <v>4</v>
      </c>
      <c r="P412" s="17">
        <v>3</v>
      </c>
      <c r="Q412" s="17">
        <v>4</v>
      </c>
      <c r="R412" s="17">
        <v>3</v>
      </c>
      <c r="S412" s="17">
        <v>3</v>
      </c>
      <c r="T412" s="17">
        <v>5</v>
      </c>
      <c r="U412" s="17">
        <v>3</v>
      </c>
      <c r="V412" s="84">
        <v>3</v>
      </c>
      <c r="W412" s="43">
        <f t="shared" si="13"/>
        <v>58</v>
      </c>
      <c r="X412" s="17">
        <v>25</v>
      </c>
      <c r="Y412" s="17">
        <v>101</v>
      </c>
      <c r="Z412" s="17">
        <v>20</v>
      </c>
      <c r="AA412" s="17">
        <v>7</v>
      </c>
      <c r="AB412" s="17">
        <v>7</v>
      </c>
      <c r="AC412" s="17">
        <v>8</v>
      </c>
      <c r="AD412" s="17">
        <v>7</v>
      </c>
      <c r="AE412" s="17">
        <v>8</v>
      </c>
      <c r="AF412" s="17">
        <v>7</v>
      </c>
      <c r="AG412" s="17">
        <v>55</v>
      </c>
      <c r="AH412" s="17">
        <v>5</v>
      </c>
      <c r="AI412" s="17">
        <v>119</v>
      </c>
      <c r="AJ412" s="17">
        <v>10</v>
      </c>
      <c r="AK412" s="17">
        <v>15</v>
      </c>
      <c r="AL412" s="17">
        <v>10</v>
      </c>
      <c r="AM412" s="17">
        <v>9</v>
      </c>
      <c r="AN412" s="44">
        <v>53</v>
      </c>
    </row>
    <row r="413" spans="1:40">
      <c r="A413" s="70">
        <v>42220</v>
      </c>
      <c r="B413" s="17">
        <v>0</v>
      </c>
      <c r="C413" s="17">
        <v>2003</v>
      </c>
      <c r="D413" s="1">
        <v>45968.363206018519</v>
      </c>
      <c r="E413" s="22" t="s">
        <v>85</v>
      </c>
      <c r="F413" s="84">
        <f t="shared" si="12"/>
        <v>1</v>
      </c>
      <c r="G413" s="17">
        <v>1</v>
      </c>
      <c r="H413" s="17">
        <v>2</v>
      </c>
      <c r="I413" s="36">
        <v>1</v>
      </c>
      <c r="J413" s="17">
        <v>3</v>
      </c>
      <c r="K413" s="17">
        <v>3</v>
      </c>
      <c r="L413" s="36">
        <v>2</v>
      </c>
      <c r="M413" s="36">
        <v>1</v>
      </c>
      <c r="N413" s="17">
        <v>1</v>
      </c>
      <c r="O413" s="17">
        <v>1</v>
      </c>
      <c r="P413" s="17">
        <v>1</v>
      </c>
      <c r="Q413" s="17">
        <v>1</v>
      </c>
      <c r="R413" s="17">
        <v>2</v>
      </c>
      <c r="S413" s="17">
        <v>4</v>
      </c>
      <c r="T413" s="17">
        <v>4</v>
      </c>
      <c r="U413" s="17">
        <v>2</v>
      </c>
      <c r="V413" s="84">
        <v>2</v>
      </c>
      <c r="W413" s="43">
        <f t="shared" si="13"/>
        <v>31</v>
      </c>
      <c r="X413" s="17">
        <v>10</v>
      </c>
      <c r="Y413" s="17">
        <v>6</v>
      </c>
      <c r="Z413" s="17">
        <v>3</v>
      </c>
      <c r="AA413" s="17">
        <v>6</v>
      </c>
      <c r="AB413" s="17">
        <v>5</v>
      </c>
      <c r="AC413" s="17">
        <v>5</v>
      </c>
      <c r="AD413" s="17">
        <v>2</v>
      </c>
      <c r="AE413" s="17">
        <v>5</v>
      </c>
      <c r="AF413" s="17">
        <v>2</v>
      </c>
      <c r="AG413" s="17">
        <v>3</v>
      </c>
      <c r="AH413" s="17">
        <v>1</v>
      </c>
      <c r="AI413" s="17">
        <v>23</v>
      </c>
      <c r="AJ413" s="17">
        <v>8</v>
      </c>
      <c r="AK413" s="17">
        <v>9</v>
      </c>
      <c r="AL413" s="17">
        <v>6</v>
      </c>
      <c r="AM413" s="17">
        <v>3</v>
      </c>
      <c r="AN413" s="44">
        <v>67</v>
      </c>
    </row>
    <row r="414" spans="1:40">
      <c r="A414" s="70">
        <v>45360</v>
      </c>
      <c r="B414" s="17">
        <v>1</v>
      </c>
      <c r="C414" s="17">
        <v>2002</v>
      </c>
      <c r="D414" s="1">
        <v>45968.380567129629</v>
      </c>
      <c r="E414" s="22" t="s">
        <v>215</v>
      </c>
      <c r="F414" s="84">
        <f t="shared" si="12"/>
        <v>0</v>
      </c>
      <c r="G414" s="17">
        <v>5</v>
      </c>
      <c r="H414" s="17">
        <v>5</v>
      </c>
      <c r="I414" s="36">
        <v>5</v>
      </c>
      <c r="J414" s="17">
        <v>5</v>
      </c>
      <c r="K414" s="17">
        <v>5</v>
      </c>
      <c r="L414" s="36">
        <v>3</v>
      </c>
      <c r="M414" s="36">
        <v>3</v>
      </c>
      <c r="N414" s="17">
        <v>3</v>
      </c>
      <c r="O414" s="17">
        <v>3</v>
      </c>
      <c r="P414" s="17">
        <v>1</v>
      </c>
      <c r="Q414" s="17">
        <v>5</v>
      </c>
      <c r="R414" s="17">
        <v>1</v>
      </c>
      <c r="S414" s="17">
        <v>2</v>
      </c>
      <c r="T414" s="17">
        <v>2</v>
      </c>
      <c r="U414" s="17">
        <v>1</v>
      </c>
      <c r="V414" s="84">
        <v>1</v>
      </c>
      <c r="W414" s="43">
        <f t="shared" si="13"/>
        <v>50</v>
      </c>
      <c r="X414" s="17">
        <v>10</v>
      </c>
      <c r="Y414" s="17">
        <v>3</v>
      </c>
      <c r="Z414" s="17">
        <v>4</v>
      </c>
      <c r="AA414" s="17">
        <v>3</v>
      </c>
      <c r="AB414" s="17">
        <v>5</v>
      </c>
      <c r="AC414" s="17">
        <v>4</v>
      </c>
      <c r="AD414" s="17">
        <v>4</v>
      </c>
      <c r="AE414" s="17">
        <v>5</v>
      </c>
      <c r="AF414" s="17">
        <v>4</v>
      </c>
      <c r="AG414" s="17">
        <v>2</v>
      </c>
      <c r="AH414" s="17">
        <v>3</v>
      </c>
      <c r="AI414" s="17">
        <v>4</v>
      </c>
      <c r="AJ414" s="17">
        <v>6</v>
      </c>
      <c r="AK414" s="17">
        <v>5</v>
      </c>
      <c r="AL414" s="17">
        <v>3</v>
      </c>
      <c r="AM414" s="17">
        <v>4</v>
      </c>
      <c r="AN414" s="44">
        <v>82</v>
      </c>
    </row>
    <row r="415" spans="1:40">
      <c r="A415" s="70">
        <v>45374</v>
      </c>
      <c r="B415" s="17">
        <v>0</v>
      </c>
      <c r="C415" s="17">
        <v>1998</v>
      </c>
      <c r="D415" s="1">
        <v>45968.430578703701</v>
      </c>
      <c r="E415" s="22" t="s">
        <v>103</v>
      </c>
      <c r="F415" s="84">
        <f t="shared" si="12"/>
        <v>0</v>
      </c>
      <c r="G415" s="17">
        <v>1</v>
      </c>
      <c r="H415" s="17">
        <v>1</v>
      </c>
      <c r="I415" s="36">
        <v>1</v>
      </c>
      <c r="J415" s="17">
        <v>3</v>
      </c>
      <c r="K415" s="17">
        <v>3</v>
      </c>
      <c r="L415" s="36">
        <v>1</v>
      </c>
      <c r="M415" s="36">
        <v>1</v>
      </c>
      <c r="N415" s="17">
        <v>1</v>
      </c>
      <c r="O415" s="17">
        <v>1</v>
      </c>
      <c r="P415" s="17">
        <v>2</v>
      </c>
      <c r="Q415" s="17">
        <v>1</v>
      </c>
      <c r="R415" s="17">
        <v>3</v>
      </c>
      <c r="S415" s="17">
        <v>1</v>
      </c>
      <c r="T415" s="17">
        <v>1</v>
      </c>
      <c r="U415" s="17">
        <v>3</v>
      </c>
      <c r="V415" s="84">
        <v>1</v>
      </c>
      <c r="W415" s="43">
        <f t="shared" si="13"/>
        <v>25</v>
      </c>
      <c r="X415" s="17">
        <v>13</v>
      </c>
      <c r="Y415" s="17">
        <v>3</v>
      </c>
      <c r="Z415" s="17">
        <v>2</v>
      </c>
      <c r="AA415" s="17">
        <v>5</v>
      </c>
      <c r="AB415" s="17">
        <v>6</v>
      </c>
      <c r="AC415" s="17">
        <v>3</v>
      </c>
      <c r="AD415" s="17">
        <v>1</v>
      </c>
      <c r="AE415" s="17">
        <v>8</v>
      </c>
      <c r="AF415" s="17">
        <v>1</v>
      </c>
      <c r="AG415" s="17">
        <v>3</v>
      </c>
      <c r="AH415" s="17">
        <v>2</v>
      </c>
      <c r="AI415" s="17">
        <v>5</v>
      </c>
      <c r="AJ415" s="17">
        <v>3</v>
      </c>
      <c r="AK415" s="17">
        <v>3</v>
      </c>
      <c r="AL415" s="17">
        <v>3</v>
      </c>
      <c r="AM415" s="17">
        <v>3</v>
      </c>
      <c r="AN415" s="44">
        <v>55</v>
      </c>
    </row>
    <row r="416" spans="1:40">
      <c r="A416" s="70">
        <v>45381</v>
      </c>
      <c r="B416" s="17">
        <v>0</v>
      </c>
      <c r="C416" s="17">
        <v>1961</v>
      </c>
      <c r="D416" s="1">
        <v>45968.445219907408</v>
      </c>
      <c r="E416" s="22" t="s">
        <v>85</v>
      </c>
      <c r="F416" s="84">
        <f t="shared" si="12"/>
        <v>1</v>
      </c>
      <c r="G416" s="17">
        <v>2</v>
      </c>
      <c r="H416" s="17">
        <v>3</v>
      </c>
      <c r="I416" s="36">
        <v>2</v>
      </c>
      <c r="J416" s="17">
        <v>3</v>
      </c>
      <c r="K416" s="17">
        <v>3</v>
      </c>
      <c r="L416" s="36">
        <v>2</v>
      </c>
      <c r="M416" s="36">
        <v>2</v>
      </c>
      <c r="N416" s="17">
        <v>2</v>
      </c>
      <c r="O416" s="17">
        <v>2</v>
      </c>
      <c r="P416" s="17">
        <v>2</v>
      </c>
      <c r="Q416" s="17">
        <v>2</v>
      </c>
      <c r="R416" s="17">
        <v>2</v>
      </c>
      <c r="S416" s="17">
        <v>2</v>
      </c>
      <c r="T416" s="17">
        <v>2</v>
      </c>
      <c r="U416" s="17">
        <v>1</v>
      </c>
      <c r="V416" s="84">
        <v>2</v>
      </c>
      <c r="W416" s="43">
        <f t="shared" si="13"/>
        <v>34</v>
      </c>
      <c r="X416" s="17">
        <v>13</v>
      </c>
      <c r="Y416" s="17">
        <v>5</v>
      </c>
      <c r="Z416" s="17">
        <v>4</v>
      </c>
      <c r="AA416" s="17">
        <v>6</v>
      </c>
      <c r="AB416" s="17">
        <v>7</v>
      </c>
      <c r="AC416" s="17">
        <v>5</v>
      </c>
      <c r="AD416" s="17">
        <v>2</v>
      </c>
      <c r="AE416" s="17">
        <v>6</v>
      </c>
      <c r="AF416" s="17">
        <v>5</v>
      </c>
      <c r="AG416" s="17">
        <v>4</v>
      </c>
      <c r="AH416" s="17">
        <v>2</v>
      </c>
      <c r="AI416" s="17">
        <v>5</v>
      </c>
      <c r="AJ416" s="17">
        <v>3</v>
      </c>
      <c r="AK416" s="17">
        <v>4</v>
      </c>
      <c r="AL416" s="17">
        <v>5</v>
      </c>
      <c r="AM416" s="17">
        <v>5</v>
      </c>
      <c r="AN416" s="44">
        <v>55</v>
      </c>
    </row>
    <row r="417" spans="1:40">
      <c r="A417" s="70">
        <v>45382</v>
      </c>
      <c r="B417" s="17">
        <v>0</v>
      </c>
      <c r="C417" s="17">
        <v>2004</v>
      </c>
      <c r="D417" s="1">
        <v>45968.446793981479</v>
      </c>
      <c r="E417" s="22" t="s">
        <v>93</v>
      </c>
      <c r="F417" s="84">
        <f t="shared" si="12"/>
        <v>0</v>
      </c>
      <c r="G417" s="17">
        <v>1</v>
      </c>
      <c r="H417" s="17">
        <v>3</v>
      </c>
      <c r="I417" s="36">
        <v>1</v>
      </c>
      <c r="J417" s="17">
        <v>1</v>
      </c>
      <c r="K417" s="17">
        <v>1</v>
      </c>
      <c r="L417" s="36">
        <v>2</v>
      </c>
      <c r="M417" s="36">
        <v>1</v>
      </c>
      <c r="N417" s="17">
        <v>1</v>
      </c>
      <c r="O417" s="17">
        <v>1</v>
      </c>
      <c r="P417" s="17">
        <v>1</v>
      </c>
      <c r="Q417" s="17">
        <v>1</v>
      </c>
      <c r="R417" s="17">
        <v>1</v>
      </c>
      <c r="S417" s="17">
        <v>1</v>
      </c>
      <c r="T417" s="17">
        <v>2</v>
      </c>
      <c r="U417" s="17">
        <v>1</v>
      </c>
      <c r="V417" s="84">
        <v>1</v>
      </c>
      <c r="W417" s="43">
        <f t="shared" si="13"/>
        <v>20</v>
      </c>
      <c r="X417" s="17">
        <v>28</v>
      </c>
      <c r="Y417" s="17">
        <v>2</v>
      </c>
      <c r="Z417" s="17">
        <v>4</v>
      </c>
      <c r="AA417" s="17">
        <v>7</v>
      </c>
      <c r="AB417" s="17">
        <v>6</v>
      </c>
      <c r="AC417" s="17">
        <v>8</v>
      </c>
      <c r="AD417" s="17">
        <v>2</v>
      </c>
      <c r="AE417" s="17">
        <v>8</v>
      </c>
      <c r="AF417" s="17">
        <v>3</v>
      </c>
      <c r="AG417" s="17">
        <v>3</v>
      </c>
      <c r="AH417" s="17">
        <v>1</v>
      </c>
      <c r="AI417" s="17">
        <v>4</v>
      </c>
      <c r="AJ417" s="17">
        <v>3</v>
      </c>
      <c r="AK417" s="17">
        <v>6</v>
      </c>
      <c r="AL417" s="17">
        <v>2</v>
      </c>
      <c r="AM417" s="17">
        <v>4</v>
      </c>
      <c r="AN417" s="44">
        <v>46</v>
      </c>
    </row>
    <row r="418" spans="1:40">
      <c r="A418" s="70">
        <v>45391</v>
      </c>
      <c r="B418" s="17">
        <v>0</v>
      </c>
      <c r="C418" s="17">
        <v>2000</v>
      </c>
      <c r="D418" s="1">
        <v>45968.482824074075</v>
      </c>
      <c r="E418" s="22" t="s">
        <v>82</v>
      </c>
      <c r="F418" s="84">
        <f t="shared" si="12"/>
        <v>0</v>
      </c>
      <c r="G418" s="17">
        <v>1</v>
      </c>
      <c r="H418" s="17">
        <v>1</v>
      </c>
      <c r="I418" s="36">
        <v>1</v>
      </c>
      <c r="J418" s="17">
        <v>1</v>
      </c>
      <c r="K418" s="17">
        <v>1</v>
      </c>
      <c r="L418" s="36">
        <v>5</v>
      </c>
      <c r="M418" s="36">
        <v>1</v>
      </c>
      <c r="N418" s="17">
        <v>1</v>
      </c>
      <c r="O418" s="17">
        <v>1</v>
      </c>
      <c r="P418" s="17">
        <v>1</v>
      </c>
      <c r="Q418" s="17">
        <v>1</v>
      </c>
      <c r="R418" s="17">
        <v>1</v>
      </c>
      <c r="S418" s="17">
        <v>1</v>
      </c>
      <c r="T418" s="17">
        <v>1</v>
      </c>
      <c r="U418" s="17">
        <v>1</v>
      </c>
      <c r="V418" s="84">
        <v>1</v>
      </c>
      <c r="W418" s="43">
        <f t="shared" si="13"/>
        <v>20</v>
      </c>
      <c r="X418" s="17">
        <v>12</v>
      </c>
      <c r="Y418" s="17">
        <v>8</v>
      </c>
      <c r="Z418" s="17">
        <v>5</v>
      </c>
      <c r="AA418" s="17">
        <v>5</v>
      </c>
      <c r="AB418" s="17">
        <v>6</v>
      </c>
      <c r="AC418" s="17">
        <v>6</v>
      </c>
      <c r="AD418" s="17">
        <v>4</v>
      </c>
      <c r="AE418" s="17">
        <v>7</v>
      </c>
      <c r="AF418" s="17">
        <v>2</v>
      </c>
      <c r="AG418" s="17">
        <v>3</v>
      </c>
      <c r="AH418" s="17">
        <v>2</v>
      </c>
      <c r="AI418" s="17">
        <v>5</v>
      </c>
      <c r="AJ418" s="17">
        <v>3</v>
      </c>
      <c r="AK418" s="17">
        <v>7</v>
      </c>
      <c r="AL418" s="17">
        <v>3</v>
      </c>
      <c r="AM418" s="17">
        <v>3</v>
      </c>
      <c r="AN418" s="44">
        <v>47</v>
      </c>
    </row>
    <row r="419" spans="1:40">
      <c r="A419" s="70">
        <v>45407</v>
      </c>
      <c r="B419" s="17">
        <v>0</v>
      </c>
      <c r="C419" s="17">
        <v>1995</v>
      </c>
      <c r="D419" s="1">
        <v>45968.53833333333</v>
      </c>
      <c r="E419" s="22" t="s">
        <v>216</v>
      </c>
      <c r="F419" s="84">
        <f t="shared" si="12"/>
        <v>0</v>
      </c>
      <c r="G419" s="17">
        <v>5</v>
      </c>
      <c r="H419" s="17">
        <v>4</v>
      </c>
      <c r="I419" s="36">
        <v>5</v>
      </c>
      <c r="J419" s="17">
        <v>5</v>
      </c>
      <c r="K419" s="17">
        <v>5</v>
      </c>
      <c r="L419" s="36">
        <v>5</v>
      </c>
      <c r="M419" s="36">
        <v>5</v>
      </c>
      <c r="N419" s="17">
        <v>5</v>
      </c>
      <c r="O419" s="17">
        <v>5</v>
      </c>
      <c r="P419" s="17">
        <v>5</v>
      </c>
      <c r="Q419" s="17">
        <v>5</v>
      </c>
      <c r="R419" s="17">
        <v>5</v>
      </c>
      <c r="S419" s="17">
        <v>3</v>
      </c>
      <c r="T419" s="17">
        <v>5</v>
      </c>
      <c r="U419" s="17">
        <v>5</v>
      </c>
      <c r="V419" s="84">
        <v>5</v>
      </c>
      <c r="W419" s="43">
        <f t="shared" si="13"/>
        <v>77</v>
      </c>
      <c r="X419" s="17">
        <v>7</v>
      </c>
      <c r="Y419" s="17">
        <v>8</v>
      </c>
      <c r="Z419" s="17">
        <v>10</v>
      </c>
      <c r="AA419" s="17">
        <v>4</v>
      </c>
      <c r="AB419" s="17">
        <v>4</v>
      </c>
      <c r="AC419" s="17">
        <v>3</v>
      </c>
      <c r="AD419" s="17">
        <v>3</v>
      </c>
      <c r="AE419" s="17">
        <v>7</v>
      </c>
      <c r="AF419" s="17">
        <v>3</v>
      </c>
      <c r="AG419" s="17">
        <v>4</v>
      </c>
      <c r="AH419" s="17">
        <v>3</v>
      </c>
      <c r="AI419" s="17">
        <v>7</v>
      </c>
      <c r="AJ419" s="17">
        <v>7</v>
      </c>
      <c r="AK419" s="17">
        <v>10</v>
      </c>
      <c r="AL419" s="17">
        <v>2</v>
      </c>
      <c r="AM419" s="17">
        <v>5</v>
      </c>
      <c r="AN419" s="44">
        <v>5</v>
      </c>
    </row>
    <row r="420" spans="1:40">
      <c r="A420" s="70">
        <v>45418</v>
      </c>
      <c r="B420" s="17">
        <v>0</v>
      </c>
      <c r="C420" s="17">
        <v>2006</v>
      </c>
      <c r="D420" s="1">
        <v>45968.564282407409</v>
      </c>
      <c r="E420" s="22" t="s">
        <v>106</v>
      </c>
      <c r="F420" s="84">
        <f t="shared" si="12"/>
        <v>0</v>
      </c>
      <c r="G420" s="17">
        <v>1</v>
      </c>
      <c r="H420" s="17">
        <v>1</v>
      </c>
      <c r="I420" s="36">
        <v>2</v>
      </c>
      <c r="J420" s="17">
        <v>4</v>
      </c>
      <c r="K420" s="17">
        <v>2</v>
      </c>
      <c r="L420" s="36">
        <v>2</v>
      </c>
      <c r="M420" s="36">
        <v>3</v>
      </c>
      <c r="N420" s="17">
        <v>1</v>
      </c>
      <c r="O420" s="17">
        <v>1</v>
      </c>
      <c r="P420" s="17">
        <v>1</v>
      </c>
      <c r="Q420" s="17">
        <v>1</v>
      </c>
      <c r="R420" s="17">
        <v>1</v>
      </c>
      <c r="S420" s="17">
        <v>1</v>
      </c>
      <c r="T420" s="17">
        <v>2</v>
      </c>
      <c r="U420" s="17">
        <v>1</v>
      </c>
      <c r="V420" s="84">
        <v>2</v>
      </c>
      <c r="W420" s="43">
        <f t="shared" si="13"/>
        <v>26</v>
      </c>
      <c r="X420" s="17">
        <v>15</v>
      </c>
      <c r="Y420" s="17">
        <v>6</v>
      </c>
      <c r="Z420" s="17">
        <v>7</v>
      </c>
      <c r="AA420" s="17">
        <v>9</v>
      </c>
      <c r="AB420" s="17">
        <v>32</v>
      </c>
      <c r="AC420" s="17">
        <v>5</v>
      </c>
      <c r="AD420" s="17">
        <v>18</v>
      </c>
      <c r="AE420" s="17">
        <v>8</v>
      </c>
      <c r="AF420" s="17">
        <v>6</v>
      </c>
      <c r="AG420" s="17">
        <v>9</v>
      </c>
      <c r="AH420" s="17">
        <v>2</v>
      </c>
      <c r="AI420" s="17">
        <v>9</v>
      </c>
      <c r="AJ420" s="17">
        <v>10</v>
      </c>
      <c r="AK420" s="17">
        <v>76</v>
      </c>
      <c r="AL420" s="17">
        <v>4</v>
      </c>
      <c r="AM420" s="17">
        <v>6</v>
      </c>
      <c r="AN420" s="44">
        <v>55</v>
      </c>
    </row>
    <row r="421" spans="1:40">
      <c r="A421" s="70">
        <v>45442</v>
      </c>
      <c r="B421" s="17">
        <v>0</v>
      </c>
      <c r="C421" s="17">
        <v>2005</v>
      </c>
      <c r="D421" s="1">
        <v>45968.606574074074</v>
      </c>
      <c r="E421" s="22" t="s">
        <v>85</v>
      </c>
      <c r="F421" s="84">
        <f t="shared" si="12"/>
        <v>1</v>
      </c>
      <c r="G421" s="17">
        <v>1</v>
      </c>
      <c r="H421" s="17">
        <v>2</v>
      </c>
      <c r="I421" s="36">
        <v>2</v>
      </c>
      <c r="J421" s="17">
        <v>3</v>
      </c>
      <c r="K421" s="17">
        <v>4</v>
      </c>
      <c r="L421" s="36">
        <v>2</v>
      </c>
      <c r="M421" s="36">
        <v>2</v>
      </c>
      <c r="N421" s="17">
        <v>1</v>
      </c>
      <c r="O421" s="17">
        <v>1</v>
      </c>
      <c r="P421" s="17">
        <v>2</v>
      </c>
      <c r="Q421" s="17">
        <v>1</v>
      </c>
      <c r="R421" s="17">
        <v>2</v>
      </c>
      <c r="S421" s="17">
        <v>2</v>
      </c>
      <c r="T421" s="17">
        <v>2</v>
      </c>
      <c r="U421" s="17">
        <v>2</v>
      </c>
      <c r="V421" s="84">
        <v>1</v>
      </c>
      <c r="W421" s="43">
        <f t="shared" si="13"/>
        <v>30</v>
      </c>
      <c r="X421" s="17">
        <v>16</v>
      </c>
      <c r="Y421" s="17">
        <v>7</v>
      </c>
      <c r="Z421" s="17">
        <v>19</v>
      </c>
      <c r="AA421" s="17">
        <v>9</v>
      </c>
      <c r="AB421" s="17">
        <v>17</v>
      </c>
      <c r="AC421" s="17">
        <v>15</v>
      </c>
      <c r="AD421" s="17">
        <v>4</v>
      </c>
      <c r="AE421" s="17">
        <v>4</v>
      </c>
      <c r="AF421" s="17">
        <v>6</v>
      </c>
      <c r="AG421" s="17">
        <v>6</v>
      </c>
      <c r="AH421" s="17">
        <v>2</v>
      </c>
      <c r="AI421" s="17">
        <v>8</v>
      </c>
      <c r="AJ421" s="17">
        <v>3</v>
      </c>
      <c r="AK421" s="17">
        <v>5</v>
      </c>
      <c r="AL421" s="17">
        <v>2</v>
      </c>
      <c r="AM421" s="17">
        <v>3</v>
      </c>
      <c r="AN421" s="44">
        <v>56</v>
      </c>
    </row>
    <row r="422" spans="1:40">
      <c r="A422" s="70">
        <v>45445</v>
      </c>
      <c r="B422" s="17">
        <v>1</v>
      </c>
      <c r="C422" s="17">
        <v>1994</v>
      </c>
      <c r="D422" s="1">
        <v>45968.610844907409</v>
      </c>
      <c r="E422" s="22" t="s">
        <v>203</v>
      </c>
      <c r="F422" s="84">
        <f t="shared" si="12"/>
        <v>0</v>
      </c>
      <c r="G422" s="17">
        <v>5</v>
      </c>
      <c r="H422" s="17">
        <v>4</v>
      </c>
      <c r="I422" s="36">
        <v>2</v>
      </c>
      <c r="J422" s="17">
        <v>5</v>
      </c>
      <c r="K422" s="17">
        <v>5</v>
      </c>
      <c r="L422" s="36">
        <v>3</v>
      </c>
      <c r="M422" s="36">
        <v>3</v>
      </c>
      <c r="N422" s="17">
        <v>1</v>
      </c>
      <c r="O422" s="17">
        <v>1</v>
      </c>
      <c r="P422" s="17">
        <v>1</v>
      </c>
      <c r="Q422" s="17">
        <v>1</v>
      </c>
      <c r="R422" s="17">
        <v>1</v>
      </c>
      <c r="S422" s="17">
        <v>1</v>
      </c>
      <c r="T422" s="17">
        <v>1</v>
      </c>
      <c r="U422" s="17">
        <v>1</v>
      </c>
      <c r="V422" s="84">
        <v>1</v>
      </c>
      <c r="W422" s="43">
        <f t="shared" si="13"/>
        <v>36</v>
      </c>
      <c r="X422" s="17">
        <v>5</v>
      </c>
      <c r="Y422" s="17">
        <v>3</v>
      </c>
      <c r="Z422" s="17">
        <v>5</v>
      </c>
      <c r="AA422" s="17">
        <v>3</v>
      </c>
      <c r="AB422" s="17">
        <v>2</v>
      </c>
      <c r="AC422" s="17">
        <v>2</v>
      </c>
      <c r="AD422" s="17">
        <v>4</v>
      </c>
      <c r="AE422" s="17">
        <v>3</v>
      </c>
      <c r="AF422" s="17">
        <v>2</v>
      </c>
      <c r="AG422" s="17">
        <v>5</v>
      </c>
      <c r="AH422" s="17">
        <v>2</v>
      </c>
      <c r="AI422" s="17">
        <v>4</v>
      </c>
      <c r="AJ422" s="17">
        <v>4</v>
      </c>
      <c r="AK422" s="17">
        <v>2</v>
      </c>
      <c r="AL422" s="17">
        <v>6</v>
      </c>
      <c r="AM422" s="17">
        <v>3</v>
      </c>
      <c r="AN422" s="44">
        <v>79</v>
      </c>
    </row>
    <row r="423" spans="1:40">
      <c r="A423" s="70">
        <v>45441</v>
      </c>
      <c r="B423" s="17">
        <v>1</v>
      </c>
      <c r="C423" s="17">
        <v>2003</v>
      </c>
      <c r="D423" s="1">
        <v>45968.612662037034</v>
      </c>
      <c r="E423" s="22" t="s">
        <v>217</v>
      </c>
      <c r="F423" s="84">
        <f t="shared" si="12"/>
        <v>0</v>
      </c>
      <c r="G423" s="17">
        <v>1</v>
      </c>
      <c r="H423" s="17">
        <v>2</v>
      </c>
      <c r="I423" s="36">
        <v>2</v>
      </c>
      <c r="J423" s="17">
        <v>5</v>
      </c>
      <c r="K423" s="17">
        <v>1</v>
      </c>
      <c r="L423" s="36">
        <v>2</v>
      </c>
      <c r="M423" s="36">
        <v>5</v>
      </c>
      <c r="N423" s="17">
        <v>5</v>
      </c>
      <c r="O423" s="17">
        <v>5</v>
      </c>
      <c r="P423" s="17">
        <v>5</v>
      </c>
      <c r="Q423" s="17">
        <v>5</v>
      </c>
      <c r="R423" s="17">
        <v>4</v>
      </c>
      <c r="S423" s="17">
        <v>3</v>
      </c>
      <c r="T423" s="17">
        <v>5</v>
      </c>
      <c r="U423" s="17">
        <v>4</v>
      </c>
      <c r="V423" s="84">
        <v>5</v>
      </c>
      <c r="W423" s="43">
        <f t="shared" si="13"/>
        <v>59</v>
      </c>
      <c r="X423" s="17">
        <v>8</v>
      </c>
      <c r="Y423" s="17">
        <v>19</v>
      </c>
      <c r="Z423" s="17">
        <v>6</v>
      </c>
      <c r="AA423" s="17">
        <v>3</v>
      </c>
      <c r="AB423" s="17">
        <v>10</v>
      </c>
      <c r="AC423" s="17">
        <v>14</v>
      </c>
      <c r="AD423" s="17">
        <v>7</v>
      </c>
      <c r="AE423" s="17">
        <v>5</v>
      </c>
      <c r="AF423" s="17">
        <v>2</v>
      </c>
      <c r="AG423" s="17">
        <v>2</v>
      </c>
      <c r="AH423" s="17">
        <v>2</v>
      </c>
      <c r="AI423" s="17">
        <v>6</v>
      </c>
      <c r="AJ423" s="17">
        <v>5</v>
      </c>
      <c r="AK423" s="17">
        <v>13</v>
      </c>
      <c r="AL423" s="17">
        <v>3</v>
      </c>
      <c r="AM423" s="17">
        <v>5</v>
      </c>
      <c r="AN423" s="44">
        <v>90</v>
      </c>
    </row>
    <row r="424" spans="1:40">
      <c r="A424" s="70">
        <v>45451</v>
      </c>
      <c r="B424" s="17">
        <v>0</v>
      </c>
      <c r="C424" s="17">
        <v>2005</v>
      </c>
      <c r="D424" s="1">
        <v>45968.614756944444</v>
      </c>
      <c r="E424" s="22" t="s">
        <v>85</v>
      </c>
      <c r="F424" s="84">
        <f t="shared" si="12"/>
        <v>1</v>
      </c>
      <c r="G424" s="17">
        <v>5</v>
      </c>
      <c r="H424" s="17">
        <v>2</v>
      </c>
      <c r="I424" s="36">
        <v>1</v>
      </c>
      <c r="J424" s="17">
        <v>2</v>
      </c>
      <c r="K424" s="17">
        <v>3</v>
      </c>
      <c r="L424" s="36">
        <v>2</v>
      </c>
      <c r="M424" s="36">
        <v>1</v>
      </c>
      <c r="N424" s="17">
        <v>1</v>
      </c>
      <c r="O424" s="17">
        <v>1</v>
      </c>
      <c r="P424" s="17">
        <v>1</v>
      </c>
      <c r="Q424" s="17">
        <v>1</v>
      </c>
      <c r="R424" s="17">
        <v>1</v>
      </c>
      <c r="S424" s="17">
        <v>1</v>
      </c>
      <c r="T424" s="17">
        <v>1</v>
      </c>
      <c r="U424" s="17">
        <v>1</v>
      </c>
      <c r="V424" s="84">
        <v>1</v>
      </c>
      <c r="W424" s="43">
        <f t="shared" si="13"/>
        <v>25</v>
      </c>
      <c r="X424" s="17">
        <v>6</v>
      </c>
      <c r="Y424" s="17">
        <v>7</v>
      </c>
      <c r="Z424" s="17">
        <v>4</v>
      </c>
      <c r="AA424" s="17">
        <v>4</v>
      </c>
      <c r="AB424" s="17">
        <v>5</v>
      </c>
      <c r="AC424" s="17">
        <v>2</v>
      </c>
      <c r="AD424" s="17">
        <v>2</v>
      </c>
      <c r="AE424" s="17">
        <v>3</v>
      </c>
      <c r="AF424" s="17">
        <v>4</v>
      </c>
      <c r="AG424" s="17">
        <v>2</v>
      </c>
      <c r="AH424" s="17">
        <v>3</v>
      </c>
      <c r="AI424" s="17">
        <v>3</v>
      </c>
      <c r="AJ424" s="17">
        <v>2</v>
      </c>
      <c r="AK424" s="17">
        <v>4</v>
      </c>
      <c r="AL424" s="17">
        <v>2</v>
      </c>
      <c r="AM424" s="17">
        <v>3</v>
      </c>
      <c r="AN424" s="44">
        <v>57</v>
      </c>
    </row>
    <row r="425" spans="1:40">
      <c r="A425" s="70">
        <v>45452</v>
      </c>
      <c r="B425" s="17">
        <v>0</v>
      </c>
      <c r="C425" s="17">
        <v>2002</v>
      </c>
      <c r="D425" s="1">
        <v>45968.615682870368</v>
      </c>
      <c r="E425" s="22" t="s">
        <v>218</v>
      </c>
      <c r="F425" s="84">
        <f t="shared" si="12"/>
        <v>0</v>
      </c>
      <c r="G425" s="17">
        <v>4</v>
      </c>
      <c r="H425" s="17">
        <v>3</v>
      </c>
      <c r="I425" s="36">
        <v>4</v>
      </c>
      <c r="J425" s="17">
        <v>5</v>
      </c>
      <c r="K425" s="17">
        <v>5</v>
      </c>
      <c r="L425" s="36">
        <v>4</v>
      </c>
      <c r="M425" s="36">
        <v>3</v>
      </c>
      <c r="N425" s="17">
        <v>5</v>
      </c>
      <c r="O425" s="17">
        <v>5</v>
      </c>
      <c r="P425" s="17">
        <v>5</v>
      </c>
      <c r="Q425" s="17">
        <v>5</v>
      </c>
      <c r="R425" s="17">
        <v>3</v>
      </c>
      <c r="S425" s="17">
        <v>2</v>
      </c>
      <c r="T425" s="17">
        <v>5</v>
      </c>
      <c r="U425" s="17">
        <v>5</v>
      </c>
      <c r="V425" s="84">
        <v>4</v>
      </c>
      <c r="W425" s="43">
        <f t="shared" si="13"/>
        <v>67</v>
      </c>
      <c r="X425" s="17">
        <v>12</v>
      </c>
      <c r="Y425" s="17">
        <v>6</v>
      </c>
      <c r="Z425" s="17">
        <v>6</v>
      </c>
      <c r="AA425" s="17">
        <v>3</v>
      </c>
      <c r="AB425" s="17">
        <v>3</v>
      </c>
      <c r="AC425" s="17">
        <v>12</v>
      </c>
      <c r="AD425" s="17">
        <v>13</v>
      </c>
      <c r="AE425" s="17">
        <v>6</v>
      </c>
      <c r="AF425" s="17">
        <v>3</v>
      </c>
      <c r="AG425" s="17">
        <v>11</v>
      </c>
      <c r="AH425" s="17">
        <v>10</v>
      </c>
      <c r="AI425" s="17">
        <v>9</v>
      </c>
      <c r="AJ425" s="17">
        <v>6</v>
      </c>
      <c r="AK425" s="17">
        <v>5</v>
      </c>
      <c r="AL425" s="17">
        <v>6</v>
      </c>
      <c r="AM425" s="17">
        <v>18</v>
      </c>
      <c r="AN425" s="44">
        <v>37</v>
      </c>
    </row>
    <row r="426" spans="1:40">
      <c r="A426" s="70">
        <v>45453</v>
      </c>
      <c r="B426" s="17">
        <v>1</v>
      </c>
      <c r="C426" s="17">
        <v>1996</v>
      </c>
      <c r="D426" s="1">
        <v>45968.616342592592</v>
      </c>
      <c r="E426" s="22" t="s">
        <v>84</v>
      </c>
      <c r="F426" s="84">
        <f t="shared" si="12"/>
        <v>0</v>
      </c>
      <c r="G426" s="17">
        <v>1</v>
      </c>
      <c r="H426" s="17">
        <v>1</v>
      </c>
      <c r="I426" s="36">
        <v>1</v>
      </c>
      <c r="J426" s="17">
        <v>4</v>
      </c>
      <c r="K426" s="17">
        <v>2</v>
      </c>
      <c r="L426" s="36">
        <v>1</v>
      </c>
      <c r="M426" s="36">
        <v>1</v>
      </c>
      <c r="N426" s="17">
        <v>1</v>
      </c>
      <c r="O426" s="17">
        <v>1</v>
      </c>
      <c r="P426" s="17">
        <v>1</v>
      </c>
      <c r="Q426" s="17">
        <v>1</v>
      </c>
      <c r="R426" s="17">
        <v>1</v>
      </c>
      <c r="S426" s="17">
        <v>1</v>
      </c>
      <c r="T426" s="17">
        <v>1</v>
      </c>
      <c r="U426" s="17">
        <v>1</v>
      </c>
      <c r="V426" s="84">
        <v>1</v>
      </c>
      <c r="W426" s="43">
        <f t="shared" si="13"/>
        <v>20</v>
      </c>
      <c r="X426" s="17">
        <v>12</v>
      </c>
      <c r="Y426" s="17">
        <v>5</v>
      </c>
      <c r="Z426" s="17">
        <v>6</v>
      </c>
      <c r="AA426" s="17">
        <v>18</v>
      </c>
      <c r="AB426" s="17">
        <v>13</v>
      </c>
      <c r="AC426" s="17">
        <v>4</v>
      </c>
      <c r="AD426" s="17">
        <v>2</v>
      </c>
      <c r="AE426" s="17">
        <v>4</v>
      </c>
      <c r="AF426" s="17">
        <v>3</v>
      </c>
      <c r="AG426" s="17">
        <v>3</v>
      </c>
      <c r="AH426" s="17">
        <v>1</v>
      </c>
      <c r="AI426" s="17">
        <v>4</v>
      </c>
      <c r="AJ426" s="17">
        <v>3</v>
      </c>
      <c r="AK426" s="17">
        <v>3</v>
      </c>
      <c r="AL426" s="17">
        <v>2</v>
      </c>
      <c r="AM426" s="17">
        <v>3</v>
      </c>
      <c r="AN426" s="44">
        <v>38</v>
      </c>
    </row>
    <row r="427" spans="1:40">
      <c r="A427" s="70">
        <v>45455</v>
      </c>
      <c r="B427" s="17">
        <v>0</v>
      </c>
      <c r="C427" s="17">
        <v>2002</v>
      </c>
      <c r="D427" s="1">
        <v>45968.624699074076</v>
      </c>
      <c r="E427" s="22" t="s">
        <v>219</v>
      </c>
      <c r="F427" s="84">
        <f t="shared" si="12"/>
        <v>0</v>
      </c>
      <c r="G427" s="17">
        <v>1</v>
      </c>
      <c r="H427" s="17">
        <v>3</v>
      </c>
      <c r="I427" s="36">
        <v>1</v>
      </c>
      <c r="J427" s="17">
        <v>4</v>
      </c>
      <c r="K427" s="17">
        <v>4</v>
      </c>
      <c r="L427" s="36">
        <v>1</v>
      </c>
      <c r="M427" s="36">
        <v>2</v>
      </c>
      <c r="N427" s="17">
        <v>2</v>
      </c>
      <c r="O427" s="17">
        <v>3</v>
      </c>
      <c r="P427" s="17">
        <v>1</v>
      </c>
      <c r="Q427" s="17">
        <v>1</v>
      </c>
      <c r="R427" s="17">
        <v>1</v>
      </c>
      <c r="S427" s="17">
        <v>1</v>
      </c>
      <c r="T427" s="17">
        <v>2</v>
      </c>
      <c r="U427" s="17">
        <v>2</v>
      </c>
      <c r="V427" s="84">
        <v>1</v>
      </c>
      <c r="W427" s="43">
        <f t="shared" si="13"/>
        <v>30</v>
      </c>
      <c r="X427" s="17">
        <v>11</v>
      </c>
      <c r="Y427" s="17">
        <v>4</v>
      </c>
      <c r="Z427" s="17">
        <v>5</v>
      </c>
      <c r="AA427" s="17">
        <v>4</v>
      </c>
      <c r="AB427" s="17">
        <v>7</v>
      </c>
      <c r="AC427" s="17">
        <v>2</v>
      </c>
      <c r="AD427" s="17">
        <v>3</v>
      </c>
      <c r="AE427" s="17">
        <v>8</v>
      </c>
      <c r="AF427" s="17">
        <v>7</v>
      </c>
      <c r="AG427" s="17">
        <v>3</v>
      </c>
      <c r="AH427" s="17">
        <v>3</v>
      </c>
      <c r="AI427" s="17">
        <v>6</v>
      </c>
      <c r="AJ427" s="17">
        <v>2</v>
      </c>
      <c r="AK427" s="17">
        <v>4</v>
      </c>
      <c r="AL427" s="17">
        <v>5</v>
      </c>
      <c r="AM427" s="17">
        <v>3</v>
      </c>
      <c r="AN427" s="44">
        <v>62</v>
      </c>
    </row>
    <row r="428" spans="1:40">
      <c r="A428" s="70">
        <v>45464</v>
      </c>
      <c r="B428" s="17">
        <v>0</v>
      </c>
      <c r="C428" s="17">
        <v>2002</v>
      </c>
      <c r="D428" s="1">
        <v>45968.659363425926</v>
      </c>
      <c r="E428" s="22" t="s">
        <v>93</v>
      </c>
      <c r="F428" s="84">
        <f t="shared" si="12"/>
        <v>0</v>
      </c>
      <c r="G428" s="17">
        <v>5</v>
      </c>
      <c r="H428" s="17">
        <v>3</v>
      </c>
      <c r="I428" s="36">
        <v>2</v>
      </c>
      <c r="J428" s="17">
        <v>4</v>
      </c>
      <c r="K428" s="17">
        <v>4</v>
      </c>
      <c r="L428" s="36">
        <v>2</v>
      </c>
      <c r="M428" s="36">
        <v>2</v>
      </c>
      <c r="N428" s="17">
        <v>5</v>
      </c>
      <c r="O428" s="17">
        <v>2</v>
      </c>
      <c r="P428" s="17">
        <v>1</v>
      </c>
      <c r="Q428" s="17">
        <v>2</v>
      </c>
      <c r="R428" s="17">
        <v>2</v>
      </c>
      <c r="S428" s="17">
        <v>2</v>
      </c>
      <c r="T428" s="17">
        <v>4</v>
      </c>
      <c r="U428" s="17">
        <v>2</v>
      </c>
      <c r="V428" s="84">
        <v>2</v>
      </c>
      <c r="W428" s="43">
        <f t="shared" si="13"/>
        <v>44</v>
      </c>
      <c r="X428" s="17">
        <v>14</v>
      </c>
      <c r="Y428" s="17">
        <v>6</v>
      </c>
      <c r="Z428" s="17">
        <v>3</v>
      </c>
      <c r="AA428" s="17">
        <v>3</v>
      </c>
      <c r="AB428" s="17">
        <v>4</v>
      </c>
      <c r="AC428" s="17">
        <v>3</v>
      </c>
      <c r="AD428" s="17">
        <v>2</v>
      </c>
      <c r="AE428" s="17">
        <v>4</v>
      </c>
      <c r="AF428" s="17">
        <v>4</v>
      </c>
      <c r="AG428" s="17">
        <v>4</v>
      </c>
      <c r="AH428" s="17">
        <v>5</v>
      </c>
      <c r="AI428" s="17">
        <v>9</v>
      </c>
      <c r="AJ428" s="17">
        <v>6</v>
      </c>
      <c r="AK428" s="17">
        <v>6</v>
      </c>
      <c r="AL428" s="17">
        <v>3</v>
      </c>
      <c r="AM428" s="17">
        <v>4</v>
      </c>
      <c r="AN428" s="44">
        <v>66</v>
      </c>
    </row>
    <row r="429" spans="1:40">
      <c r="A429" s="70">
        <v>45473</v>
      </c>
      <c r="B429" s="17">
        <v>0</v>
      </c>
      <c r="C429" s="17">
        <v>2001</v>
      </c>
      <c r="D429" s="1">
        <v>45968.667326388888</v>
      </c>
      <c r="E429" s="22" t="s">
        <v>166</v>
      </c>
      <c r="F429" s="84">
        <f t="shared" si="12"/>
        <v>0</v>
      </c>
      <c r="G429" s="17">
        <v>2</v>
      </c>
      <c r="H429" s="17">
        <v>1</v>
      </c>
      <c r="I429" s="36">
        <v>1</v>
      </c>
      <c r="J429" s="17">
        <v>1</v>
      </c>
      <c r="K429" s="17">
        <v>2</v>
      </c>
      <c r="L429" s="36">
        <v>1</v>
      </c>
      <c r="M429" s="36">
        <v>1</v>
      </c>
      <c r="N429" s="17">
        <v>1</v>
      </c>
      <c r="O429" s="17">
        <v>1</v>
      </c>
      <c r="P429" s="17">
        <v>1</v>
      </c>
      <c r="Q429" s="17">
        <v>1</v>
      </c>
      <c r="R429" s="17">
        <v>1</v>
      </c>
      <c r="S429" s="17">
        <v>1</v>
      </c>
      <c r="T429" s="17">
        <v>1</v>
      </c>
      <c r="U429" s="17">
        <v>1</v>
      </c>
      <c r="V429" s="84">
        <v>1</v>
      </c>
      <c r="W429" s="43">
        <f t="shared" si="13"/>
        <v>18</v>
      </c>
      <c r="X429" s="17">
        <v>62</v>
      </c>
      <c r="Y429" s="17">
        <v>10</v>
      </c>
      <c r="Z429" s="17">
        <v>2</v>
      </c>
      <c r="AA429" s="17">
        <v>6</v>
      </c>
      <c r="AB429" s="17">
        <v>5</v>
      </c>
      <c r="AC429" s="17">
        <v>39</v>
      </c>
      <c r="AD429" s="17">
        <v>3</v>
      </c>
      <c r="AE429" s="17">
        <v>3</v>
      </c>
      <c r="AF429" s="17">
        <v>3</v>
      </c>
      <c r="AG429" s="17">
        <v>4</v>
      </c>
      <c r="AH429" s="17">
        <v>3</v>
      </c>
      <c r="AI429" s="17">
        <v>4</v>
      </c>
      <c r="AJ429" s="17">
        <v>3</v>
      </c>
      <c r="AK429" s="17">
        <v>7</v>
      </c>
      <c r="AL429" s="17">
        <v>3</v>
      </c>
      <c r="AM429" s="17">
        <v>5</v>
      </c>
      <c r="AN429" s="44">
        <v>36</v>
      </c>
    </row>
    <row r="430" spans="1:40">
      <c r="A430" s="70">
        <v>45482</v>
      </c>
      <c r="B430" s="17">
        <v>0</v>
      </c>
      <c r="C430" s="17">
        <v>2002</v>
      </c>
      <c r="D430" s="1">
        <v>45968.671180555553</v>
      </c>
      <c r="E430" s="22" t="s">
        <v>220</v>
      </c>
      <c r="F430" s="84">
        <f t="shared" si="12"/>
        <v>0</v>
      </c>
      <c r="G430" s="17">
        <v>4</v>
      </c>
      <c r="H430" s="17">
        <v>5</v>
      </c>
      <c r="I430" s="36">
        <v>5</v>
      </c>
      <c r="J430" s="17">
        <v>5</v>
      </c>
      <c r="K430" s="17">
        <v>5</v>
      </c>
      <c r="L430" s="36">
        <v>4</v>
      </c>
      <c r="M430" s="36">
        <v>3</v>
      </c>
      <c r="N430" s="17">
        <v>5</v>
      </c>
      <c r="O430" s="17">
        <v>5</v>
      </c>
      <c r="P430" s="17">
        <v>5</v>
      </c>
      <c r="Q430" s="17">
        <v>5</v>
      </c>
      <c r="R430" s="17">
        <v>5</v>
      </c>
      <c r="S430" s="17">
        <v>3</v>
      </c>
      <c r="T430" s="17">
        <v>5</v>
      </c>
      <c r="U430" s="17">
        <v>5</v>
      </c>
      <c r="V430" s="84">
        <v>4</v>
      </c>
      <c r="W430" s="43">
        <f t="shared" si="13"/>
        <v>73</v>
      </c>
      <c r="X430" s="17">
        <v>6</v>
      </c>
      <c r="Y430" s="17">
        <v>5</v>
      </c>
      <c r="Z430" s="17">
        <v>3</v>
      </c>
      <c r="AA430" s="17">
        <v>3</v>
      </c>
      <c r="AB430" s="17">
        <v>2</v>
      </c>
      <c r="AC430" s="17">
        <v>2</v>
      </c>
      <c r="AD430" s="17">
        <v>3</v>
      </c>
      <c r="AE430" s="17">
        <v>3</v>
      </c>
      <c r="AF430" s="17">
        <v>1</v>
      </c>
      <c r="AG430" s="17">
        <v>2</v>
      </c>
      <c r="AH430" s="17">
        <v>1</v>
      </c>
      <c r="AI430" s="17">
        <v>2</v>
      </c>
      <c r="AJ430" s="17">
        <v>3</v>
      </c>
      <c r="AK430" s="17">
        <v>3</v>
      </c>
      <c r="AL430" s="17">
        <v>2</v>
      </c>
      <c r="AM430" s="17">
        <v>3</v>
      </c>
      <c r="AN430" s="44">
        <v>20</v>
      </c>
    </row>
    <row r="431" spans="1:40">
      <c r="A431" s="70">
        <v>45475</v>
      </c>
      <c r="B431" s="17">
        <v>0</v>
      </c>
      <c r="C431" s="17">
        <v>2004</v>
      </c>
      <c r="D431" s="1">
        <v>45968.671238425923</v>
      </c>
      <c r="E431" s="22" t="s">
        <v>221</v>
      </c>
      <c r="F431" s="84">
        <f t="shared" si="12"/>
        <v>0</v>
      </c>
      <c r="G431" s="17">
        <v>4</v>
      </c>
      <c r="H431" s="17">
        <v>2</v>
      </c>
      <c r="I431" s="36">
        <v>2</v>
      </c>
      <c r="J431" s="17">
        <v>1</v>
      </c>
      <c r="K431" s="17">
        <v>1</v>
      </c>
      <c r="L431" s="36">
        <v>2</v>
      </c>
      <c r="M431" s="36">
        <v>3</v>
      </c>
      <c r="N431" s="17">
        <v>1</v>
      </c>
      <c r="O431" s="17">
        <v>1</v>
      </c>
      <c r="P431" s="17">
        <v>1</v>
      </c>
      <c r="Q431" s="17">
        <v>1</v>
      </c>
      <c r="R431" s="17">
        <v>2</v>
      </c>
      <c r="S431" s="17">
        <v>2</v>
      </c>
      <c r="T431" s="17">
        <v>1</v>
      </c>
      <c r="U431" s="17">
        <v>2</v>
      </c>
      <c r="V431" s="84">
        <v>1</v>
      </c>
      <c r="W431" s="43">
        <f t="shared" si="13"/>
        <v>27</v>
      </c>
      <c r="X431" s="17">
        <v>13</v>
      </c>
      <c r="Y431" s="17">
        <v>7</v>
      </c>
      <c r="Z431" s="17">
        <v>7</v>
      </c>
      <c r="AA431" s="17">
        <v>3</v>
      </c>
      <c r="AB431" s="17">
        <v>4</v>
      </c>
      <c r="AC431" s="17">
        <v>2</v>
      </c>
      <c r="AD431" s="17">
        <v>8</v>
      </c>
      <c r="AE431" s="17">
        <v>5</v>
      </c>
      <c r="AF431" s="17">
        <v>3</v>
      </c>
      <c r="AG431" s="17">
        <v>2</v>
      </c>
      <c r="AH431" s="17">
        <v>3</v>
      </c>
      <c r="AI431" s="17">
        <v>8</v>
      </c>
      <c r="AJ431" s="17">
        <v>5</v>
      </c>
      <c r="AK431" s="17">
        <v>6</v>
      </c>
      <c r="AL431" s="17">
        <v>5</v>
      </c>
      <c r="AM431" s="17">
        <v>5</v>
      </c>
      <c r="AN431" s="44">
        <v>68</v>
      </c>
    </row>
    <row r="432" spans="1:40">
      <c r="A432" s="70">
        <v>45493</v>
      </c>
      <c r="B432" s="17">
        <v>1</v>
      </c>
      <c r="C432" s="17">
        <v>2007</v>
      </c>
      <c r="D432" s="1">
        <v>45968.693368055552</v>
      </c>
      <c r="E432" s="22" t="s">
        <v>103</v>
      </c>
      <c r="F432" s="84">
        <f t="shared" si="12"/>
        <v>0</v>
      </c>
      <c r="G432" s="17">
        <v>1</v>
      </c>
      <c r="H432" s="17">
        <v>2</v>
      </c>
      <c r="I432" s="36">
        <v>2</v>
      </c>
      <c r="J432" s="17">
        <v>3</v>
      </c>
      <c r="K432" s="17">
        <v>2</v>
      </c>
      <c r="L432" s="36">
        <v>2</v>
      </c>
      <c r="M432" s="36">
        <v>2</v>
      </c>
      <c r="N432" s="17">
        <v>2</v>
      </c>
      <c r="O432" s="17">
        <v>1</v>
      </c>
      <c r="P432" s="17">
        <v>2</v>
      </c>
      <c r="Q432" s="17">
        <v>2</v>
      </c>
      <c r="R432" s="17">
        <v>2</v>
      </c>
      <c r="S432" s="17">
        <v>1</v>
      </c>
      <c r="T432" s="17">
        <v>2</v>
      </c>
      <c r="U432" s="17">
        <v>2</v>
      </c>
      <c r="V432" s="84">
        <v>2</v>
      </c>
      <c r="W432" s="43">
        <f t="shared" si="13"/>
        <v>30</v>
      </c>
      <c r="X432" s="17">
        <v>13</v>
      </c>
      <c r="Y432" s="17">
        <v>7</v>
      </c>
      <c r="Z432" s="17">
        <v>4</v>
      </c>
      <c r="AA432" s="17">
        <v>7</v>
      </c>
      <c r="AB432" s="17">
        <v>9</v>
      </c>
      <c r="AC432" s="17">
        <v>5</v>
      </c>
      <c r="AD432" s="17">
        <v>7</v>
      </c>
      <c r="AE432" s="17">
        <v>10</v>
      </c>
      <c r="AF432" s="17">
        <v>4</v>
      </c>
      <c r="AG432" s="17">
        <v>7</v>
      </c>
      <c r="AH432" s="17">
        <v>4</v>
      </c>
      <c r="AI432" s="17">
        <v>7</v>
      </c>
      <c r="AJ432" s="17">
        <v>6</v>
      </c>
      <c r="AK432" s="17">
        <v>7</v>
      </c>
      <c r="AL432" s="17">
        <v>5</v>
      </c>
      <c r="AM432" s="17">
        <v>4</v>
      </c>
      <c r="AN432" s="44">
        <v>57</v>
      </c>
    </row>
    <row r="433" spans="1:40">
      <c r="A433" s="70">
        <v>45509</v>
      </c>
      <c r="B433" s="17">
        <v>0</v>
      </c>
      <c r="C433" s="17">
        <v>1994</v>
      </c>
      <c r="D433" s="1">
        <v>45968.732025462959</v>
      </c>
      <c r="E433" s="22" t="s">
        <v>103</v>
      </c>
      <c r="F433" s="84">
        <f t="shared" si="12"/>
        <v>0</v>
      </c>
      <c r="G433" s="17">
        <v>1</v>
      </c>
      <c r="H433" s="17">
        <v>1</v>
      </c>
      <c r="I433" s="36">
        <v>1</v>
      </c>
      <c r="J433" s="17">
        <v>2</v>
      </c>
      <c r="K433" s="17">
        <v>3</v>
      </c>
      <c r="L433" s="36">
        <v>3</v>
      </c>
      <c r="M433" s="36">
        <v>2</v>
      </c>
      <c r="N433" s="17">
        <v>1</v>
      </c>
      <c r="O433" s="17">
        <v>1</v>
      </c>
      <c r="P433" s="17">
        <v>1</v>
      </c>
      <c r="Q433" s="17">
        <v>1</v>
      </c>
      <c r="R433" s="17">
        <v>1</v>
      </c>
      <c r="S433" s="17">
        <v>1</v>
      </c>
      <c r="T433" s="17">
        <v>1</v>
      </c>
      <c r="U433" s="17">
        <v>1</v>
      </c>
      <c r="V433" s="84">
        <v>1</v>
      </c>
      <c r="W433" s="43">
        <f t="shared" si="13"/>
        <v>22</v>
      </c>
      <c r="X433" s="17">
        <v>13</v>
      </c>
      <c r="Y433" s="17">
        <v>4</v>
      </c>
      <c r="Z433" s="17">
        <v>3</v>
      </c>
      <c r="AA433" s="17">
        <v>3</v>
      </c>
      <c r="AB433" s="17">
        <v>6</v>
      </c>
      <c r="AC433" s="17">
        <v>509</v>
      </c>
      <c r="AD433" s="17">
        <v>4</v>
      </c>
      <c r="AE433" s="17">
        <v>5</v>
      </c>
      <c r="AF433" s="17">
        <v>3</v>
      </c>
      <c r="AG433" s="17">
        <v>3</v>
      </c>
      <c r="AH433" s="17">
        <v>2</v>
      </c>
      <c r="AI433" s="17">
        <v>4</v>
      </c>
      <c r="AJ433" s="17">
        <v>3</v>
      </c>
      <c r="AK433" s="17">
        <v>4</v>
      </c>
      <c r="AL433" s="17">
        <v>8</v>
      </c>
      <c r="AM433" s="17">
        <v>7</v>
      </c>
      <c r="AN433" s="44">
        <v>44</v>
      </c>
    </row>
    <row r="434" spans="1:40">
      <c r="A434" s="70">
        <v>45515</v>
      </c>
      <c r="B434" s="17">
        <v>0</v>
      </c>
      <c r="C434" s="17">
        <v>1996</v>
      </c>
      <c r="D434" s="1">
        <v>45968.747696759259</v>
      </c>
      <c r="E434" s="22" t="s">
        <v>222</v>
      </c>
      <c r="F434" s="84">
        <f t="shared" si="12"/>
        <v>0</v>
      </c>
      <c r="G434" s="17">
        <v>2</v>
      </c>
      <c r="H434" s="17">
        <v>1</v>
      </c>
      <c r="I434" s="36">
        <v>1</v>
      </c>
      <c r="J434" s="17">
        <v>1</v>
      </c>
      <c r="K434" s="17">
        <v>1</v>
      </c>
      <c r="L434" s="36">
        <v>1</v>
      </c>
      <c r="M434" s="36">
        <v>1</v>
      </c>
      <c r="N434" s="17">
        <v>1</v>
      </c>
      <c r="O434" s="17">
        <v>1</v>
      </c>
      <c r="P434" s="17">
        <v>1</v>
      </c>
      <c r="Q434" s="17">
        <v>1</v>
      </c>
      <c r="R434" s="17">
        <v>1</v>
      </c>
      <c r="S434" s="17">
        <v>1</v>
      </c>
      <c r="T434" s="17">
        <v>1</v>
      </c>
      <c r="U434" s="17">
        <v>1</v>
      </c>
      <c r="V434" s="84">
        <v>1</v>
      </c>
      <c r="W434" s="43">
        <f t="shared" si="13"/>
        <v>17</v>
      </c>
      <c r="X434" s="17">
        <v>56</v>
      </c>
      <c r="Y434" s="17">
        <v>4</v>
      </c>
      <c r="Z434" s="17">
        <v>3</v>
      </c>
      <c r="AA434" s="17">
        <v>4</v>
      </c>
      <c r="AB434" s="17">
        <v>5</v>
      </c>
      <c r="AC434" s="17">
        <v>2</v>
      </c>
      <c r="AD434" s="17">
        <v>1</v>
      </c>
      <c r="AE434" s="17">
        <v>2</v>
      </c>
      <c r="AF434" s="17">
        <v>2</v>
      </c>
      <c r="AG434" s="17">
        <v>1</v>
      </c>
      <c r="AH434" s="17">
        <v>2</v>
      </c>
      <c r="AI434" s="17">
        <v>2</v>
      </c>
      <c r="AJ434" s="17">
        <v>2</v>
      </c>
      <c r="AK434" s="17">
        <v>1</v>
      </c>
      <c r="AL434" s="17">
        <v>2</v>
      </c>
      <c r="AM434" s="17">
        <v>2</v>
      </c>
      <c r="AN434" s="44">
        <v>34</v>
      </c>
    </row>
    <row r="435" spans="1:40">
      <c r="A435" s="70">
        <v>45517</v>
      </c>
      <c r="B435" s="17">
        <v>0</v>
      </c>
      <c r="C435" s="17">
        <v>1999</v>
      </c>
      <c r="D435" s="1">
        <v>45968.749074074076</v>
      </c>
      <c r="E435" s="22" t="s">
        <v>122</v>
      </c>
      <c r="F435" s="84">
        <f t="shared" si="12"/>
        <v>0</v>
      </c>
      <c r="G435" s="17">
        <v>5</v>
      </c>
      <c r="H435" s="17">
        <v>5</v>
      </c>
      <c r="I435" s="36">
        <v>5</v>
      </c>
      <c r="J435" s="17">
        <v>5</v>
      </c>
      <c r="K435" s="17">
        <v>5</v>
      </c>
      <c r="L435" s="36">
        <v>5</v>
      </c>
      <c r="M435" s="36">
        <v>3</v>
      </c>
      <c r="N435" s="17">
        <v>4</v>
      </c>
      <c r="O435" s="17">
        <v>5</v>
      </c>
      <c r="P435" s="17">
        <v>5</v>
      </c>
      <c r="Q435" s="17">
        <v>5</v>
      </c>
      <c r="R435" s="17">
        <v>5</v>
      </c>
      <c r="S435" s="17">
        <v>2</v>
      </c>
      <c r="T435" s="17">
        <v>2</v>
      </c>
      <c r="U435" s="17">
        <v>5</v>
      </c>
      <c r="V435" s="84">
        <v>5</v>
      </c>
      <c r="W435" s="43">
        <f t="shared" si="13"/>
        <v>71</v>
      </c>
      <c r="X435" s="17">
        <v>11</v>
      </c>
      <c r="Y435" s="17">
        <v>5</v>
      </c>
      <c r="Z435" s="17">
        <v>5</v>
      </c>
      <c r="AA435" s="17">
        <v>4</v>
      </c>
      <c r="AB435" s="17">
        <v>4</v>
      </c>
      <c r="AC435" s="17">
        <v>4</v>
      </c>
      <c r="AD435" s="17">
        <v>4</v>
      </c>
      <c r="AE435" s="17">
        <v>9</v>
      </c>
      <c r="AF435" s="17">
        <v>4</v>
      </c>
      <c r="AG435" s="17">
        <v>2</v>
      </c>
      <c r="AH435" s="17">
        <v>2</v>
      </c>
      <c r="AI435" s="17">
        <v>4</v>
      </c>
      <c r="AJ435" s="17">
        <v>4</v>
      </c>
      <c r="AK435" s="17">
        <v>2</v>
      </c>
      <c r="AL435" s="17">
        <v>5</v>
      </c>
      <c r="AM435" s="17">
        <v>4</v>
      </c>
      <c r="AN435" s="44">
        <v>29</v>
      </c>
    </row>
    <row r="436" spans="1:40">
      <c r="A436" s="70">
        <v>45520</v>
      </c>
      <c r="B436" s="17">
        <v>0</v>
      </c>
      <c r="C436" s="17">
        <v>1994</v>
      </c>
      <c r="D436" s="1">
        <v>45968.755486111113</v>
      </c>
      <c r="E436" s="22" t="s">
        <v>223</v>
      </c>
      <c r="F436" s="84">
        <f t="shared" si="12"/>
        <v>0</v>
      </c>
      <c r="G436" s="17">
        <v>4</v>
      </c>
      <c r="H436" s="17">
        <v>4</v>
      </c>
      <c r="I436" s="36">
        <v>1</v>
      </c>
      <c r="J436" s="17">
        <v>5</v>
      </c>
      <c r="K436" s="17">
        <v>4</v>
      </c>
      <c r="L436" s="36">
        <v>4</v>
      </c>
      <c r="M436" s="36">
        <v>1</v>
      </c>
      <c r="N436" s="17">
        <v>2</v>
      </c>
      <c r="O436" s="17">
        <v>2</v>
      </c>
      <c r="P436" s="17">
        <v>2</v>
      </c>
      <c r="Q436" s="17">
        <v>2</v>
      </c>
      <c r="R436" s="17">
        <v>3</v>
      </c>
      <c r="S436" s="17">
        <v>4</v>
      </c>
      <c r="T436" s="17">
        <v>2</v>
      </c>
      <c r="U436" s="17">
        <v>4</v>
      </c>
      <c r="V436" s="84">
        <v>3</v>
      </c>
      <c r="W436" s="43">
        <f t="shared" si="13"/>
        <v>47</v>
      </c>
      <c r="X436" s="17">
        <v>7</v>
      </c>
      <c r="Y436" s="17">
        <v>4</v>
      </c>
      <c r="Z436" s="17">
        <v>6</v>
      </c>
      <c r="AA436" s="17">
        <v>3</v>
      </c>
      <c r="AB436" s="17">
        <v>3</v>
      </c>
      <c r="AC436" s="17">
        <v>3</v>
      </c>
      <c r="AD436" s="17">
        <v>3</v>
      </c>
      <c r="AE436" s="17">
        <v>6</v>
      </c>
      <c r="AF436" s="17">
        <v>3</v>
      </c>
      <c r="AG436" s="17">
        <v>4</v>
      </c>
      <c r="AH436" s="17">
        <v>5</v>
      </c>
      <c r="AI436" s="17">
        <v>4</v>
      </c>
      <c r="AJ436" s="17">
        <v>4</v>
      </c>
      <c r="AK436" s="17">
        <v>8</v>
      </c>
      <c r="AL436" s="17">
        <v>3</v>
      </c>
      <c r="AM436" s="17">
        <v>5</v>
      </c>
      <c r="AN436" s="44">
        <v>67</v>
      </c>
    </row>
    <row r="437" spans="1:40">
      <c r="A437" s="70">
        <v>45527</v>
      </c>
      <c r="B437" s="17">
        <v>0</v>
      </c>
      <c r="C437" s="17">
        <v>2002</v>
      </c>
      <c r="D437" s="1">
        <v>45968.788564814815</v>
      </c>
      <c r="E437" s="22" t="s">
        <v>85</v>
      </c>
      <c r="F437" s="84">
        <f t="shared" si="12"/>
        <v>1</v>
      </c>
      <c r="G437" s="17">
        <v>1</v>
      </c>
      <c r="H437" s="17">
        <v>1</v>
      </c>
      <c r="I437" s="36">
        <v>1</v>
      </c>
      <c r="J437" s="17">
        <v>2</v>
      </c>
      <c r="K437" s="17">
        <v>2</v>
      </c>
      <c r="L437" s="36">
        <v>2</v>
      </c>
      <c r="M437" s="36">
        <v>2</v>
      </c>
      <c r="N437" s="17">
        <v>1</v>
      </c>
      <c r="O437" s="17">
        <v>1</v>
      </c>
      <c r="P437" s="17">
        <v>1</v>
      </c>
      <c r="Q437" s="17">
        <v>1</v>
      </c>
      <c r="R437" s="17">
        <v>1</v>
      </c>
      <c r="S437" s="17">
        <v>1</v>
      </c>
      <c r="T437" s="17">
        <v>2</v>
      </c>
      <c r="U437" s="17">
        <v>1</v>
      </c>
      <c r="V437" s="84">
        <v>1</v>
      </c>
      <c r="W437" s="43">
        <f t="shared" si="13"/>
        <v>21</v>
      </c>
      <c r="X437" s="17">
        <v>19</v>
      </c>
      <c r="Y437" s="17">
        <v>6</v>
      </c>
      <c r="Z437" s="17">
        <v>5</v>
      </c>
      <c r="AA437" s="17">
        <v>9</v>
      </c>
      <c r="AB437" s="17">
        <v>10</v>
      </c>
      <c r="AC437" s="17">
        <v>11</v>
      </c>
      <c r="AD437" s="17">
        <v>3</v>
      </c>
      <c r="AE437" s="17">
        <v>6</v>
      </c>
      <c r="AF437" s="17">
        <v>2</v>
      </c>
      <c r="AG437" s="17">
        <v>11</v>
      </c>
      <c r="AH437" s="17">
        <v>2</v>
      </c>
      <c r="AI437" s="17">
        <v>6</v>
      </c>
      <c r="AJ437" s="17">
        <v>4</v>
      </c>
      <c r="AK437" s="17">
        <v>7</v>
      </c>
      <c r="AL437" s="17">
        <v>3</v>
      </c>
      <c r="AM437" s="17">
        <v>10</v>
      </c>
      <c r="AN437" s="44">
        <v>41</v>
      </c>
    </row>
    <row r="438" spans="1:40">
      <c r="A438" s="70">
        <v>45528</v>
      </c>
      <c r="B438" s="17">
        <v>1</v>
      </c>
      <c r="C438" s="17">
        <v>2001</v>
      </c>
      <c r="D438" s="1">
        <v>45968.789039351854</v>
      </c>
      <c r="E438" s="22" t="s">
        <v>224</v>
      </c>
      <c r="F438" s="84">
        <f t="shared" si="12"/>
        <v>0</v>
      </c>
      <c r="G438" s="17">
        <v>3</v>
      </c>
      <c r="H438" s="17">
        <v>3</v>
      </c>
      <c r="I438" s="36">
        <v>2</v>
      </c>
      <c r="J438" s="17">
        <v>5</v>
      </c>
      <c r="K438" s="17">
        <v>5</v>
      </c>
      <c r="L438" s="36">
        <v>3</v>
      </c>
      <c r="M438" s="36">
        <v>2</v>
      </c>
      <c r="N438" s="17">
        <v>2</v>
      </c>
      <c r="O438" s="17">
        <v>3</v>
      </c>
      <c r="P438" s="17">
        <v>2</v>
      </c>
      <c r="Q438" s="17">
        <v>2</v>
      </c>
      <c r="R438" s="17">
        <v>3</v>
      </c>
      <c r="S438" s="17">
        <v>2</v>
      </c>
      <c r="T438" s="17">
        <v>3</v>
      </c>
      <c r="U438" s="17">
        <v>2</v>
      </c>
      <c r="V438" s="84">
        <v>2</v>
      </c>
      <c r="W438" s="43">
        <f t="shared" si="13"/>
        <v>44</v>
      </c>
      <c r="X438" s="17">
        <v>8</v>
      </c>
      <c r="Y438" s="17">
        <v>4</v>
      </c>
      <c r="Z438" s="17">
        <v>3</v>
      </c>
      <c r="AA438" s="17">
        <v>6</v>
      </c>
      <c r="AB438" s="17">
        <v>8</v>
      </c>
      <c r="AC438" s="17">
        <v>4</v>
      </c>
      <c r="AD438" s="17">
        <v>3</v>
      </c>
      <c r="AE438" s="17">
        <v>12</v>
      </c>
      <c r="AF438" s="17">
        <v>11</v>
      </c>
      <c r="AG438" s="17">
        <v>4</v>
      </c>
      <c r="AH438" s="17">
        <v>3</v>
      </c>
      <c r="AI438" s="17">
        <v>41</v>
      </c>
      <c r="AJ438" s="17">
        <v>4</v>
      </c>
      <c r="AK438" s="17">
        <v>6</v>
      </c>
      <c r="AL438" s="17">
        <v>6</v>
      </c>
      <c r="AM438" s="17">
        <v>6</v>
      </c>
      <c r="AN438" s="44">
        <v>53</v>
      </c>
    </row>
    <row r="439" spans="1:40">
      <c r="A439" s="70">
        <v>43317</v>
      </c>
      <c r="B439" s="17">
        <v>0</v>
      </c>
      <c r="C439" s="17">
        <v>2005</v>
      </c>
      <c r="D439" s="1">
        <v>45968.798680555556</v>
      </c>
      <c r="E439" s="22" t="s">
        <v>104</v>
      </c>
      <c r="F439" s="84">
        <f t="shared" si="12"/>
        <v>0</v>
      </c>
      <c r="G439" s="17">
        <v>1</v>
      </c>
      <c r="H439" s="17">
        <v>1</v>
      </c>
      <c r="I439" s="36">
        <v>1</v>
      </c>
      <c r="J439" s="17">
        <v>3</v>
      </c>
      <c r="K439" s="17">
        <v>3</v>
      </c>
      <c r="L439" s="36">
        <v>2</v>
      </c>
      <c r="M439" s="36">
        <v>1</v>
      </c>
      <c r="N439" s="17">
        <v>1</v>
      </c>
      <c r="O439" s="17">
        <v>1</v>
      </c>
      <c r="P439" s="17">
        <v>1</v>
      </c>
      <c r="Q439" s="17">
        <v>1</v>
      </c>
      <c r="R439" s="17">
        <v>1</v>
      </c>
      <c r="S439" s="17">
        <v>1</v>
      </c>
      <c r="T439" s="17">
        <v>1</v>
      </c>
      <c r="U439" s="17">
        <v>1</v>
      </c>
      <c r="V439" s="84">
        <v>1</v>
      </c>
      <c r="W439" s="43">
        <f t="shared" si="13"/>
        <v>21</v>
      </c>
      <c r="X439" s="17">
        <v>6</v>
      </c>
      <c r="Y439" s="17">
        <v>5</v>
      </c>
      <c r="Z439" s="17">
        <v>4</v>
      </c>
      <c r="AA439" s="17">
        <v>5</v>
      </c>
      <c r="AB439" s="17">
        <v>7</v>
      </c>
      <c r="AC439" s="17">
        <v>9</v>
      </c>
      <c r="AD439" s="17">
        <v>2</v>
      </c>
      <c r="AE439" s="17">
        <v>5</v>
      </c>
      <c r="AF439" s="17">
        <v>2</v>
      </c>
      <c r="AG439" s="17">
        <v>3</v>
      </c>
      <c r="AH439" s="17">
        <v>1</v>
      </c>
      <c r="AI439" s="17">
        <v>7</v>
      </c>
      <c r="AJ439" s="17">
        <v>2</v>
      </c>
      <c r="AK439" s="17">
        <v>6</v>
      </c>
      <c r="AL439" s="17">
        <v>2</v>
      </c>
      <c r="AM439" s="17">
        <v>4</v>
      </c>
      <c r="AN439" s="44">
        <v>41</v>
      </c>
    </row>
    <row r="440" spans="1:40">
      <c r="A440" s="70">
        <v>43042</v>
      </c>
      <c r="B440" s="17">
        <v>0</v>
      </c>
      <c r="C440" s="17">
        <v>2001</v>
      </c>
      <c r="D440" s="1">
        <v>45968.799722222226</v>
      </c>
      <c r="E440" s="22" t="s">
        <v>225</v>
      </c>
      <c r="F440" s="84">
        <f t="shared" si="12"/>
        <v>0</v>
      </c>
      <c r="G440" s="17">
        <v>5</v>
      </c>
      <c r="H440" s="17">
        <v>5</v>
      </c>
      <c r="I440" s="36">
        <v>2</v>
      </c>
      <c r="J440" s="17">
        <v>5</v>
      </c>
      <c r="K440" s="17">
        <v>4</v>
      </c>
      <c r="L440" s="36">
        <v>3</v>
      </c>
      <c r="M440" s="36">
        <v>2</v>
      </c>
      <c r="N440" s="17">
        <v>1</v>
      </c>
      <c r="O440" s="17">
        <v>1</v>
      </c>
      <c r="P440" s="17">
        <v>1</v>
      </c>
      <c r="Q440" s="17">
        <v>2</v>
      </c>
      <c r="R440" s="17">
        <v>3</v>
      </c>
      <c r="S440" s="17">
        <v>2</v>
      </c>
      <c r="T440" s="17">
        <v>3</v>
      </c>
      <c r="U440" s="17">
        <v>2</v>
      </c>
      <c r="V440" s="84">
        <v>1</v>
      </c>
      <c r="W440" s="43">
        <f t="shared" si="13"/>
        <v>42</v>
      </c>
      <c r="X440" s="17">
        <v>10</v>
      </c>
      <c r="Y440" s="17">
        <v>4</v>
      </c>
      <c r="Z440" s="17">
        <v>5</v>
      </c>
      <c r="AA440" s="17">
        <v>5</v>
      </c>
      <c r="AB440" s="17">
        <v>7</v>
      </c>
      <c r="AC440" s="17">
        <v>7</v>
      </c>
      <c r="AD440" s="17">
        <v>3</v>
      </c>
      <c r="AE440" s="17">
        <v>6</v>
      </c>
      <c r="AF440" s="17">
        <v>2</v>
      </c>
      <c r="AG440" s="17">
        <v>5</v>
      </c>
      <c r="AH440" s="17">
        <v>5</v>
      </c>
      <c r="AI440" s="17">
        <v>9</v>
      </c>
      <c r="AJ440" s="17">
        <v>10</v>
      </c>
      <c r="AK440" s="17">
        <v>11</v>
      </c>
      <c r="AL440" s="17">
        <v>6</v>
      </c>
      <c r="AM440" s="17">
        <v>5</v>
      </c>
      <c r="AN440" s="44">
        <v>71</v>
      </c>
    </row>
    <row r="441" spans="1:40">
      <c r="A441" s="70">
        <v>45532</v>
      </c>
      <c r="B441" s="17">
        <v>1</v>
      </c>
      <c r="C441" s="17">
        <v>2003</v>
      </c>
      <c r="D441" s="1">
        <v>45968.80133101852</v>
      </c>
      <c r="E441" s="22" t="s">
        <v>85</v>
      </c>
      <c r="F441" s="84">
        <f t="shared" si="12"/>
        <v>1</v>
      </c>
      <c r="G441" s="17">
        <v>1</v>
      </c>
      <c r="H441" s="17">
        <v>1</v>
      </c>
      <c r="I441" s="36">
        <v>1</v>
      </c>
      <c r="J441" s="17">
        <v>4</v>
      </c>
      <c r="K441" s="17">
        <v>4</v>
      </c>
      <c r="L441" s="36">
        <v>1</v>
      </c>
      <c r="M441" s="36">
        <v>2</v>
      </c>
      <c r="N441" s="17">
        <v>1</v>
      </c>
      <c r="O441" s="17">
        <v>1</v>
      </c>
      <c r="P441" s="17">
        <v>1</v>
      </c>
      <c r="Q441" s="17">
        <v>1</v>
      </c>
      <c r="R441" s="17">
        <v>1</v>
      </c>
      <c r="S441" s="17">
        <v>1</v>
      </c>
      <c r="T441" s="17">
        <v>1</v>
      </c>
      <c r="U441" s="17">
        <v>1</v>
      </c>
      <c r="V441" s="84">
        <v>1</v>
      </c>
      <c r="W441" s="43">
        <f t="shared" si="13"/>
        <v>23</v>
      </c>
      <c r="X441" s="17">
        <v>19</v>
      </c>
      <c r="Y441" s="17">
        <v>52</v>
      </c>
      <c r="Z441" s="17">
        <v>184</v>
      </c>
      <c r="AA441" s="17">
        <v>5</v>
      </c>
      <c r="AB441" s="17">
        <v>3</v>
      </c>
      <c r="AC441" s="17">
        <v>2</v>
      </c>
      <c r="AD441" s="17">
        <v>2</v>
      </c>
      <c r="AE441" s="17">
        <v>8</v>
      </c>
      <c r="AF441" s="17">
        <v>3</v>
      </c>
      <c r="AG441" s="17">
        <v>4</v>
      </c>
      <c r="AH441" s="17">
        <v>2</v>
      </c>
      <c r="AI441" s="17">
        <v>7</v>
      </c>
      <c r="AJ441" s="17">
        <v>2</v>
      </c>
      <c r="AK441" s="17">
        <v>3</v>
      </c>
      <c r="AL441" s="17">
        <v>4</v>
      </c>
      <c r="AM441" s="17">
        <v>3</v>
      </c>
      <c r="AN441" s="44">
        <v>46</v>
      </c>
    </row>
    <row r="442" spans="1:40">
      <c r="A442" s="70">
        <v>45531</v>
      </c>
      <c r="B442" s="17">
        <v>1</v>
      </c>
      <c r="C442" s="17">
        <v>2005</v>
      </c>
      <c r="D442" s="1">
        <v>45968.801400462966</v>
      </c>
      <c r="E442" s="22" t="s">
        <v>226</v>
      </c>
      <c r="F442" s="84">
        <f t="shared" si="12"/>
        <v>0</v>
      </c>
      <c r="G442" s="17">
        <v>4</v>
      </c>
      <c r="H442" s="17">
        <v>1</v>
      </c>
      <c r="I442" s="36">
        <v>1</v>
      </c>
      <c r="J442" s="17">
        <v>4</v>
      </c>
      <c r="K442" s="17">
        <v>4</v>
      </c>
      <c r="L442" s="36">
        <v>1</v>
      </c>
      <c r="M442" s="36">
        <v>1</v>
      </c>
      <c r="N442" s="17">
        <v>1</v>
      </c>
      <c r="O442" s="17">
        <v>2</v>
      </c>
      <c r="P442" s="17">
        <v>1</v>
      </c>
      <c r="Q442" s="17">
        <v>1</v>
      </c>
      <c r="R442" s="17">
        <v>2</v>
      </c>
      <c r="S442" s="17">
        <v>1</v>
      </c>
      <c r="T442" s="17">
        <v>3</v>
      </c>
      <c r="U442" s="17">
        <v>5</v>
      </c>
      <c r="V442" s="84">
        <v>1</v>
      </c>
      <c r="W442" s="43">
        <f t="shared" si="13"/>
        <v>33</v>
      </c>
      <c r="X442" s="17">
        <v>330</v>
      </c>
      <c r="Y442" s="17">
        <v>12</v>
      </c>
      <c r="Z442" s="17">
        <v>13</v>
      </c>
      <c r="AA442" s="17">
        <v>12</v>
      </c>
      <c r="AB442" s="17">
        <v>11</v>
      </c>
      <c r="AC442" s="17">
        <v>11</v>
      </c>
      <c r="AD442" s="17">
        <v>14</v>
      </c>
      <c r="AE442" s="17">
        <v>21</v>
      </c>
      <c r="AF442" s="17">
        <v>91</v>
      </c>
      <c r="AG442" s="17">
        <v>19</v>
      </c>
      <c r="AH442" s="17">
        <v>54</v>
      </c>
      <c r="AI442" s="17">
        <v>8</v>
      </c>
      <c r="AJ442" s="17">
        <v>32</v>
      </c>
      <c r="AK442" s="17">
        <v>22</v>
      </c>
      <c r="AL442" s="17">
        <v>19</v>
      </c>
      <c r="AM442" s="17">
        <v>14</v>
      </c>
      <c r="AN442" s="44">
        <v>71</v>
      </c>
    </row>
    <row r="443" spans="1:40">
      <c r="A443" s="70">
        <v>45534</v>
      </c>
      <c r="B443" s="17">
        <v>0</v>
      </c>
      <c r="C443" s="17">
        <v>2003</v>
      </c>
      <c r="D443" s="1">
        <v>45968.801412037035</v>
      </c>
      <c r="E443" s="22" t="s">
        <v>93</v>
      </c>
      <c r="F443" s="84">
        <f t="shared" si="12"/>
        <v>0</v>
      </c>
      <c r="G443" s="17">
        <v>1</v>
      </c>
      <c r="H443" s="17">
        <v>2</v>
      </c>
      <c r="I443" s="36">
        <v>1</v>
      </c>
      <c r="J443" s="17">
        <v>3</v>
      </c>
      <c r="K443" s="17">
        <v>2</v>
      </c>
      <c r="L443" s="36">
        <v>2</v>
      </c>
      <c r="M443" s="36">
        <v>2</v>
      </c>
      <c r="N443" s="17">
        <v>1</v>
      </c>
      <c r="O443" s="17">
        <v>1</v>
      </c>
      <c r="P443" s="17">
        <v>1</v>
      </c>
      <c r="Q443" s="17">
        <v>2</v>
      </c>
      <c r="R443" s="17">
        <v>1</v>
      </c>
      <c r="S443" s="17">
        <v>2</v>
      </c>
      <c r="T443" s="17">
        <v>1</v>
      </c>
      <c r="U443" s="17">
        <v>1</v>
      </c>
      <c r="V443" s="84">
        <v>1</v>
      </c>
      <c r="W443" s="43">
        <f t="shared" si="13"/>
        <v>24</v>
      </c>
      <c r="X443" s="17">
        <v>19</v>
      </c>
      <c r="Y443" s="17">
        <v>10</v>
      </c>
      <c r="Z443" s="17">
        <v>5</v>
      </c>
      <c r="AA443" s="17">
        <v>6</v>
      </c>
      <c r="AB443" s="17">
        <v>12</v>
      </c>
      <c r="AC443" s="17">
        <v>11</v>
      </c>
      <c r="AD443" s="17">
        <v>2</v>
      </c>
      <c r="AE443" s="17">
        <v>4</v>
      </c>
      <c r="AF443" s="17">
        <v>6</v>
      </c>
      <c r="AG443" s="17">
        <v>4</v>
      </c>
      <c r="AH443" s="17">
        <v>3</v>
      </c>
      <c r="AI443" s="17">
        <v>4</v>
      </c>
      <c r="AJ443" s="17">
        <v>3</v>
      </c>
      <c r="AK443" s="17">
        <v>10</v>
      </c>
      <c r="AL443" s="17">
        <v>4</v>
      </c>
      <c r="AM443" s="17">
        <v>3</v>
      </c>
      <c r="AN443" s="44">
        <v>50</v>
      </c>
    </row>
    <row r="444" spans="1:40">
      <c r="A444" s="70">
        <v>45536</v>
      </c>
      <c r="B444" s="17">
        <v>0</v>
      </c>
      <c r="C444" s="17">
        <v>2004</v>
      </c>
      <c r="D444" s="1">
        <v>45968.805312500001</v>
      </c>
      <c r="E444" s="22" t="s">
        <v>91</v>
      </c>
      <c r="F444" s="84">
        <f t="shared" si="12"/>
        <v>0</v>
      </c>
      <c r="G444" s="17">
        <v>1</v>
      </c>
      <c r="H444" s="17">
        <v>1</v>
      </c>
      <c r="I444" s="36">
        <v>1</v>
      </c>
      <c r="J444" s="17">
        <v>2</v>
      </c>
      <c r="K444" s="17">
        <v>4</v>
      </c>
      <c r="L444" s="36">
        <v>1</v>
      </c>
      <c r="M444" s="36">
        <v>1</v>
      </c>
      <c r="N444" s="17">
        <v>1</v>
      </c>
      <c r="O444" s="17">
        <v>1</v>
      </c>
      <c r="P444" s="17">
        <v>1</v>
      </c>
      <c r="Q444" s="17">
        <v>1</v>
      </c>
      <c r="R444" s="17">
        <v>1</v>
      </c>
      <c r="S444" s="17">
        <v>1</v>
      </c>
      <c r="T444" s="17">
        <v>1</v>
      </c>
      <c r="U444" s="17">
        <v>1</v>
      </c>
      <c r="V444" s="84">
        <v>1</v>
      </c>
      <c r="W444" s="43">
        <f t="shared" si="13"/>
        <v>20</v>
      </c>
      <c r="X444" s="17">
        <v>10</v>
      </c>
      <c r="Y444" s="17">
        <v>7</v>
      </c>
      <c r="Z444" s="17">
        <v>6</v>
      </c>
      <c r="AA444" s="17">
        <v>7</v>
      </c>
      <c r="AB444" s="17">
        <v>28</v>
      </c>
      <c r="AC444" s="17">
        <v>6</v>
      </c>
      <c r="AD444" s="17">
        <v>2</v>
      </c>
      <c r="AE444" s="17">
        <v>4</v>
      </c>
      <c r="AF444" s="17">
        <v>3</v>
      </c>
      <c r="AG444" s="17">
        <v>2</v>
      </c>
      <c r="AH444" s="17">
        <v>2</v>
      </c>
      <c r="AI444" s="17">
        <v>5</v>
      </c>
      <c r="AJ444" s="17">
        <v>4</v>
      </c>
      <c r="AK444" s="17">
        <v>5</v>
      </c>
      <c r="AL444" s="17">
        <v>8</v>
      </c>
      <c r="AM444" s="17">
        <v>8</v>
      </c>
      <c r="AN444" s="44">
        <v>39</v>
      </c>
    </row>
    <row r="445" spans="1:40">
      <c r="A445" s="70">
        <v>45533</v>
      </c>
      <c r="B445" s="17">
        <v>0</v>
      </c>
      <c r="C445" s="17">
        <v>2002</v>
      </c>
      <c r="D445" s="1">
        <v>45968.809594907405</v>
      </c>
      <c r="E445" s="22" t="s">
        <v>227</v>
      </c>
      <c r="F445" s="84">
        <f t="shared" si="12"/>
        <v>0</v>
      </c>
      <c r="G445" s="17">
        <v>5</v>
      </c>
      <c r="H445" s="17">
        <v>5</v>
      </c>
      <c r="I445" s="36">
        <v>5</v>
      </c>
      <c r="J445" s="17">
        <v>5</v>
      </c>
      <c r="K445" s="17">
        <v>5</v>
      </c>
      <c r="L445" s="36">
        <v>5</v>
      </c>
      <c r="M445" s="36">
        <v>3</v>
      </c>
      <c r="N445" s="17">
        <v>1</v>
      </c>
      <c r="O445" s="17">
        <v>1</v>
      </c>
      <c r="P445" s="17">
        <v>1</v>
      </c>
      <c r="Q445" s="17">
        <v>1</v>
      </c>
      <c r="R445" s="17">
        <v>1</v>
      </c>
      <c r="S445" s="17">
        <v>4</v>
      </c>
      <c r="T445" s="17">
        <v>4</v>
      </c>
      <c r="U445" s="17">
        <v>1</v>
      </c>
      <c r="V445" s="84">
        <v>1</v>
      </c>
      <c r="W445" s="43">
        <f t="shared" si="13"/>
        <v>48</v>
      </c>
      <c r="X445" s="17">
        <v>58</v>
      </c>
      <c r="Y445" s="17">
        <v>5</v>
      </c>
      <c r="Z445" s="17">
        <v>98</v>
      </c>
      <c r="AA445" s="17">
        <v>159</v>
      </c>
      <c r="AB445" s="17">
        <v>232</v>
      </c>
      <c r="AC445" s="17">
        <v>73</v>
      </c>
      <c r="AD445" s="17">
        <v>36</v>
      </c>
      <c r="AE445" s="17">
        <v>28</v>
      </c>
      <c r="AF445" s="17">
        <v>43</v>
      </c>
      <c r="AG445" s="17">
        <v>5</v>
      </c>
      <c r="AH445" s="17">
        <v>31</v>
      </c>
      <c r="AI445" s="17">
        <v>19</v>
      </c>
      <c r="AJ445" s="17">
        <v>9</v>
      </c>
      <c r="AK445" s="17">
        <v>11</v>
      </c>
      <c r="AL445" s="17">
        <v>70</v>
      </c>
      <c r="AM445" s="17">
        <v>19</v>
      </c>
      <c r="AN445" s="44">
        <v>90</v>
      </c>
    </row>
    <row r="446" spans="1:40">
      <c r="A446" s="70">
        <v>45539</v>
      </c>
      <c r="B446" s="17">
        <v>0</v>
      </c>
      <c r="C446" s="17">
        <v>2001</v>
      </c>
      <c r="D446" s="1">
        <v>45968.809687499997</v>
      </c>
      <c r="E446" s="22" t="s">
        <v>85</v>
      </c>
      <c r="F446" s="84">
        <f t="shared" si="12"/>
        <v>1</v>
      </c>
      <c r="G446" s="17">
        <v>1</v>
      </c>
      <c r="H446" s="17">
        <v>1</v>
      </c>
      <c r="I446" s="36">
        <v>1</v>
      </c>
      <c r="J446" s="17">
        <v>3</v>
      </c>
      <c r="K446" s="17">
        <v>2</v>
      </c>
      <c r="L446" s="36">
        <v>1</v>
      </c>
      <c r="M446" s="36">
        <v>1</v>
      </c>
      <c r="N446" s="17">
        <v>1</v>
      </c>
      <c r="O446" s="17">
        <v>1</v>
      </c>
      <c r="P446" s="17">
        <v>1</v>
      </c>
      <c r="Q446" s="17">
        <v>1</v>
      </c>
      <c r="R446" s="17">
        <v>1</v>
      </c>
      <c r="S446" s="17">
        <v>1</v>
      </c>
      <c r="T446" s="17">
        <v>1</v>
      </c>
      <c r="U446" s="17">
        <v>1</v>
      </c>
      <c r="V446" s="84">
        <v>1</v>
      </c>
      <c r="W446" s="43">
        <f t="shared" si="13"/>
        <v>19</v>
      </c>
      <c r="X446" s="17">
        <v>10</v>
      </c>
      <c r="Y446" s="17">
        <v>3</v>
      </c>
      <c r="Z446" s="17">
        <v>4</v>
      </c>
      <c r="AA446" s="17">
        <v>9</v>
      </c>
      <c r="AB446" s="17">
        <v>6</v>
      </c>
      <c r="AC446" s="17">
        <v>2</v>
      </c>
      <c r="AD446" s="17">
        <v>2</v>
      </c>
      <c r="AE446" s="17">
        <v>3</v>
      </c>
      <c r="AF446" s="17">
        <v>1</v>
      </c>
      <c r="AG446" s="17">
        <v>2</v>
      </c>
      <c r="AH446" s="17">
        <v>2</v>
      </c>
      <c r="AI446" s="17">
        <v>3</v>
      </c>
      <c r="AJ446" s="17">
        <v>2</v>
      </c>
      <c r="AK446" s="17">
        <v>2</v>
      </c>
      <c r="AL446" s="17">
        <v>2</v>
      </c>
      <c r="AM446" s="17">
        <v>2</v>
      </c>
      <c r="AN446" s="44">
        <v>36</v>
      </c>
    </row>
    <row r="447" spans="1:40">
      <c r="A447" s="70">
        <v>45537</v>
      </c>
      <c r="B447" s="17">
        <v>0</v>
      </c>
      <c r="C447" s="17">
        <v>2002</v>
      </c>
      <c r="D447" s="1">
        <v>45968.810231481482</v>
      </c>
      <c r="E447" s="22" t="s">
        <v>85</v>
      </c>
      <c r="F447" s="84">
        <f t="shared" si="12"/>
        <v>1</v>
      </c>
      <c r="G447" s="17">
        <v>4</v>
      </c>
      <c r="H447" s="17">
        <v>2</v>
      </c>
      <c r="I447" s="36">
        <v>4</v>
      </c>
      <c r="J447" s="17">
        <v>5</v>
      </c>
      <c r="K447" s="17">
        <v>4</v>
      </c>
      <c r="L447" s="36">
        <v>3</v>
      </c>
      <c r="M447" s="36">
        <v>4</v>
      </c>
      <c r="N447" s="17">
        <v>5</v>
      </c>
      <c r="O447" s="17">
        <v>5</v>
      </c>
      <c r="P447" s="17">
        <v>3</v>
      </c>
      <c r="Q447" s="17">
        <v>5</v>
      </c>
      <c r="R447" s="17">
        <v>4</v>
      </c>
      <c r="S447" s="17">
        <v>5</v>
      </c>
      <c r="T447" s="17">
        <v>5</v>
      </c>
      <c r="U447" s="17">
        <v>4</v>
      </c>
      <c r="V447" s="84">
        <v>4</v>
      </c>
      <c r="W447" s="43">
        <f t="shared" si="13"/>
        <v>66</v>
      </c>
      <c r="X447" s="17">
        <v>21</v>
      </c>
      <c r="Y447" s="17">
        <v>16</v>
      </c>
      <c r="Z447" s="17">
        <v>12</v>
      </c>
      <c r="AA447" s="17">
        <v>5</v>
      </c>
      <c r="AB447" s="17">
        <v>6</v>
      </c>
      <c r="AC447" s="17">
        <v>14</v>
      </c>
      <c r="AD447" s="17">
        <v>102</v>
      </c>
      <c r="AE447" s="17">
        <v>7</v>
      </c>
      <c r="AF447" s="17">
        <v>7</v>
      </c>
      <c r="AG447" s="17">
        <v>12</v>
      </c>
      <c r="AH447" s="17">
        <v>3</v>
      </c>
      <c r="AI447" s="17">
        <v>36</v>
      </c>
      <c r="AJ447" s="17">
        <v>7</v>
      </c>
      <c r="AK447" s="17">
        <v>8</v>
      </c>
      <c r="AL447" s="17">
        <v>7</v>
      </c>
      <c r="AM447" s="17">
        <v>10</v>
      </c>
      <c r="AN447" s="44">
        <v>43</v>
      </c>
    </row>
    <row r="448" spans="1:40">
      <c r="A448" s="70">
        <v>45538</v>
      </c>
      <c r="B448" s="17">
        <v>0</v>
      </c>
      <c r="C448" s="17">
        <v>2001</v>
      </c>
      <c r="D448" s="1">
        <v>45968.813217592593</v>
      </c>
      <c r="E448" s="22" t="s">
        <v>84</v>
      </c>
      <c r="F448" s="84">
        <f t="shared" si="12"/>
        <v>0</v>
      </c>
      <c r="G448" s="17">
        <v>2</v>
      </c>
      <c r="H448" s="17">
        <v>3</v>
      </c>
      <c r="I448" s="36">
        <v>1</v>
      </c>
      <c r="J448" s="17">
        <v>4</v>
      </c>
      <c r="K448" s="17">
        <v>2</v>
      </c>
      <c r="L448" s="36">
        <v>4</v>
      </c>
      <c r="M448" s="36">
        <v>3</v>
      </c>
      <c r="N448" s="17">
        <v>2</v>
      </c>
      <c r="O448" s="17">
        <v>2</v>
      </c>
      <c r="P448" s="17">
        <v>2</v>
      </c>
      <c r="Q448" s="17">
        <v>4</v>
      </c>
      <c r="R448" s="17">
        <v>4</v>
      </c>
      <c r="S448" s="17">
        <v>4</v>
      </c>
      <c r="T448" s="17">
        <v>3</v>
      </c>
      <c r="U448" s="17">
        <v>3</v>
      </c>
      <c r="V448" s="84">
        <v>2</v>
      </c>
      <c r="W448" s="43">
        <f t="shared" si="13"/>
        <v>45</v>
      </c>
      <c r="X448" s="17">
        <v>41</v>
      </c>
      <c r="Y448" s="17">
        <v>118</v>
      </c>
      <c r="Z448" s="17">
        <v>7</v>
      </c>
      <c r="AA448" s="17">
        <v>8</v>
      </c>
      <c r="AB448" s="17">
        <v>11</v>
      </c>
      <c r="AC448" s="17">
        <v>8</v>
      </c>
      <c r="AD448" s="17">
        <v>5</v>
      </c>
      <c r="AE448" s="17">
        <v>8</v>
      </c>
      <c r="AF448" s="17">
        <v>7</v>
      </c>
      <c r="AG448" s="17">
        <v>11</v>
      </c>
      <c r="AH448" s="17">
        <v>2</v>
      </c>
      <c r="AI448" s="17">
        <v>19</v>
      </c>
      <c r="AJ448" s="17">
        <v>33</v>
      </c>
      <c r="AK448" s="17">
        <v>38</v>
      </c>
      <c r="AL448" s="17">
        <v>23</v>
      </c>
      <c r="AM448" s="17">
        <v>6</v>
      </c>
      <c r="AN448" s="44">
        <v>64</v>
      </c>
    </row>
    <row r="449" spans="1:40">
      <c r="A449" s="70">
        <v>45540</v>
      </c>
      <c r="B449" s="17">
        <v>0</v>
      </c>
      <c r="C449" s="17">
        <v>2000</v>
      </c>
      <c r="D449" s="1">
        <v>45968.813854166663</v>
      </c>
      <c r="E449" s="22" t="s">
        <v>228</v>
      </c>
      <c r="F449" s="84">
        <f t="shared" si="12"/>
        <v>0</v>
      </c>
      <c r="G449" s="17">
        <v>4</v>
      </c>
      <c r="H449" s="17">
        <v>1</v>
      </c>
      <c r="I449" s="36">
        <v>1</v>
      </c>
      <c r="J449" s="17">
        <v>1</v>
      </c>
      <c r="K449" s="17">
        <v>5</v>
      </c>
      <c r="L449" s="36">
        <v>1</v>
      </c>
      <c r="M449" s="36">
        <v>1</v>
      </c>
      <c r="N449" s="17">
        <v>1</v>
      </c>
      <c r="O449" s="17">
        <v>1</v>
      </c>
      <c r="P449" s="17">
        <v>1</v>
      </c>
      <c r="Q449" s="17">
        <v>1</v>
      </c>
      <c r="R449" s="17">
        <v>1</v>
      </c>
      <c r="S449" s="17">
        <v>1</v>
      </c>
      <c r="T449" s="17">
        <v>1</v>
      </c>
      <c r="U449" s="17">
        <v>1</v>
      </c>
      <c r="V449" s="84">
        <v>1</v>
      </c>
      <c r="W449" s="43">
        <f t="shared" si="13"/>
        <v>23</v>
      </c>
      <c r="X449" s="17">
        <v>13</v>
      </c>
      <c r="Y449" s="17">
        <v>6</v>
      </c>
      <c r="Z449" s="17">
        <v>3</v>
      </c>
      <c r="AA449" s="17">
        <v>3</v>
      </c>
      <c r="AB449" s="17">
        <v>170</v>
      </c>
      <c r="AC449" s="17">
        <v>2</v>
      </c>
      <c r="AD449" s="17">
        <v>1</v>
      </c>
      <c r="AE449" s="17">
        <v>3</v>
      </c>
      <c r="AF449" s="17">
        <v>2</v>
      </c>
      <c r="AG449" s="17">
        <v>3</v>
      </c>
      <c r="AH449" s="17">
        <v>1</v>
      </c>
      <c r="AI449" s="17">
        <v>4</v>
      </c>
      <c r="AJ449" s="17">
        <v>2</v>
      </c>
      <c r="AK449" s="17">
        <v>2</v>
      </c>
      <c r="AL449" s="17">
        <v>5</v>
      </c>
      <c r="AM449" s="17">
        <v>3</v>
      </c>
      <c r="AN449" s="44">
        <v>54</v>
      </c>
    </row>
    <row r="450" spans="1:40">
      <c r="A450" s="70">
        <v>45542</v>
      </c>
      <c r="B450" s="17">
        <v>1</v>
      </c>
      <c r="C450" s="17">
        <v>2003</v>
      </c>
      <c r="D450" s="1">
        <v>45968.821423611109</v>
      </c>
      <c r="E450" s="22" t="s">
        <v>91</v>
      </c>
      <c r="F450" s="84">
        <f t="shared" si="12"/>
        <v>0</v>
      </c>
      <c r="G450" s="17">
        <v>1</v>
      </c>
      <c r="H450" s="17">
        <v>1</v>
      </c>
      <c r="I450" s="36">
        <v>1</v>
      </c>
      <c r="J450" s="17">
        <v>2</v>
      </c>
      <c r="K450" s="17">
        <v>2</v>
      </c>
      <c r="L450" s="36">
        <v>1</v>
      </c>
      <c r="M450" s="36">
        <v>1</v>
      </c>
      <c r="N450" s="17">
        <v>1</v>
      </c>
      <c r="O450" s="17">
        <v>1</v>
      </c>
      <c r="P450" s="17">
        <v>1</v>
      </c>
      <c r="Q450" s="17">
        <v>1</v>
      </c>
      <c r="R450" s="17">
        <v>1</v>
      </c>
      <c r="S450" s="17">
        <v>1</v>
      </c>
      <c r="T450" s="17">
        <v>2</v>
      </c>
      <c r="U450" s="17">
        <v>1</v>
      </c>
      <c r="V450" s="84">
        <v>1</v>
      </c>
      <c r="W450" s="43">
        <f t="shared" si="13"/>
        <v>19</v>
      </c>
      <c r="X450" s="17">
        <v>49</v>
      </c>
      <c r="Y450" s="17">
        <v>5</v>
      </c>
      <c r="Z450" s="17">
        <v>5</v>
      </c>
      <c r="AA450" s="17">
        <v>3</v>
      </c>
      <c r="AB450" s="17">
        <v>7</v>
      </c>
      <c r="AC450" s="17">
        <v>4</v>
      </c>
      <c r="AD450" s="17">
        <v>3</v>
      </c>
      <c r="AE450" s="17">
        <v>10</v>
      </c>
      <c r="AF450" s="17">
        <v>7</v>
      </c>
      <c r="AG450" s="17">
        <v>6</v>
      </c>
      <c r="AH450" s="17">
        <v>3</v>
      </c>
      <c r="AI450" s="17">
        <v>6</v>
      </c>
      <c r="AJ450" s="17">
        <v>2</v>
      </c>
      <c r="AK450" s="17">
        <v>7</v>
      </c>
      <c r="AL450" s="17">
        <v>4</v>
      </c>
      <c r="AM450" s="17">
        <v>5</v>
      </c>
      <c r="AN450" s="44">
        <v>36</v>
      </c>
    </row>
    <row r="451" spans="1:40">
      <c r="A451" s="70">
        <v>45546</v>
      </c>
      <c r="B451" s="17">
        <v>0</v>
      </c>
      <c r="C451" s="17">
        <v>2004</v>
      </c>
      <c r="D451" s="1">
        <v>45968.824386574073</v>
      </c>
      <c r="E451" s="22" t="s">
        <v>229</v>
      </c>
      <c r="F451" s="84">
        <f t="shared" si="12"/>
        <v>0</v>
      </c>
      <c r="G451" s="17">
        <v>2</v>
      </c>
      <c r="H451" s="17">
        <v>3</v>
      </c>
      <c r="I451" s="36">
        <v>2</v>
      </c>
      <c r="J451" s="17">
        <v>4</v>
      </c>
      <c r="K451" s="17">
        <v>5</v>
      </c>
      <c r="L451" s="36">
        <v>3</v>
      </c>
      <c r="M451" s="36">
        <v>2</v>
      </c>
      <c r="N451" s="17">
        <v>1</v>
      </c>
      <c r="O451" s="17">
        <v>2</v>
      </c>
      <c r="P451" s="17">
        <v>3</v>
      </c>
      <c r="Q451" s="17">
        <v>3</v>
      </c>
      <c r="R451" s="17">
        <v>2</v>
      </c>
      <c r="S451" s="17">
        <v>2</v>
      </c>
      <c r="T451" s="17">
        <v>2</v>
      </c>
      <c r="U451" s="17">
        <v>3</v>
      </c>
      <c r="V451" s="84">
        <v>1</v>
      </c>
      <c r="W451" s="43">
        <f t="shared" si="13"/>
        <v>40</v>
      </c>
      <c r="X451" s="17">
        <v>6</v>
      </c>
      <c r="Y451" s="17">
        <v>3</v>
      </c>
      <c r="Z451" s="17">
        <v>3</v>
      </c>
      <c r="AA451" s="17">
        <v>3</v>
      </c>
      <c r="AB451" s="17">
        <v>3</v>
      </c>
      <c r="AC451" s="17">
        <v>7</v>
      </c>
      <c r="AD451" s="17">
        <v>2</v>
      </c>
      <c r="AE451" s="17">
        <v>3</v>
      </c>
      <c r="AF451" s="17">
        <v>2</v>
      </c>
      <c r="AG451" s="17">
        <v>3</v>
      </c>
      <c r="AH451" s="17">
        <v>2</v>
      </c>
      <c r="AI451" s="17">
        <v>8</v>
      </c>
      <c r="AJ451" s="17">
        <v>3</v>
      </c>
      <c r="AK451" s="17">
        <v>3</v>
      </c>
      <c r="AL451" s="17">
        <v>3</v>
      </c>
      <c r="AM451" s="17">
        <v>4</v>
      </c>
      <c r="AN451" s="44">
        <v>59</v>
      </c>
    </row>
    <row r="452" spans="1:40">
      <c r="A452" s="70">
        <v>45547</v>
      </c>
      <c r="B452" s="17">
        <v>0</v>
      </c>
      <c r="C452" s="17">
        <v>2003</v>
      </c>
      <c r="D452" s="1">
        <v>45968.827222222222</v>
      </c>
      <c r="E452" s="22" t="s">
        <v>87</v>
      </c>
      <c r="F452" s="84">
        <f t="shared" si="12"/>
        <v>0</v>
      </c>
      <c r="G452" s="17">
        <v>1</v>
      </c>
      <c r="H452" s="17">
        <v>1</v>
      </c>
      <c r="I452" s="36">
        <v>1</v>
      </c>
      <c r="J452" s="17">
        <v>3</v>
      </c>
      <c r="K452" s="17">
        <v>3</v>
      </c>
      <c r="L452" s="36">
        <v>2</v>
      </c>
      <c r="M452" s="36">
        <v>2</v>
      </c>
      <c r="N452" s="17">
        <v>1</v>
      </c>
      <c r="O452" s="17">
        <v>2</v>
      </c>
      <c r="P452" s="17">
        <v>1</v>
      </c>
      <c r="Q452" s="17">
        <v>1</v>
      </c>
      <c r="R452" s="17">
        <v>2</v>
      </c>
      <c r="S452" s="17">
        <v>2</v>
      </c>
      <c r="T452" s="17">
        <v>2</v>
      </c>
      <c r="U452" s="17">
        <v>2</v>
      </c>
      <c r="V452" s="84">
        <v>2</v>
      </c>
      <c r="W452" s="43">
        <f t="shared" si="13"/>
        <v>28</v>
      </c>
      <c r="X452" s="17">
        <v>36</v>
      </c>
      <c r="Y452" s="17">
        <v>7</v>
      </c>
      <c r="Z452" s="17">
        <v>5</v>
      </c>
      <c r="AA452" s="17">
        <v>9</v>
      </c>
      <c r="AB452" s="17">
        <v>29</v>
      </c>
      <c r="AC452" s="17">
        <v>9</v>
      </c>
      <c r="AD452" s="17">
        <v>6</v>
      </c>
      <c r="AE452" s="17">
        <v>8</v>
      </c>
      <c r="AF452" s="17">
        <v>12</v>
      </c>
      <c r="AG452" s="17">
        <v>7</v>
      </c>
      <c r="AH452" s="17">
        <v>3</v>
      </c>
      <c r="AI452" s="17">
        <v>7</v>
      </c>
      <c r="AJ452" s="17">
        <v>4</v>
      </c>
      <c r="AK452" s="17">
        <v>8</v>
      </c>
      <c r="AL452" s="17">
        <v>33</v>
      </c>
      <c r="AM452" s="17">
        <v>10</v>
      </c>
      <c r="AN452" s="44">
        <v>54</v>
      </c>
    </row>
    <row r="453" spans="1:40">
      <c r="A453" s="70">
        <v>45548</v>
      </c>
      <c r="B453" s="17">
        <v>1</v>
      </c>
      <c r="C453" s="17">
        <v>2002</v>
      </c>
      <c r="D453" s="1">
        <v>45968.827407407407</v>
      </c>
      <c r="E453" s="22" t="s">
        <v>85</v>
      </c>
      <c r="F453" s="84">
        <f t="shared" si="12"/>
        <v>1</v>
      </c>
      <c r="G453" s="17">
        <v>2</v>
      </c>
      <c r="H453" s="17">
        <v>1</v>
      </c>
      <c r="I453" s="36">
        <v>1</v>
      </c>
      <c r="J453" s="17">
        <v>1</v>
      </c>
      <c r="K453" s="17">
        <v>2</v>
      </c>
      <c r="L453" s="36">
        <v>2</v>
      </c>
      <c r="M453" s="36">
        <v>1</v>
      </c>
      <c r="N453" s="17">
        <v>1</v>
      </c>
      <c r="O453" s="17">
        <v>1</v>
      </c>
      <c r="P453" s="17">
        <v>2</v>
      </c>
      <c r="Q453" s="17">
        <v>1</v>
      </c>
      <c r="R453" s="17">
        <v>1</v>
      </c>
      <c r="S453" s="17">
        <v>2</v>
      </c>
      <c r="T453" s="17">
        <v>1</v>
      </c>
      <c r="U453" s="17">
        <v>2</v>
      </c>
      <c r="V453" s="84">
        <v>1</v>
      </c>
      <c r="W453" s="43">
        <f t="shared" si="13"/>
        <v>22</v>
      </c>
      <c r="X453" s="17">
        <v>7</v>
      </c>
      <c r="Y453" s="17">
        <v>6</v>
      </c>
      <c r="Z453" s="17">
        <v>4</v>
      </c>
      <c r="AA453" s="17">
        <v>13</v>
      </c>
      <c r="AB453" s="17">
        <v>7</v>
      </c>
      <c r="AC453" s="17">
        <v>7</v>
      </c>
      <c r="AD453" s="17">
        <v>4</v>
      </c>
      <c r="AE453" s="17">
        <v>10</v>
      </c>
      <c r="AF453" s="17">
        <v>2</v>
      </c>
      <c r="AG453" s="17">
        <v>4</v>
      </c>
      <c r="AH453" s="17">
        <v>7</v>
      </c>
      <c r="AI453" s="17">
        <v>6</v>
      </c>
      <c r="AJ453" s="17">
        <v>7</v>
      </c>
      <c r="AK453" s="17">
        <v>11</v>
      </c>
      <c r="AL453" s="17">
        <v>4</v>
      </c>
      <c r="AM453" s="17">
        <v>3</v>
      </c>
      <c r="AN453" s="44">
        <v>52</v>
      </c>
    </row>
    <row r="454" spans="1:40">
      <c r="A454" s="70">
        <v>45553</v>
      </c>
      <c r="B454" s="17">
        <v>0</v>
      </c>
      <c r="C454" s="17">
        <v>2005</v>
      </c>
      <c r="D454" s="1">
        <v>45968.832499999997</v>
      </c>
      <c r="E454" s="22" t="s">
        <v>230</v>
      </c>
      <c r="F454" s="84">
        <f t="shared" si="12"/>
        <v>0</v>
      </c>
      <c r="G454" s="17">
        <v>3</v>
      </c>
      <c r="H454" s="17">
        <v>2</v>
      </c>
      <c r="I454" s="36">
        <v>3</v>
      </c>
      <c r="J454" s="17">
        <v>4</v>
      </c>
      <c r="K454" s="17">
        <v>4</v>
      </c>
      <c r="L454" s="36">
        <v>2</v>
      </c>
      <c r="M454" s="36">
        <v>3</v>
      </c>
      <c r="N454" s="17">
        <v>3</v>
      </c>
      <c r="O454" s="17">
        <v>4</v>
      </c>
      <c r="P454" s="17">
        <v>2</v>
      </c>
      <c r="Q454" s="17">
        <v>2</v>
      </c>
      <c r="R454" s="17">
        <v>3</v>
      </c>
      <c r="S454" s="17">
        <v>3</v>
      </c>
      <c r="T454" s="17">
        <v>2</v>
      </c>
      <c r="U454" s="17">
        <v>3</v>
      </c>
      <c r="V454" s="84">
        <v>2</v>
      </c>
      <c r="W454" s="43">
        <f t="shared" si="13"/>
        <v>45</v>
      </c>
      <c r="X454" s="17">
        <v>17</v>
      </c>
      <c r="Y454" s="17">
        <v>2</v>
      </c>
      <c r="Z454" s="17">
        <v>6</v>
      </c>
      <c r="AA454" s="17">
        <v>3</v>
      </c>
      <c r="AB454" s="17">
        <v>3</v>
      </c>
      <c r="AC454" s="17">
        <v>2</v>
      </c>
      <c r="AD454" s="17">
        <v>2</v>
      </c>
      <c r="AE454" s="17">
        <v>4</v>
      </c>
      <c r="AF454" s="17">
        <v>2</v>
      </c>
      <c r="AG454" s="17">
        <v>3</v>
      </c>
      <c r="AH454" s="17">
        <v>1</v>
      </c>
      <c r="AI454" s="17">
        <v>4</v>
      </c>
      <c r="AJ454" s="17">
        <v>2</v>
      </c>
      <c r="AK454" s="17">
        <v>5</v>
      </c>
      <c r="AL454" s="17">
        <v>4</v>
      </c>
      <c r="AM454" s="17">
        <v>3</v>
      </c>
      <c r="AN454" s="44">
        <v>55</v>
      </c>
    </row>
    <row r="455" spans="1:40">
      <c r="A455" s="70">
        <v>45556</v>
      </c>
      <c r="B455" s="17">
        <v>0</v>
      </c>
      <c r="C455" s="17">
        <v>2003</v>
      </c>
      <c r="D455" s="1">
        <v>45968.835277777776</v>
      </c>
      <c r="E455" s="22" t="s">
        <v>85</v>
      </c>
      <c r="F455" s="84">
        <f t="shared" si="12"/>
        <v>1</v>
      </c>
      <c r="G455" s="17">
        <v>4</v>
      </c>
      <c r="H455" s="17">
        <v>3</v>
      </c>
      <c r="I455" s="36">
        <v>4</v>
      </c>
      <c r="J455" s="17">
        <v>4</v>
      </c>
      <c r="K455" s="17">
        <v>4</v>
      </c>
      <c r="L455" s="36">
        <v>4</v>
      </c>
      <c r="M455" s="36">
        <v>3</v>
      </c>
      <c r="N455" s="17">
        <v>2</v>
      </c>
      <c r="O455" s="17">
        <v>3</v>
      </c>
      <c r="P455" s="17">
        <v>3</v>
      </c>
      <c r="Q455" s="17">
        <v>4</v>
      </c>
      <c r="R455" s="17">
        <v>4</v>
      </c>
      <c r="S455" s="17">
        <v>3</v>
      </c>
      <c r="T455" s="17">
        <v>4</v>
      </c>
      <c r="U455" s="17">
        <v>3</v>
      </c>
      <c r="V455" s="84">
        <v>3</v>
      </c>
      <c r="W455" s="43">
        <f t="shared" si="13"/>
        <v>55</v>
      </c>
      <c r="X455" s="17">
        <v>17</v>
      </c>
      <c r="Y455" s="17">
        <v>2</v>
      </c>
      <c r="Z455" s="17">
        <v>6</v>
      </c>
      <c r="AA455" s="17">
        <v>4</v>
      </c>
      <c r="AB455" s="17">
        <v>5</v>
      </c>
      <c r="AC455" s="17">
        <v>4</v>
      </c>
      <c r="AD455" s="17">
        <v>3</v>
      </c>
      <c r="AE455" s="17">
        <v>10</v>
      </c>
      <c r="AF455" s="17">
        <v>3</v>
      </c>
      <c r="AG455" s="17">
        <v>5</v>
      </c>
      <c r="AH455" s="17">
        <v>10</v>
      </c>
      <c r="AI455" s="17">
        <v>7</v>
      </c>
      <c r="AJ455" s="17">
        <v>3</v>
      </c>
      <c r="AK455" s="17">
        <v>3</v>
      </c>
      <c r="AL455" s="17">
        <v>4</v>
      </c>
      <c r="AM455" s="17">
        <v>3</v>
      </c>
      <c r="AN455" s="44">
        <v>45</v>
      </c>
    </row>
    <row r="456" spans="1:40">
      <c r="A456" s="70">
        <v>45559</v>
      </c>
      <c r="B456" s="17">
        <v>0</v>
      </c>
      <c r="C456" s="17">
        <v>2005</v>
      </c>
      <c r="D456" s="1">
        <v>45968.837511574071</v>
      </c>
      <c r="E456" s="22" t="s">
        <v>85</v>
      </c>
      <c r="F456" s="84">
        <f t="shared" si="12"/>
        <v>1</v>
      </c>
      <c r="G456" s="17">
        <v>1</v>
      </c>
      <c r="H456" s="17">
        <v>1</v>
      </c>
      <c r="I456" s="36">
        <v>1</v>
      </c>
      <c r="J456" s="17">
        <v>3</v>
      </c>
      <c r="K456" s="17">
        <v>4</v>
      </c>
      <c r="L456" s="36">
        <v>1</v>
      </c>
      <c r="M456" s="36">
        <v>1</v>
      </c>
      <c r="N456" s="17">
        <v>1</v>
      </c>
      <c r="O456" s="17">
        <v>3</v>
      </c>
      <c r="P456" s="17">
        <v>1</v>
      </c>
      <c r="Q456" s="17">
        <v>1</v>
      </c>
      <c r="R456" s="17">
        <v>1</v>
      </c>
      <c r="S456" s="17">
        <v>1</v>
      </c>
      <c r="T456" s="17">
        <v>1</v>
      </c>
      <c r="U456" s="17">
        <v>1</v>
      </c>
      <c r="V456" s="84">
        <v>1</v>
      </c>
      <c r="W456" s="43">
        <f t="shared" si="13"/>
        <v>23</v>
      </c>
      <c r="X456" s="17">
        <v>5</v>
      </c>
      <c r="Y456" s="17">
        <v>4</v>
      </c>
      <c r="Z456" s="17">
        <v>2</v>
      </c>
      <c r="AA456" s="17">
        <v>4</v>
      </c>
      <c r="AB456" s="17">
        <v>3</v>
      </c>
      <c r="AC456" s="17">
        <v>1</v>
      </c>
      <c r="AD456" s="17">
        <v>1</v>
      </c>
      <c r="AE456" s="17">
        <v>2</v>
      </c>
      <c r="AF456" s="17">
        <v>3</v>
      </c>
      <c r="AG456" s="17">
        <v>1</v>
      </c>
      <c r="AH456" s="17">
        <v>2</v>
      </c>
      <c r="AI456" s="17">
        <v>3</v>
      </c>
      <c r="AJ456" s="17">
        <v>2</v>
      </c>
      <c r="AK456" s="17">
        <v>2</v>
      </c>
      <c r="AL456" s="17">
        <v>3</v>
      </c>
      <c r="AM456" s="17">
        <v>2</v>
      </c>
      <c r="AN456" s="44">
        <v>47</v>
      </c>
    </row>
    <row r="457" spans="1:40">
      <c r="A457" s="70">
        <v>45561</v>
      </c>
      <c r="B457" s="17">
        <v>0</v>
      </c>
      <c r="C457" s="17">
        <v>1985</v>
      </c>
      <c r="D457" s="1">
        <v>45968.841180555559</v>
      </c>
      <c r="E457" s="22" t="s">
        <v>231</v>
      </c>
      <c r="F457" s="84">
        <f t="shared" si="12"/>
        <v>0</v>
      </c>
      <c r="G457" s="17">
        <v>5</v>
      </c>
      <c r="H457" s="17">
        <v>4</v>
      </c>
      <c r="I457" s="36">
        <v>4</v>
      </c>
      <c r="J457" s="17">
        <v>3</v>
      </c>
      <c r="K457" s="17">
        <v>3</v>
      </c>
      <c r="L457" s="36">
        <v>5</v>
      </c>
      <c r="M457" s="36">
        <v>4</v>
      </c>
      <c r="N457" s="17">
        <v>2</v>
      </c>
      <c r="O457" s="17">
        <v>3</v>
      </c>
      <c r="P457" s="17">
        <v>3</v>
      </c>
      <c r="Q457" s="17">
        <v>4</v>
      </c>
      <c r="R457" s="17">
        <v>4</v>
      </c>
      <c r="S457" s="17">
        <v>1</v>
      </c>
      <c r="T457" s="17">
        <v>4</v>
      </c>
      <c r="U457" s="17">
        <v>4</v>
      </c>
      <c r="V457" s="84">
        <v>4</v>
      </c>
      <c r="W457" s="43">
        <f t="shared" si="13"/>
        <v>57</v>
      </c>
      <c r="X457" s="17">
        <v>7</v>
      </c>
      <c r="Y457" s="17">
        <v>4</v>
      </c>
      <c r="Z457" s="17">
        <v>3</v>
      </c>
      <c r="AA457" s="17">
        <v>3</v>
      </c>
      <c r="AB457" s="17">
        <v>4</v>
      </c>
      <c r="AC457" s="17">
        <v>6</v>
      </c>
      <c r="AD457" s="17">
        <v>4</v>
      </c>
      <c r="AE457" s="17">
        <v>4</v>
      </c>
      <c r="AF457" s="17">
        <v>6</v>
      </c>
      <c r="AG457" s="17">
        <v>10</v>
      </c>
      <c r="AH457" s="17">
        <v>3</v>
      </c>
      <c r="AI457" s="17">
        <v>6</v>
      </c>
      <c r="AJ457" s="17">
        <v>4</v>
      </c>
      <c r="AK457" s="17">
        <v>5</v>
      </c>
      <c r="AL457" s="17">
        <v>3</v>
      </c>
      <c r="AM457" s="17">
        <v>5</v>
      </c>
      <c r="AN457" s="44">
        <v>60</v>
      </c>
    </row>
    <row r="458" spans="1:40">
      <c r="A458" s="70">
        <v>45450</v>
      </c>
      <c r="B458" s="17">
        <v>0</v>
      </c>
      <c r="C458" s="17">
        <v>1999</v>
      </c>
      <c r="D458" s="1">
        <v>45968.847812499997</v>
      </c>
      <c r="E458" s="22" t="s">
        <v>232</v>
      </c>
      <c r="F458" s="84">
        <f t="shared" si="12"/>
        <v>0</v>
      </c>
      <c r="G458" s="17">
        <v>4</v>
      </c>
      <c r="H458" s="17">
        <v>2</v>
      </c>
      <c r="I458" s="36">
        <v>2</v>
      </c>
      <c r="J458" s="17">
        <v>5</v>
      </c>
      <c r="K458" s="17">
        <v>5</v>
      </c>
      <c r="L458" s="36">
        <v>3</v>
      </c>
      <c r="M458" s="36">
        <v>2</v>
      </c>
      <c r="N458" s="17">
        <v>2</v>
      </c>
      <c r="O458" s="17">
        <v>4</v>
      </c>
      <c r="P458" s="17">
        <v>2</v>
      </c>
      <c r="Q458" s="17">
        <v>3</v>
      </c>
      <c r="R458" s="17">
        <v>2</v>
      </c>
      <c r="S458" s="17">
        <v>3</v>
      </c>
      <c r="T458" s="17">
        <v>4</v>
      </c>
      <c r="U458" s="17">
        <v>5</v>
      </c>
      <c r="V458" s="84">
        <v>3</v>
      </c>
      <c r="W458" s="43">
        <f t="shared" si="13"/>
        <v>51</v>
      </c>
      <c r="X458" s="17">
        <v>6</v>
      </c>
      <c r="Y458" s="17">
        <v>3</v>
      </c>
      <c r="Z458" s="17">
        <v>3</v>
      </c>
      <c r="AA458" s="17">
        <v>5</v>
      </c>
      <c r="AB458" s="17">
        <v>2</v>
      </c>
      <c r="AC458" s="17">
        <v>3</v>
      </c>
      <c r="AD458" s="17">
        <v>3</v>
      </c>
      <c r="AE458" s="17">
        <v>4</v>
      </c>
      <c r="AF458" s="17">
        <v>3</v>
      </c>
      <c r="AG458" s="17">
        <v>3</v>
      </c>
      <c r="AH458" s="17">
        <v>3</v>
      </c>
      <c r="AI458" s="17">
        <v>7</v>
      </c>
      <c r="AJ458" s="17">
        <v>48</v>
      </c>
      <c r="AK458" s="17">
        <v>4</v>
      </c>
      <c r="AL458" s="17">
        <v>3</v>
      </c>
      <c r="AM458" s="17">
        <v>3</v>
      </c>
      <c r="AN458" s="44">
        <v>55</v>
      </c>
    </row>
    <row r="459" spans="1:40">
      <c r="A459" s="70">
        <v>45566</v>
      </c>
      <c r="B459" s="17">
        <v>1</v>
      </c>
      <c r="C459" s="17">
        <v>2000</v>
      </c>
      <c r="D459" s="1">
        <v>45968.849942129629</v>
      </c>
      <c r="E459" s="22" t="s">
        <v>85</v>
      </c>
      <c r="F459" s="84">
        <f t="shared" si="12"/>
        <v>1</v>
      </c>
      <c r="G459" s="17">
        <v>2</v>
      </c>
      <c r="H459" s="17">
        <v>1</v>
      </c>
      <c r="I459" s="36">
        <v>1</v>
      </c>
      <c r="J459" s="17">
        <v>2</v>
      </c>
      <c r="K459" s="17">
        <v>2</v>
      </c>
      <c r="L459" s="36">
        <v>1</v>
      </c>
      <c r="M459" s="36">
        <v>1</v>
      </c>
      <c r="N459" s="17">
        <v>1</v>
      </c>
      <c r="O459" s="17">
        <v>1</v>
      </c>
      <c r="P459" s="17">
        <v>1</v>
      </c>
      <c r="Q459" s="17">
        <v>1</v>
      </c>
      <c r="R459" s="17">
        <v>1</v>
      </c>
      <c r="S459" s="17">
        <v>1</v>
      </c>
      <c r="T459" s="17">
        <v>1</v>
      </c>
      <c r="U459" s="17">
        <v>1</v>
      </c>
      <c r="V459" s="84">
        <v>1</v>
      </c>
      <c r="W459" s="43">
        <f t="shared" si="13"/>
        <v>19</v>
      </c>
      <c r="X459" s="17">
        <v>11</v>
      </c>
      <c r="Y459" s="17">
        <v>5</v>
      </c>
      <c r="Z459" s="17">
        <v>8</v>
      </c>
      <c r="AA459" s="17">
        <v>8</v>
      </c>
      <c r="AB459" s="17">
        <v>5</v>
      </c>
      <c r="AC459" s="17">
        <v>2</v>
      </c>
      <c r="AD459" s="17">
        <v>2</v>
      </c>
      <c r="AE459" s="17">
        <v>8</v>
      </c>
      <c r="AF459" s="17">
        <v>2</v>
      </c>
      <c r="AG459" s="17">
        <v>5</v>
      </c>
      <c r="AH459" s="17">
        <v>2</v>
      </c>
      <c r="AI459" s="17">
        <v>5</v>
      </c>
      <c r="AJ459" s="17">
        <v>3</v>
      </c>
      <c r="AK459" s="17">
        <v>3</v>
      </c>
      <c r="AL459" s="17">
        <v>3</v>
      </c>
      <c r="AM459" s="17">
        <v>3</v>
      </c>
      <c r="AN459" s="44">
        <v>38</v>
      </c>
    </row>
    <row r="460" spans="1:40">
      <c r="A460" s="70">
        <v>45570</v>
      </c>
      <c r="B460" s="17">
        <v>0</v>
      </c>
      <c r="C460" s="17">
        <v>2004</v>
      </c>
      <c r="D460" s="1">
        <v>45968.852326388886</v>
      </c>
      <c r="E460" s="22" t="s">
        <v>233</v>
      </c>
      <c r="F460" s="84">
        <f t="shared" ref="F460:F523" si="14">IF(E460=" ",1,0)</f>
        <v>0</v>
      </c>
      <c r="G460" s="17">
        <v>5</v>
      </c>
      <c r="H460" s="17">
        <v>1</v>
      </c>
      <c r="I460" s="36">
        <v>3</v>
      </c>
      <c r="J460" s="17">
        <v>2</v>
      </c>
      <c r="K460" s="17">
        <v>5</v>
      </c>
      <c r="L460" s="36">
        <v>3</v>
      </c>
      <c r="M460" s="36">
        <v>5</v>
      </c>
      <c r="N460" s="17">
        <v>2</v>
      </c>
      <c r="O460" s="17">
        <v>4</v>
      </c>
      <c r="P460" s="17">
        <v>3</v>
      </c>
      <c r="Q460" s="17">
        <v>2</v>
      </c>
      <c r="R460" s="17">
        <v>3</v>
      </c>
      <c r="S460" s="17">
        <v>3</v>
      </c>
      <c r="T460" s="17">
        <v>5</v>
      </c>
      <c r="U460" s="17">
        <v>3</v>
      </c>
      <c r="V460" s="84">
        <v>3</v>
      </c>
      <c r="W460" s="43">
        <f t="shared" ref="W460:W523" si="15">SUM(G460:V460)</f>
        <v>52</v>
      </c>
      <c r="X460" s="17">
        <v>8</v>
      </c>
      <c r="Y460" s="17">
        <v>5</v>
      </c>
      <c r="Z460" s="17">
        <v>6</v>
      </c>
      <c r="AA460" s="17">
        <v>8</v>
      </c>
      <c r="AB460" s="17">
        <v>5</v>
      </c>
      <c r="AC460" s="17">
        <v>4</v>
      </c>
      <c r="AD460" s="17">
        <v>3</v>
      </c>
      <c r="AE460" s="17">
        <v>9</v>
      </c>
      <c r="AF460" s="17">
        <v>4</v>
      </c>
      <c r="AG460" s="17">
        <v>9</v>
      </c>
      <c r="AH460" s="17">
        <v>4</v>
      </c>
      <c r="AI460" s="17">
        <v>14</v>
      </c>
      <c r="AJ460" s="17">
        <v>3</v>
      </c>
      <c r="AK460" s="17">
        <v>5</v>
      </c>
      <c r="AL460" s="17">
        <v>4</v>
      </c>
      <c r="AM460" s="17">
        <v>4</v>
      </c>
      <c r="AN460" s="44">
        <v>69</v>
      </c>
    </row>
    <row r="461" spans="1:40">
      <c r="A461" s="70">
        <v>45573</v>
      </c>
      <c r="B461" s="17">
        <v>0</v>
      </c>
      <c r="C461" s="17">
        <v>2005</v>
      </c>
      <c r="D461" s="1">
        <v>45968.857870370368</v>
      </c>
      <c r="E461" s="22" t="s">
        <v>197</v>
      </c>
      <c r="F461" s="84">
        <f t="shared" si="14"/>
        <v>0</v>
      </c>
      <c r="G461" s="17">
        <v>1</v>
      </c>
      <c r="H461" s="17">
        <v>2</v>
      </c>
      <c r="I461" s="36">
        <v>1</v>
      </c>
      <c r="J461" s="17">
        <v>4</v>
      </c>
      <c r="K461" s="17">
        <v>4</v>
      </c>
      <c r="L461" s="36">
        <v>2</v>
      </c>
      <c r="M461" s="36">
        <v>2</v>
      </c>
      <c r="N461" s="17">
        <v>2</v>
      </c>
      <c r="O461" s="17">
        <v>3</v>
      </c>
      <c r="P461" s="17">
        <v>1</v>
      </c>
      <c r="Q461" s="17">
        <v>3</v>
      </c>
      <c r="R461" s="17">
        <v>2</v>
      </c>
      <c r="S461" s="17">
        <v>2</v>
      </c>
      <c r="T461" s="17">
        <v>3</v>
      </c>
      <c r="U461" s="17">
        <v>3</v>
      </c>
      <c r="V461" s="84">
        <v>1</v>
      </c>
      <c r="W461" s="43">
        <f t="shared" si="15"/>
        <v>36</v>
      </c>
      <c r="X461" s="17">
        <v>13</v>
      </c>
      <c r="Y461" s="17">
        <v>6</v>
      </c>
      <c r="Z461" s="17">
        <v>5</v>
      </c>
      <c r="AA461" s="17">
        <v>6</v>
      </c>
      <c r="AB461" s="17">
        <v>6</v>
      </c>
      <c r="AC461" s="17">
        <v>3</v>
      </c>
      <c r="AD461" s="17">
        <v>5</v>
      </c>
      <c r="AE461" s="17">
        <v>7</v>
      </c>
      <c r="AF461" s="17">
        <v>3</v>
      </c>
      <c r="AG461" s="17">
        <v>6</v>
      </c>
      <c r="AH461" s="17">
        <v>4</v>
      </c>
      <c r="AI461" s="17">
        <v>5</v>
      </c>
      <c r="AJ461" s="17">
        <v>2</v>
      </c>
      <c r="AK461" s="17">
        <v>10</v>
      </c>
      <c r="AL461" s="17">
        <v>5</v>
      </c>
      <c r="AM461" s="17">
        <v>3</v>
      </c>
      <c r="AN461" s="44">
        <v>60</v>
      </c>
    </row>
    <row r="462" spans="1:40">
      <c r="A462" s="70">
        <v>45572</v>
      </c>
      <c r="B462" s="17">
        <v>1</v>
      </c>
      <c r="C462" s="17">
        <v>2005</v>
      </c>
      <c r="D462" s="1">
        <v>45968.861574074072</v>
      </c>
      <c r="E462" s="22" t="s">
        <v>91</v>
      </c>
      <c r="F462" s="84">
        <f t="shared" si="14"/>
        <v>0</v>
      </c>
      <c r="G462" s="17">
        <v>1</v>
      </c>
      <c r="H462" s="17">
        <v>1</v>
      </c>
      <c r="I462" s="36">
        <v>1</v>
      </c>
      <c r="J462" s="17">
        <v>2</v>
      </c>
      <c r="K462" s="17">
        <v>1</v>
      </c>
      <c r="L462" s="36">
        <v>5</v>
      </c>
      <c r="M462" s="36">
        <v>1</v>
      </c>
      <c r="N462" s="17">
        <v>1</v>
      </c>
      <c r="O462" s="17">
        <v>2</v>
      </c>
      <c r="P462" s="17">
        <v>1</v>
      </c>
      <c r="Q462" s="17">
        <v>1</v>
      </c>
      <c r="R462" s="17">
        <v>1</v>
      </c>
      <c r="S462" s="17">
        <v>1</v>
      </c>
      <c r="T462" s="17">
        <v>1</v>
      </c>
      <c r="U462" s="17">
        <v>1</v>
      </c>
      <c r="V462" s="84">
        <v>1</v>
      </c>
      <c r="W462" s="43">
        <f t="shared" si="15"/>
        <v>22</v>
      </c>
      <c r="X462" s="17">
        <v>7</v>
      </c>
      <c r="Y462" s="17">
        <v>3</v>
      </c>
      <c r="Z462" s="17">
        <v>6</v>
      </c>
      <c r="AA462" s="17">
        <v>4</v>
      </c>
      <c r="AB462" s="17">
        <v>6</v>
      </c>
      <c r="AC462" s="17">
        <v>2</v>
      </c>
      <c r="AD462" s="17">
        <v>3</v>
      </c>
      <c r="AE462" s="17">
        <v>8</v>
      </c>
      <c r="AF462" s="17">
        <v>10</v>
      </c>
      <c r="AG462" s="17">
        <v>3</v>
      </c>
      <c r="AH462" s="17">
        <v>4</v>
      </c>
      <c r="AI462" s="17">
        <v>6</v>
      </c>
      <c r="AJ462" s="17">
        <v>2</v>
      </c>
      <c r="AK462" s="17">
        <v>5</v>
      </c>
      <c r="AL462" s="17">
        <v>2</v>
      </c>
      <c r="AM462" s="17">
        <v>4</v>
      </c>
      <c r="AN462" s="44">
        <v>53</v>
      </c>
    </row>
    <row r="463" spans="1:40">
      <c r="A463" s="70">
        <v>45582</v>
      </c>
      <c r="B463" s="17">
        <v>0</v>
      </c>
      <c r="C463" s="17">
        <v>1997</v>
      </c>
      <c r="D463" s="1">
        <v>45968.870659722219</v>
      </c>
      <c r="E463" s="22" t="s">
        <v>85</v>
      </c>
      <c r="F463" s="84">
        <f t="shared" si="14"/>
        <v>1</v>
      </c>
      <c r="G463" s="17">
        <v>2</v>
      </c>
      <c r="H463" s="17">
        <v>4</v>
      </c>
      <c r="I463" s="36">
        <v>4</v>
      </c>
      <c r="J463" s="17">
        <v>5</v>
      </c>
      <c r="K463" s="17">
        <v>5</v>
      </c>
      <c r="L463" s="36">
        <v>5</v>
      </c>
      <c r="M463" s="36">
        <v>3</v>
      </c>
      <c r="N463" s="17">
        <v>2</v>
      </c>
      <c r="O463" s="17">
        <v>5</v>
      </c>
      <c r="P463" s="17">
        <v>5</v>
      </c>
      <c r="Q463" s="17">
        <v>5</v>
      </c>
      <c r="R463" s="17">
        <v>3</v>
      </c>
      <c r="S463" s="17">
        <v>3</v>
      </c>
      <c r="T463" s="17">
        <v>4</v>
      </c>
      <c r="U463" s="17">
        <v>4</v>
      </c>
      <c r="V463" s="84">
        <v>2</v>
      </c>
      <c r="W463" s="43">
        <f t="shared" si="15"/>
        <v>61</v>
      </c>
      <c r="X463" s="17">
        <v>14</v>
      </c>
      <c r="Y463" s="17">
        <v>7</v>
      </c>
      <c r="Z463" s="17">
        <v>5</v>
      </c>
      <c r="AA463" s="17">
        <v>3</v>
      </c>
      <c r="AB463" s="17">
        <v>3</v>
      </c>
      <c r="AC463" s="17">
        <v>4</v>
      </c>
      <c r="AD463" s="17">
        <v>4</v>
      </c>
      <c r="AE463" s="17">
        <v>3</v>
      </c>
      <c r="AF463" s="17">
        <v>3</v>
      </c>
      <c r="AG463" s="17">
        <v>5</v>
      </c>
      <c r="AH463" s="17">
        <v>3</v>
      </c>
      <c r="AI463" s="17">
        <v>6</v>
      </c>
      <c r="AJ463" s="17">
        <v>3</v>
      </c>
      <c r="AK463" s="17">
        <v>4</v>
      </c>
      <c r="AL463" s="17">
        <v>3</v>
      </c>
      <c r="AM463" s="17">
        <v>6</v>
      </c>
      <c r="AN463" s="44">
        <v>46</v>
      </c>
    </row>
    <row r="464" spans="1:40">
      <c r="A464" s="70">
        <v>45584</v>
      </c>
      <c r="B464" s="17">
        <v>1</v>
      </c>
      <c r="C464" s="17">
        <v>2002</v>
      </c>
      <c r="D464" s="1">
        <v>45968.871655092589</v>
      </c>
      <c r="E464" s="22" t="s">
        <v>234</v>
      </c>
      <c r="F464" s="84">
        <f t="shared" si="14"/>
        <v>0</v>
      </c>
      <c r="G464" s="17">
        <v>1</v>
      </c>
      <c r="H464" s="17">
        <v>1</v>
      </c>
      <c r="I464" s="36">
        <v>1</v>
      </c>
      <c r="J464" s="17">
        <v>1</v>
      </c>
      <c r="K464" s="17">
        <v>1</v>
      </c>
      <c r="L464" s="36">
        <v>1</v>
      </c>
      <c r="M464" s="36">
        <v>1</v>
      </c>
      <c r="N464" s="17">
        <v>1</v>
      </c>
      <c r="O464" s="17">
        <v>1</v>
      </c>
      <c r="P464" s="17">
        <v>1</v>
      </c>
      <c r="Q464" s="17">
        <v>1</v>
      </c>
      <c r="R464" s="17">
        <v>1</v>
      </c>
      <c r="S464" s="17">
        <v>1</v>
      </c>
      <c r="T464" s="17">
        <v>1</v>
      </c>
      <c r="U464" s="17">
        <v>1</v>
      </c>
      <c r="V464" s="84">
        <v>1</v>
      </c>
      <c r="W464" s="43">
        <f t="shared" si="15"/>
        <v>16</v>
      </c>
      <c r="X464" s="17">
        <v>6</v>
      </c>
      <c r="Y464" s="17">
        <v>5</v>
      </c>
      <c r="Z464" s="17">
        <v>5</v>
      </c>
      <c r="AA464" s="17">
        <v>4</v>
      </c>
      <c r="AB464" s="17">
        <v>5</v>
      </c>
      <c r="AC464" s="17">
        <v>2</v>
      </c>
      <c r="AD464" s="17">
        <v>3</v>
      </c>
      <c r="AE464" s="17">
        <v>3</v>
      </c>
      <c r="AF464" s="17">
        <v>2</v>
      </c>
      <c r="AG464" s="17">
        <v>4</v>
      </c>
      <c r="AH464" s="17">
        <v>2</v>
      </c>
      <c r="AI464" s="17">
        <v>4</v>
      </c>
      <c r="AJ464" s="17">
        <v>3</v>
      </c>
      <c r="AK464" s="17">
        <v>2</v>
      </c>
      <c r="AL464" s="17">
        <v>3</v>
      </c>
      <c r="AM464" s="17">
        <v>3</v>
      </c>
      <c r="AN464" s="44">
        <v>28</v>
      </c>
    </row>
    <row r="465" spans="1:40">
      <c r="A465" s="70">
        <v>45585</v>
      </c>
      <c r="B465" s="17">
        <v>1</v>
      </c>
      <c r="C465" s="17">
        <v>2002</v>
      </c>
      <c r="D465" s="1">
        <v>45968.874189814815</v>
      </c>
      <c r="E465" s="22" t="s">
        <v>99</v>
      </c>
      <c r="F465" s="84">
        <f t="shared" si="14"/>
        <v>0</v>
      </c>
      <c r="G465" s="17">
        <v>1</v>
      </c>
      <c r="H465" s="17">
        <v>1</v>
      </c>
      <c r="I465" s="36">
        <v>2</v>
      </c>
      <c r="J465" s="17">
        <v>3</v>
      </c>
      <c r="K465" s="17">
        <v>5</v>
      </c>
      <c r="L465" s="36">
        <v>2</v>
      </c>
      <c r="M465" s="36">
        <v>1</v>
      </c>
      <c r="N465" s="17">
        <v>1</v>
      </c>
      <c r="O465" s="17">
        <v>2</v>
      </c>
      <c r="P465" s="17">
        <v>2</v>
      </c>
      <c r="Q465" s="17">
        <v>1</v>
      </c>
      <c r="R465" s="17">
        <v>5</v>
      </c>
      <c r="S465" s="17">
        <v>1</v>
      </c>
      <c r="T465" s="17">
        <v>2</v>
      </c>
      <c r="U465" s="17">
        <v>1</v>
      </c>
      <c r="V465" s="84">
        <v>1</v>
      </c>
      <c r="W465" s="43">
        <f t="shared" si="15"/>
        <v>31</v>
      </c>
      <c r="X465" s="17">
        <v>20</v>
      </c>
      <c r="Y465" s="17">
        <v>10</v>
      </c>
      <c r="Z465" s="17">
        <v>7</v>
      </c>
      <c r="AA465" s="17">
        <v>8</v>
      </c>
      <c r="AB465" s="17">
        <v>9</v>
      </c>
      <c r="AC465" s="17">
        <v>4</v>
      </c>
      <c r="AD465" s="17">
        <v>3</v>
      </c>
      <c r="AE465" s="17">
        <v>6</v>
      </c>
      <c r="AF465" s="17">
        <v>7</v>
      </c>
      <c r="AG465" s="17">
        <v>17</v>
      </c>
      <c r="AH465" s="17">
        <v>5</v>
      </c>
      <c r="AI465" s="17">
        <v>14</v>
      </c>
      <c r="AJ465" s="17">
        <v>7</v>
      </c>
      <c r="AK465" s="17">
        <v>12</v>
      </c>
      <c r="AL465" s="17">
        <v>9</v>
      </c>
      <c r="AM465" s="17">
        <v>4</v>
      </c>
      <c r="AN465" s="44">
        <v>71</v>
      </c>
    </row>
    <row r="466" spans="1:40">
      <c r="A466" s="70">
        <v>45588</v>
      </c>
      <c r="B466" s="17">
        <v>0</v>
      </c>
      <c r="C466" s="17">
        <v>1993</v>
      </c>
      <c r="D466" s="1">
        <v>45968.885046296295</v>
      </c>
      <c r="E466" s="22" t="s">
        <v>93</v>
      </c>
      <c r="F466" s="84">
        <f t="shared" si="14"/>
        <v>0</v>
      </c>
      <c r="G466" s="17">
        <v>1</v>
      </c>
      <c r="H466" s="17">
        <v>1</v>
      </c>
      <c r="I466" s="36">
        <v>1</v>
      </c>
      <c r="J466" s="17">
        <v>2</v>
      </c>
      <c r="K466" s="17">
        <v>4</v>
      </c>
      <c r="L466" s="36">
        <v>4</v>
      </c>
      <c r="M466" s="36">
        <v>1</v>
      </c>
      <c r="N466" s="17">
        <v>1</v>
      </c>
      <c r="O466" s="17">
        <v>1</v>
      </c>
      <c r="P466" s="17">
        <v>1</v>
      </c>
      <c r="Q466" s="17">
        <v>1</v>
      </c>
      <c r="R466" s="17">
        <v>1</v>
      </c>
      <c r="S466" s="17">
        <v>1</v>
      </c>
      <c r="T466" s="17">
        <v>1</v>
      </c>
      <c r="U466" s="17">
        <v>1</v>
      </c>
      <c r="V466" s="84">
        <v>1</v>
      </c>
      <c r="W466" s="43">
        <f t="shared" si="15"/>
        <v>23</v>
      </c>
      <c r="X466" s="17">
        <v>16</v>
      </c>
      <c r="Y466" s="17">
        <v>10</v>
      </c>
      <c r="Z466" s="17">
        <v>7</v>
      </c>
      <c r="AA466" s="17">
        <v>11</v>
      </c>
      <c r="AB466" s="17">
        <v>151</v>
      </c>
      <c r="AC466" s="17">
        <v>8</v>
      </c>
      <c r="AD466" s="17">
        <v>4</v>
      </c>
      <c r="AE466" s="17">
        <v>8</v>
      </c>
      <c r="AF466" s="17">
        <v>4</v>
      </c>
      <c r="AG466" s="17">
        <v>10</v>
      </c>
      <c r="AH466" s="17">
        <v>3</v>
      </c>
      <c r="AI466" s="17">
        <v>7</v>
      </c>
      <c r="AJ466" s="17">
        <v>4</v>
      </c>
      <c r="AK466" s="17">
        <v>5</v>
      </c>
      <c r="AL466" s="17">
        <v>3</v>
      </c>
      <c r="AM466" s="17">
        <v>5</v>
      </c>
      <c r="AN466" s="44">
        <v>48</v>
      </c>
    </row>
    <row r="467" spans="1:40">
      <c r="A467" s="70">
        <v>45589</v>
      </c>
      <c r="B467" s="17">
        <v>0</v>
      </c>
      <c r="C467" s="17">
        <v>2004</v>
      </c>
      <c r="D467" s="1">
        <v>45968.885520833333</v>
      </c>
      <c r="E467" s="22" t="s">
        <v>92</v>
      </c>
      <c r="F467" s="84">
        <f t="shared" si="14"/>
        <v>0</v>
      </c>
      <c r="G467" s="17">
        <v>3</v>
      </c>
      <c r="H467" s="17">
        <v>4</v>
      </c>
      <c r="I467" s="36">
        <v>1</v>
      </c>
      <c r="J467" s="17">
        <v>1</v>
      </c>
      <c r="K467" s="17">
        <v>1</v>
      </c>
      <c r="L467" s="36">
        <v>4</v>
      </c>
      <c r="M467" s="36">
        <v>1</v>
      </c>
      <c r="N467" s="17">
        <v>1</v>
      </c>
      <c r="O467" s="17">
        <v>1</v>
      </c>
      <c r="P467" s="17">
        <v>1</v>
      </c>
      <c r="Q467" s="17">
        <v>1</v>
      </c>
      <c r="R467" s="17">
        <v>1</v>
      </c>
      <c r="S467" s="17">
        <v>1</v>
      </c>
      <c r="T467" s="17">
        <v>1</v>
      </c>
      <c r="U467" s="17">
        <v>1</v>
      </c>
      <c r="V467" s="84">
        <v>1</v>
      </c>
      <c r="W467" s="43">
        <f t="shared" si="15"/>
        <v>24</v>
      </c>
      <c r="X467" s="17">
        <v>16</v>
      </c>
      <c r="Y467" s="17">
        <v>5</v>
      </c>
      <c r="Z467" s="17">
        <v>5</v>
      </c>
      <c r="AA467" s="17">
        <v>11</v>
      </c>
      <c r="AB467" s="17">
        <v>7</v>
      </c>
      <c r="AC467" s="17">
        <v>5</v>
      </c>
      <c r="AD467" s="17">
        <v>2</v>
      </c>
      <c r="AE467" s="17">
        <v>3</v>
      </c>
      <c r="AF467" s="17">
        <v>2</v>
      </c>
      <c r="AG467" s="17">
        <v>2</v>
      </c>
      <c r="AH467" s="17">
        <v>3</v>
      </c>
      <c r="AI467" s="17">
        <v>4</v>
      </c>
      <c r="AJ467" s="17">
        <v>6</v>
      </c>
      <c r="AK467" s="17">
        <v>2</v>
      </c>
      <c r="AL467" s="17">
        <v>3</v>
      </c>
      <c r="AM467" s="17">
        <v>7</v>
      </c>
      <c r="AN467" s="44">
        <v>61</v>
      </c>
    </row>
    <row r="468" spans="1:40">
      <c r="A468" s="70">
        <v>45594</v>
      </c>
      <c r="B468" s="17">
        <v>0</v>
      </c>
      <c r="C468" s="17">
        <v>2003</v>
      </c>
      <c r="D468" s="1">
        <v>45968.89334490741</v>
      </c>
      <c r="E468" s="22" t="s">
        <v>124</v>
      </c>
      <c r="F468" s="84">
        <f t="shared" si="14"/>
        <v>0</v>
      </c>
      <c r="G468" s="17">
        <v>5</v>
      </c>
      <c r="H468" s="17">
        <v>5</v>
      </c>
      <c r="I468" s="36">
        <v>5</v>
      </c>
      <c r="J468" s="17">
        <v>5</v>
      </c>
      <c r="K468" s="17">
        <v>5</v>
      </c>
      <c r="L468" s="36">
        <v>5</v>
      </c>
      <c r="M468" s="36">
        <v>4</v>
      </c>
      <c r="N468" s="17">
        <v>3</v>
      </c>
      <c r="O468" s="17">
        <v>5</v>
      </c>
      <c r="P468" s="17">
        <v>5</v>
      </c>
      <c r="Q468" s="17">
        <v>5</v>
      </c>
      <c r="R468" s="17">
        <v>5</v>
      </c>
      <c r="S468" s="17">
        <v>3</v>
      </c>
      <c r="T468" s="17">
        <v>5</v>
      </c>
      <c r="U468" s="17">
        <v>5</v>
      </c>
      <c r="V468" s="84">
        <v>3</v>
      </c>
      <c r="W468" s="43">
        <f t="shared" si="15"/>
        <v>73</v>
      </c>
      <c r="X468" s="17">
        <v>7</v>
      </c>
      <c r="Y468" s="17">
        <v>5</v>
      </c>
      <c r="Z468" s="17">
        <v>6</v>
      </c>
      <c r="AA468" s="17">
        <v>2</v>
      </c>
      <c r="AB468" s="17">
        <v>2</v>
      </c>
      <c r="AC468" s="17">
        <v>2</v>
      </c>
      <c r="AD468" s="17">
        <v>7</v>
      </c>
      <c r="AE468" s="17">
        <v>12</v>
      </c>
      <c r="AF468" s="17">
        <v>3</v>
      </c>
      <c r="AG468" s="17">
        <v>2</v>
      </c>
      <c r="AH468" s="17">
        <v>1</v>
      </c>
      <c r="AI468" s="17">
        <v>3</v>
      </c>
      <c r="AJ468" s="17">
        <v>7</v>
      </c>
      <c r="AK468" s="17">
        <v>6</v>
      </c>
      <c r="AL468" s="17">
        <v>2</v>
      </c>
      <c r="AM468" s="17">
        <v>9</v>
      </c>
      <c r="AN468" s="44">
        <v>16</v>
      </c>
    </row>
    <row r="469" spans="1:40">
      <c r="A469" s="70">
        <v>45601</v>
      </c>
      <c r="B469" s="17">
        <v>1</v>
      </c>
      <c r="C469" s="17">
        <v>2000</v>
      </c>
      <c r="D469" s="1">
        <v>45968.905034722222</v>
      </c>
      <c r="E469" s="22" t="s">
        <v>235</v>
      </c>
      <c r="F469" s="84">
        <f t="shared" si="14"/>
        <v>0</v>
      </c>
      <c r="G469" s="17">
        <v>1</v>
      </c>
      <c r="H469" s="17">
        <v>5</v>
      </c>
      <c r="I469" s="36">
        <v>2</v>
      </c>
      <c r="J469" s="17">
        <v>2</v>
      </c>
      <c r="K469" s="17">
        <v>5</v>
      </c>
      <c r="L469" s="36">
        <v>3</v>
      </c>
      <c r="M469" s="36">
        <v>5</v>
      </c>
      <c r="N469" s="17">
        <v>2</v>
      </c>
      <c r="O469" s="17">
        <v>3</v>
      </c>
      <c r="P469" s="17">
        <v>3</v>
      </c>
      <c r="Q469" s="17">
        <v>2</v>
      </c>
      <c r="R469" s="17">
        <v>3</v>
      </c>
      <c r="S469" s="17">
        <v>4</v>
      </c>
      <c r="T469" s="17">
        <v>2</v>
      </c>
      <c r="U469" s="17">
        <v>3</v>
      </c>
      <c r="V469" s="84">
        <v>2</v>
      </c>
      <c r="W469" s="43">
        <f t="shared" si="15"/>
        <v>47</v>
      </c>
      <c r="X469" s="17">
        <v>109</v>
      </c>
      <c r="Y469" s="17">
        <v>3</v>
      </c>
      <c r="Z469" s="17">
        <v>6</v>
      </c>
      <c r="AA469" s="17">
        <v>3</v>
      </c>
      <c r="AB469" s="17">
        <v>2</v>
      </c>
      <c r="AC469" s="17">
        <v>5</v>
      </c>
      <c r="AD469" s="17">
        <v>5</v>
      </c>
      <c r="AE469" s="17">
        <v>3</v>
      </c>
      <c r="AF469" s="17">
        <v>13</v>
      </c>
      <c r="AG469" s="17">
        <v>3</v>
      </c>
      <c r="AH469" s="17">
        <v>10</v>
      </c>
      <c r="AI469" s="17">
        <v>17</v>
      </c>
      <c r="AJ469" s="17">
        <v>10</v>
      </c>
      <c r="AK469" s="17">
        <v>5</v>
      </c>
      <c r="AL469" s="17">
        <v>2</v>
      </c>
      <c r="AM469" s="17">
        <v>7</v>
      </c>
      <c r="AN469" s="44">
        <v>74</v>
      </c>
    </row>
    <row r="470" spans="1:40">
      <c r="A470" s="70">
        <v>45603</v>
      </c>
      <c r="B470" s="17">
        <v>1</v>
      </c>
      <c r="C470" s="17">
        <v>2003</v>
      </c>
      <c r="D470" s="1">
        <v>45968.907361111109</v>
      </c>
      <c r="E470" s="22" t="s">
        <v>236</v>
      </c>
      <c r="F470" s="84">
        <f t="shared" si="14"/>
        <v>0</v>
      </c>
      <c r="G470" s="17">
        <v>4</v>
      </c>
      <c r="H470" s="17">
        <v>1</v>
      </c>
      <c r="I470" s="36">
        <v>1</v>
      </c>
      <c r="J470" s="17">
        <v>2</v>
      </c>
      <c r="K470" s="17">
        <v>2</v>
      </c>
      <c r="L470" s="36">
        <v>2</v>
      </c>
      <c r="M470" s="36">
        <v>1</v>
      </c>
      <c r="N470" s="17">
        <v>1</v>
      </c>
      <c r="O470" s="17">
        <v>1</v>
      </c>
      <c r="P470" s="17">
        <v>1</v>
      </c>
      <c r="Q470" s="17">
        <v>1</v>
      </c>
      <c r="R470" s="17">
        <v>1</v>
      </c>
      <c r="S470" s="17">
        <v>1</v>
      </c>
      <c r="T470" s="17">
        <v>2</v>
      </c>
      <c r="U470" s="17">
        <v>1</v>
      </c>
      <c r="V470" s="84">
        <v>1</v>
      </c>
      <c r="W470" s="43">
        <f t="shared" si="15"/>
        <v>23</v>
      </c>
      <c r="X470" s="17">
        <v>26</v>
      </c>
      <c r="Y470" s="17">
        <v>17</v>
      </c>
      <c r="Z470" s="17">
        <v>1</v>
      </c>
      <c r="AA470" s="17">
        <v>4</v>
      </c>
      <c r="AB470" s="17">
        <v>4</v>
      </c>
      <c r="AC470" s="17">
        <v>3</v>
      </c>
      <c r="AD470" s="17">
        <v>1</v>
      </c>
      <c r="AE470" s="17">
        <v>7</v>
      </c>
      <c r="AF470" s="17">
        <v>2</v>
      </c>
      <c r="AG470" s="17">
        <v>2</v>
      </c>
      <c r="AH470" s="17">
        <v>2</v>
      </c>
      <c r="AI470" s="17">
        <v>3</v>
      </c>
      <c r="AJ470" s="17">
        <v>2</v>
      </c>
      <c r="AK470" s="17">
        <v>8</v>
      </c>
      <c r="AL470" s="17">
        <v>2</v>
      </c>
      <c r="AM470" s="17">
        <v>5</v>
      </c>
      <c r="AN470" s="44">
        <v>47</v>
      </c>
    </row>
    <row r="471" spans="1:40">
      <c r="A471" s="70">
        <v>43450</v>
      </c>
      <c r="B471" s="17">
        <v>1</v>
      </c>
      <c r="C471" s="17">
        <v>1993</v>
      </c>
      <c r="D471" s="1">
        <v>45968.924212962964</v>
      </c>
      <c r="E471" s="22" t="s">
        <v>85</v>
      </c>
      <c r="F471" s="84">
        <f t="shared" si="14"/>
        <v>1</v>
      </c>
      <c r="G471" s="17">
        <v>1</v>
      </c>
      <c r="H471" s="17">
        <v>1</v>
      </c>
      <c r="I471" s="36">
        <v>1</v>
      </c>
      <c r="J471" s="17">
        <v>2</v>
      </c>
      <c r="K471" s="17">
        <v>2</v>
      </c>
      <c r="L471" s="36">
        <v>1</v>
      </c>
      <c r="M471" s="36">
        <v>1</v>
      </c>
      <c r="N471" s="17">
        <v>1</v>
      </c>
      <c r="O471" s="17">
        <v>1</v>
      </c>
      <c r="P471" s="17">
        <v>1</v>
      </c>
      <c r="Q471" s="17">
        <v>1</v>
      </c>
      <c r="R471" s="17">
        <v>1</v>
      </c>
      <c r="S471" s="17">
        <v>1</v>
      </c>
      <c r="T471" s="17">
        <v>1</v>
      </c>
      <c r="U471" s="17">
        <v>1</v>
      </c>
      <c r="V471" s="84">
        <v>1</v>
      </c>
      <c r="W471" s="43">
        <f t="shared" si="15"/>
        <v>18</v>
      </c>
      <c r="X471" s="17">
        <v>11</v>
      </c>
      <c r="Y471" s="17">
        <v>3</v>
      </c>
      <c r="Z471" s="17">
        <v>4</v>
      </c>
      <c r="AA471" s="17">
        <v>5</v>
      </c>
      <c r="AB471" s="17">
        <v>19</v>
      </c>
      <c r="AC471" s="17">
        <v>8</v>
      </c>
      <c r="AD471" s="17">
        <v>2</v>
      </c>
      <c r="AE471" s="17">
        <v>14</v>
      </c>
      <c r="AF471" s="17">
        <v>2</v>
      </c>
      <c r="AG471" s="17">
        <v>5</v>
      </c>
      <c r="AH471" s="17">
        <v>2</v>
      </c>
      <c r="AI471" s="17">
        <v>5</v>
      </c>
      <c r="AJ471" s="17">
        <v>4</v>
      </c>
      <c r="AK471" s="17">
        <v>26</v>
      </c>
      <c r="AL471" s="17">
        <v>3</v>
      </c>
      <c r="AM471" s="17">
        <v>3</v>
      </c>
      <c r="AN471" s="44">
        <v>33</v>
      </c>
    </row>
    <row r="472" spans="1:40">
      <c r="A472" s="70">
        <v>45614</v>
      </c>
      <c r="B472" s="17">
        <v>0</v>
      </c>
      <c r="C472" s="17">
        <v>2003</v>
      </c>
      <c r="D472" s="1">
        <v>45968.951655092591</v>
      </c>
      <c r="E472" s="22" t="s">
        <v>237</v>
      </c>
      <c r="F472" s="84">
        <f t="shared" si="14"/>
        <v>0</v>
      </c>
      <c r="G472" s="17">
        <v>2</v>
      </c>
      <c r="H472" s="17">
        <v>1</v>
      </c>
      <c r="I472" s="36">
        <v>2</v>
      </c>
      <c r="J472" s="17">
        <v>2</v>
      </c>
      <c r="K472" s="17">
        <v>2</v>
      </c>
      <c r="L472" s="36">
        <v>2</v>
      </c>
      <c r="M472" s="36">
        <v>3</v>
      </c>
      <c r="N472" s="17">
        <v>2</v>
      </c>
      <c r="O472" s="17">
        <v>5</v>
      </c>
      <c r="P472" s="17">
        <v>3</v>
      </c>
      <c r="Q472" s="17">
        <v>3</v>
      </c>
      <c r="R472" s="17">
        <v>2</v>
      </c>
      <c r="S472" s="17">
        <v>3</v>
      </c>
      <c r="T472" s="17">
        <v>4</v>
      </c>
      <c r="U472" s="17">
        <v>3</v>
      </c>
      <c r="V472" s="84">
        <v>2</v>
      </c>
      <c r="W472" s="43">
        <f t="shared" si="15"/>
        <v>41</v>
      </c>
      <c r="X472" s="17">
        <v>13</v>
      </c>
      <c r="Y472" s="17">
        <v>9</v>
      </c>
      <c r="Z472" s="17">
        <v>5</v>
      </c>
      <c r="AA472" s="17">
        <v>5</v>
      </c>
      <c r="AB472" s="17">
        <v>6</v>
      </c>
      <c r="AC472" s="17">
        <v>4</v>
      </c>
      <c r="AD472" s="17">
        <v>4</v>
      </c>
      <c r="AE472" s="17">
        <v>11</v>
      </c>
      <c r="AF472" s="17">
        <v>17</v>
      </c>
      <c r="AG472" s="17">
        <v>13</v>
      </c>
      <c r="AH472" s="17">
        <v>4</v>
      </c>
      <c r="AI472" s="17">
        <v>7</v>
      </c>
      <c r="AJ472" s="17">
        <v>7</v>
      </c>
      <c r="AK472" s="17">
        <v>8</v>
      </c>
      <c r="AL472" s="17">
        <v>6</v>
      </c>
      <c r="AM472" s="17">
        <v>6</v>
      </c>
      <c r="AN472" s="44">
        <v>73</v>
      </c>
    </row>
    <row r="473" spans="1:40">
      <c r="A473" s="70">
        <v>45615</v>
      </c>
      <c r="B473" s="17">
        <v>0</v>
      </c>
      <c r="C473" s="17">
        <v>2004</v>
      </c>
      <c r="D473" s="1">
        <v>45968.953611111108</v>
      </c>
      <c r="E473" s="22" t="s">
        <v>238</v>
      </c>
      <c r="F473" s="84">
        <f t="shared" si="14"/>
        <v>0</v>
      </c>
      <c r="G473" s="17">
        <v>5</v>
      </c>
      <c r="H473" s="17">
        <v>5</v>
      </c>
      <c r="I473" s="36">
        <v>4</v>
      </c>
      <c r="J473" s="17">
        <v>5</v>
      </c>
      <c r="K473" s="17">
        <v>5</v>
      </c>
      <c r="L473" s="36">
        <v>5</v>
      </c>
      <c r="M473" s="36">
        <v>5</v>
      </c>
      <c r="N473" s="17">
        <v>5</v>
      </c>
      <c r="O473" s="17">
        <v>5</v>
      </c>
      <c r="P473" s="17">
        <v>5</v>
      </c>
      <c r="Q473" s="17">
        <v>5</v>
      </c>
      <c r="R473" s="17">
        <v>5</v>
      </c>
      <c r="S473" s="17">
        <v>5</v>
      </c>
      <c r="T473" s="17">
        <v>5</v>
      </c>
      <c r="U473" s="17">
        <v>5</v>
      </c>
      <c r="V473" s="84">
        <v>5</v>
      </c>
      <c r="W473" s="43">
        <f t="shared" si="15"/>
        <v>79</v>
      </c>
      <c r="X473" s="17">
        <v>6</v>
      </c>
      <c r="Y473" s="17">
        <v>6</v>
      </c>
      <c r="Z473" s="17">
        <v>4</v>
      </c>
      <c r="AA473" s="17">
        <v>7</v>
      </c>
      <c r="AB473" s="17">
        <v>8</v>
      </c>
      <c r="AC473" s="17">
        <v>4</v>
      </c>
      <c r="AD473" s="17">
        <v>5</v>
      </c>
      <c r="AE473" s="17">
        <v>6</v>
      </c>
      <c r="AF473" s="17">
        <v>3</v>
      </c>
      <c r="AG473" s="17">
        <v>5</v>
      </c>
      <c r="AH473" s="17">
        <v>3</v>
      </c>
      <c r="AI473" s="17">
        <v>7</v>
      </c>
      <c r="AJ473" s="17">
        <v>3</v>
      </c>
      <c r="AK473" s="17">
        <v>5</v>
      </c>
      <c r="AL473" s="17">
        <v>4</v>
      </c>
      <c r="AM473" s="17">
        <v>4</v>
      </c>
      <c r="AN473" s="44">
        <v>5</v>
      </c>
    </row>
    <row r="474" spans="1:40">
      <c r="A474" s="70">
        <v>45620</v>
      </c>
      <c r="B474" s="17">
        <v>0</v>
      </c>
      <c r="C474" s="17">
        <v>2003</v>
      </c>
      <c r="D474" s="1">
        <v>45968.966724537036</v>
      </c>
      <c r="E474" s="22" t="s">
        <v>85</v>
      </c>
      <c r="F474" s="84">
        <f t="shared" si="14"/>
        <v>1</v>
      </c>
      <c r="G474" s="17">
        <v>4</v>
      </c>
      <c r="H474" s="17">
        <v>1</v>
      </c>
      <c r="I474" s="36">
        <v>2</v>
      </c>
      <c r="J474" s="17">
        <v>4</v>
      </c>
      <c r="K474" s="17">
        <v>4</v>
      </c>
      <c r="L474" s="36">
        <v>2</v>
      </c>
      <c r="M474" s="36">
        <v>4</v>
      </c>
      <c r="N474" s="17">
        <v>3</v>
      </c>
      <c r="O474" s="17">
        <v>5</v>
      </c>
      <c r="P474" s="17">
        <v>3</v>
      </c>
      <c r="Q474" s="17">
        <v>3</v>
      </c>
      <c r="R474" s="17">
        <v>3</v>
      </c>
      <c r="S474" s="17">
        <v>3</v>
      </c>
      <c r="T474" s="17">
        <v>4</v>
      </c>
      <c r="U474" s="17">
        <v>4</v>
      </c>
      <c r="V474" s="84">
        <v>4</v>
      </c>
      <c r="W474" s="43">
        <f t="shared" si="15"/>
        <v>53</v>
      </c>
      <c r="X474" s="17">
        <v>10</v>
      </c>
      <c r="Y474" s="17">
        <v>9</v>
      </c>
      <c r="Z474" s="17">
        <v>7</v>
      </c>
      <c r="AA474" s="17">
        <v>5</v>
      </c>
      <c r="AB474" s="17">
        <v>4</v>
      </c>
      <c r="AC474" s="17">
        <v>7</v>
      </c>
      <c r="AD474" s="17">
        <v>3</v>
      </c>
      <c r="AE474" s="17">
        <v>4</v>
      </c>
      <c r="AF474" s="17">
        <v>2</v>
      </c>
      <c r="AG474" s="17">
        <v>3</v>
      </c>
      <c r="AH474" s="17">
        <v>11</v>
      </c>
      <c r="AI474" s="17">
        <v>7</v>
      </c>
      <c r="AJ474" s="17">
        <v>9</v>
      </c>
      <c r="AK474" s="17">
        <v>3</v>
      </c>
      <c r="AL474" s="17">
        <v>5</v>
      </c>
      <c r="AM474" s="17">
        <v>6</v>
      </c>
      <c r="AN474" s="44">
        <v>60</v>
      </c>
    </row>
    <row r="475" spans="1:40">
      <c r="A475" s="70">
        <v>45622</v>
      </c>
      <c r="B475" s="17">
        <v>0</v>
      </c>
      <c r="C475" s="17">
        <v>2004</v>
      </c>
      <c r="D475" s="1">
        <v>45968.975983796299</v>
      </c>
      <c r="E475" s="22" t="s">
        <v>85</v>
      </c>
      <c r="F475" s="84">
        <f t="shared" si="14"/>
        <v>1</v>
      </c>
      <c r="G475" s="17">
        <v>4</v>
      </c>
      <c r="H475" s="17">
        <v>4</v>
      </c>
      <c r="I475" s="36">
        <v>5</v>
      </c>
      <c r="J475" s="17">
        <v>5</v>
      </c>
      <c r="K475" s="17">
        <v>2</v>
      </c>
      <c r="L475" s="36">
        <v>5</v>
      </c>
      <c r="M475" s="36">
        <v>2</v>
      </c>
      <c r="N475" s="17">
        <v>1</v>
      </c>
      <c r="O475" s="17">
        <v>2</v>
      </c>
      <c r="P475" s="17">
        <v>4</v>
      </c>
      <c r="Q475" s="17">
        <v>2</v>
      </c>
      <c r="R475" s="17">
        <v>1</v>
      </c>
      <c r="S475" s="17">
        <v>2</v>
      </c>
      <c r="T475" s="17">
        <v>4</v>
      </c>
      <c r="U475" s="17">
        <v>2</v>
      </c>
      <c r="V475" s="84">
        <v>1</v>
      </c>
      <c r="W475" s="43">
        <f t="shared" si="15"/>
        <v>46</v>
      </c>
      <c r="X475" s="17">
        <v>9</v>
      </c>
      <c r="Y475" s="17">
        <v>7</v>
      </c>
      <c r="Z475" s="17">
        <v>6</v>
      </c>
      <c r="AA475" s="17">
        <v>8</v>
      </c>
      <c r="AB475" s="17">
        <v>7</v>
      </c>
      <c r="AC475" s="17">
        <v>5</v>
      </c>
      <c r="AD475" s="17">
        <v>5</v>
      </c>
      <c r="AE475" s="17">
        <v>25</v>
      </c>
      <c r="AF475" s="17">
        <v>6</v>
      </c>
      <c r="AG475" s="17">
        <v>4</v>
      </c>
      <c r="AH475" s="17">
        <v>61</v>
      </c>
      <c r="AI475" s="17">
        <v>4</v>
      </c>
      <c r="AJ475" s="17">
        <v>4</v>
      </c>
      <c r="AK475" s="17">
        <v>7</v>
      </c>
      <c r="AL475" s="17">
        <v>67</v>
      </c>
      <c r="AM475" s="17">
        <v>6</v>
      </c>
      <c r="AN475" s="44">
        <v>78</v>
      </c>
    </row>
    <row r="476" spans="1:40">
      <c r="A476" s="70">
        <v>45623</v>
      </c>
      <c r="B476" s="17">
        <v>0</v>
      </c>
      <c r="C476" s="17">
        <v>2000</v>
      </c>
      <c r="D476" s="1">
        <v>45968.976736111108</v>
      </c>
      <c r="E476" s="22" t="s">
        <v>85</v>
      </c>
      <c r="F476" s="84">
        <f t="shared" si="14"/>
        <v>1</v>
      </c>
      <c r="G476" s="17">
        <v>5</v>
      </c>
      <c r="H476" s="17">
        <v>1</v>
      </c>
      <c r="I476" s="36">
        <v>1</v>
      </c>
      <c r="J476" s="17">
        <v>3</v>
      </c>
      <c r="K476" s="17">
        <v>3</v>
      </c>
      <c r="L476" s="36">
        <v>1</v>
      </c>
      <c r="M476" s="36">
        <v>1</v>
      </c>
      <c r="N476" s="17">
        <v>1</v>
      </c>
      <c r="O476" s="17">
        <v>1</v>
      </c>
      <c r="P476" s="17">
        <v>1</v>
      </c>
      <c r="Q476" s="17">
        <v>1</v>
      </c>
      <c r="R476" s="17">
        <v>3</v>
      </c>
      <c r="S476" s="17">
        <v>3</v>
      </c>
      <c r="T476" s="17">
        <v>2</v>
      </c>
      <c r="U476" s="17">
        <v>1</v>
      </c>
      <c r="V476" s="84">
        <v>3</v>
      </c>
      <c r="W476" s="43">
        <f t="shared" si="15"/>
        <v>31</v>
      </c>
      <c r="X476" s="17">
        <v>58</v>
      </c>
      <c r="Y476" s="17">
        <v>26</v>
      </c>
      <c r="Z476" s="17">
        <v>5</v>
      </c>
      <c r="AA476" s="17">
        <v>6</v>
      </c>
      <c r="AB476" s="17">
        <v>33</v>
      </c>
      <c r="AC476" s="17">
        <v>17</v>
      </c>
      <c r="AD476" s="17">
        <v>5</v>
      </c>
      <c r="AE476" s="17">
        <v>18</v>
      </c>
      <c r="AF476" s="17">
        <v>14</v>
      </c>
      <c r="AG476" s="17">
        <v>19</v>
      </c>
      <c r="AH476" s="17">
        <v>4</v>
      </c>
      <c r="AI476" s="17">
        <v>17</v>
      </c>
      <c r="AJ476" s="17">
        <v>4</v>
      </c>
      <c r="AK476" s="17">
        <v>15</v>
      </c>
      <c r="AL476" s="17">
        <v>5</v>
      </c>
      <c r="AM476" s="17">
        <v>4</v>
      </c>
      <c r="AN476" s="44">
        <v>73</v>
      </c>
    </row>
    <row r="477" spans="1:40">
      <c r="A477" s="70">
        <v>45628</v>
      </c>
      <c r="B477" s="17">
        <v>0</v>
      </c>
      <c r="C477" s="17">
        <v>2004</v>
      </c>
      <c r="D477" s="1">
        <v>45969.03398148148</v>
      </c>
      <c r="E477" s="22" t="s">
        <v>239</v>
      </c>
      <c r="F477" s="84">
        <f t="shared" si="14"/>
        <v>0</v>
      </c>
      <c r="G477" s="17">
        <v>4</v>
      </c>
      <c r="H477" s="17">
        <v>4</v>
      </c>
      <c r="I477" s="36">
        <v>4</v>
      </c>
      <c r="J477" s="17">
        <v>5</v>
      </c>
      <c r="K477" s="17">
        <v>5</v>
      </c>
      <c r="L477" s="36">
        <v>4</v>
      </c>
      <c r="M477" s="36">
        <v>3</v>
      </c>
      <c r="N477" s="17">
        <v>3</v>
      </c>
      <c r="O477" s="17">
        <v>2</v>
      </c>
      <c r="P477" s="17">
        <v>4</v>
      </c>
      <c r="Q477" s="17">
        <v>4</v>
      </c>
      <c r="R477" s="17">
        <v>4</v>
      </c>
      <c r="S477" s="17">
        <v>3</v>
      </c>
      <c r="T477" s="17">
        <v>3</v>
      </c>
      <c r="U477" s="17">
        <v>4</v>
      </c>
      <c r="V477" s="84">
        <v>4</v>
      </c>
      <c r="W477" s="43">
        <f t="shared" si="15"/>
        <v>60</v>
      </c>
      <c r="X477" s="17">
        <v>14</v>
      </c>
      <c r="Y477" s="17">
        <v>6</v>
      </c>
      <c r="Z477" s="17">
        <v>8</v>
      </c>
      <c r="AA477" s="17">
        <v>3</v>
      </c>
      <c r="AB477" s="17">
        <v>5</v>
      </c>
      <c r="AC477" s="17">
        <v>5</v>
      </c>
      <c r="AD477" s="17">
        <v>4</v>
      </c>
      <c r="AE477" s="17">
        <v>10</v>
      </c>
      <c r="AF477" s="17">
        <v>3</v>
      </c>
      <c r="AG477" s="17">
        <v>9</v>
      </c>
      <c r="AH477" s="17">
        <v>4</v>
      </c>
      <c r="AI477" s="17">
        <v>6</v>
      </c>
      <c r="AJ477" s="17">
        <v>3</v>
      </c>
      <c r="AK477" s="17">
        <v>11</v>
      </c>
      <c r="AL477" s="17">
        <v>4</v>
      </c>
      <c r="AM477" s="17">
        <v>5</v>
      </c>
      <c r="AN477" s="44">
        <v>42</v>
      </c>
    </row>
    <row r="478" spans="1:40">
      <c r="A478" s="70">
        <v>45632</v>
      </c>
      <c r="B478" s="17">
        <v>0</v>
      </c>
      <c r="C478" s="17">
        <v>2007</v>
      </c>
      <c r="D478" s="1">
        <v>45969.240057870367</v>
      </c>
      <c r="E478" s="22" t="s">
        <v>240</v>
      </c>
      <c r="F478" s="84">
        <f t="shared" si="14"/>
        <v>0</v>
      </c>
      <c r="G478" s="17">
        <v>4</v>
      </c>
      <c r="H478" s="17">
        <v>4</v>
      </c>
      <c r="I478" s="36">
        <v>2</v>
      </c>
      <c r="J478" s="17">
        <v>5</v>
      </c>
      <c r="K478" s="17">
        <v>5</v>
      </c>
      <c r="L478" s="36">
        <v>2</v>
      </c>
      <c r="M478" s="36">
        <v>2</v>
      </c>
      <c r="N478" s="17">
        <v>4</v>
      </c>
      <c r="O478" s="17">
        <v>5</v>
      </c>
      <c r="P478" s="17">
        <v>4</v>
      </c>
      <c r="Q478" s="17">
        <v>5</v>
      </c>
      <c r="R478" s="17">
        <v>5</v>
      </c>
      <c r="S478" s="17">
        <v>5</v>
      </c>
      <c r="T478" s="17">
        <v>4</v>
      </c>
      <c r="U478" s="17">
        <v>4</v>
      </c>
      <c r="V478" s="84">
        <v>3</v>
      </c>
      <c r="W478" s="43">
        <f t="shared" si="15"/>
        <v>63</v>
      </c>
      <c r="X478" s="17">
        <v>11</v>
      </c>
      <c r="Y478" s="17">
        <v>7</v>
      </c>
      <c r="Z478" s="17">
        <v>6</v>
      </c>
      <c r="AA478" s="17">
        <v>4</v>
      </c>
      <c r="AB478" s="17">
        <v>6</v>
      </c>
      <c r="AC478" s="17">
        <v>3</v>
      </c>
      <c r="AD478" s="17">
        <v>2</v>
      </c>
      <c r="AE478" s="17">
        <v>4</v>
      </c>
      <c r="AF478" s="17">
        <v>2</v>
      </c>
      <c r="AG478" s="17">
        <v>3</v>
      </c>
      <c r="AH478" s="17">
        <v>2</v>
      </c>
      <c r="AI478" s="17">
        <v>5</v>
      </c>
      <c r="AJ478" s="17">
        <v>2</v>
      </c>
      <c r="AK478" s="17">
        <v>5</v>
      </c>
      <c r="AL478" s="17">
        <v>3</v>
      </c>
      <c r="AM478" s="17">
        <v>4</v>
      </c>
      <c r="AN478" s="44">
        <v>52</v>
      </c>
    </row>
    <row r="479" spans="1:40">
      <c r="A479" s="70">
        <v>45636</v>
      </c>
      <c r="B479" s="17">
        <v>0</v>
      </c>
      <c r="C479" s="17">
        <v>2001</v>
      </c>
      <c r="D479" s="1">
        <v>45969.319548611114</v>
      </c>
      <c r="E479" s="22" t="s">
        <v>241</v>
      </c>
      <c r="F479" s="84">
        <f t="shared" si="14"/>
        <v>0</v>
      </c>
      <c r="G479" s="17">
        <v>1</v>
      </c>
      <c r="H479" s="17">
        <v>1</v>
      </c>
      <c r="I479" s="36">
        <v>1</v>
      </c>
      <c r="J479" s="17">
        <v>2</v>
      </c>
      <c r="K479" s="17">
        <v>2</v>
      </c>
      <c r="L479" s="36">
        <v>2</v>
      </c>
      <c r="M479" s="36">
        <v>1</v>
      </c>
      <c r="N479" s="17">
        <v>1</v>
      </c>
      <c r="O479" s="17">
        <v>1</v>
      </c>
      <c r="P479" s="17">
        <v>1</v>
      </c>
      <c r="Q479" s="17">
        <v>1</v>
      </c>
      <c r="R479" s="17">
        <v>1</v>
      </c>
      <c r="S479" s="17">
        <v>1</v>
      </c>
      <c r="T479" s="17">
        <v>1</v>
      </c>
      <c r="U479" s="17">
        <v>1</v>
      </c>
      <c r="V479" s="84">
        <v>1</v>
      </c>
      <c r="W479" s="43">
        <f t="shared" si="15"/>
        <v>19</v>
      </c>
      <c r="X479" s="17">
        <v>8</v>
      </c>
      <c r="Y479" s="17">
        <v>8</v>
      </c>
      <c r="Z479" s="17">
        <v>6</v>
      </c>
      <c r="AA479" s="17">
        <v>6</v>
      </c>
      <c r="AB479" s="17">
        <v>5</v>
      </c>
      <c r="AC479" s="17">
        <v>6</v>
      </c>
      <c r="AD479" s="17">
        <v>3</v>
      </c>
      <c r="AE479" s="17">
        <v>4</v>
      </c>
      <c r="AF479" s="17">
        <v>2</v>
      </c>
      <c r="AG479" s="17">
        <v>3</v>
      </c>
      <c r="AH479" s="17">
        <v>3</v>
      </c>
      <c r="AI479" s="17">
        <v>5</v>
      </c>
      <c r="AJ479" s="17">
        <v>3</v>
      </c>
      <c r="AK479" s="17">
        <v>8</v>
      </c>
      <c r="AL479" s="17">
        <v>3</v>
      </c>
      <c r="AM479" s="17">
        <v>4</v>
      </c>
      <c r="AN479" s="44">
        <v>36</v>
      </c>
    </row>
    <row r="480" spans="1:40">
      <c r="A480" s="70">
        <v>45642</v>
      </c>
      <c r="B480" s="17">
        <v>1</v>
      </c>
      <c r="C480" s="17">
        <v>1995</v>
      </c>
      <c r="D480" s="1">
        <v>45969.345081018517</v>
      </c>
      <c r="E480" s="22" t="s">
        <v>93</v>
      </c>
      <c r="F480" s="84">
        <f t="shared" si="14"/>
        <v>0</v>
      </c>
      <c r="G480" s="17">
        <v>1</v>
      </c>
      <c r="H480" s="17">
        <v>2</v>
      </c>
      <c r="I480" s="36">
        <v>2</v>
      </c>
      <c r="J480" s="17">
        <v>2</v>
      </c>
      <c r="K480" s="17">
        <v>2</v>
      </c>
      <c r="L480" s="36">
        <v>2</v>
      </c>
      <c r="M480" s="36">
        <v>2</v>
      </c>
      <c r="N480" s="17">
        <v>2</v>
      </c>
      <c r="O480" s="17">
        <v>2</v>
      </c>
      <c r="P480" s="17">
        <v>2</v>
      </c>
      <c r="Q480" s="17">
        <v>2</v>
      </c>
      <c r="R480" s="17">
        <v>1</v>
      </c>
      <c r="S480" s="17">
        <v>2</v>
      </c>
      <c r="T480" s="17">
        <v>2</v>
      </c>
      <c r="U480" s="17">
        <v>2</v>
      </c>
      <c r="V480" s="84">
        <v>1</v>
      </c>
      <c r="W480" s="43">
        <f t="shared" si="15"/>
        <v>29</v>
      </c>
      <c r="X480" s="17">
        <v>7</v>
      </c>
      <c r="Y480" s="17">
        <v>3</v>
      </c>
      <c r="Z480" s="17">
        <v>2</v>
      </c>
      <c r="AA480" s="17">
        <v>3</v>
      </c>
      <c r="AB480" s="17">
        <v>4</v>
      </c>
      <c r="AC480" s="17">
        <v>2</v>
      </c>
      <c r="AD480" s="17">
        <v>1</v>
      </c>
      <c r="AE480" s="17">
        <v>2</v>
      </c>
      <c r="AF480" s="17">
        <v>2</v>
      </c>
      <c r="AG480" s="17">
        <v>4</v>
      </c>
      <c r="AH480" s="17">
        <v>1</v>
      </c>
      <c r="AI480" s="17">
        <v>3</v>
      </c>
      <c r="AJ480" s="17">
        <v>2</v>
      </c>
      <c r="AK480" s="17">
        <v>4</v>
      </c>
      <c r="AL480" s="17">
        <v>2</v>
      </c>
      <c r="AM480" s="17">
        <v>3</v>
      </c>
      <c r="AN480" s="44">
        <v>58</v>
      </c>
    </row>
    <row r="481" spans="1:40">
      <c r="A481" s="70">
        <v>45647</v>
      </c>
      <c r="B481" s="17">
        <v>0</v>
      </c>
      <c r="C481" s="17">
        <v>2007</v>
      </c>
      <c r="D481" s="1">
        <v>45969.363171296296</v>
      </c>
      <c r="E481" s="22" t="s">
        <v>242</v>
      </c>
      <c r="F481" s="84">
        <f t="shared" si="14"/>
        <v>0</v>
      </c>
      <c r="G481" s="17">
        <v>3</v>
      </c>
      <c r="H481" s="17">
        <v>2</v>
      </c>
      <c r="I481" s="36">
        <v>1</v>
      </c>
      <c r="J481" s="17">
        <v>4</v>
      </c>
      <c r="K481" s="17">
        <v>3</v>
      </c>
      <c r="L481" s="36">
        <v>2</v>
      </c>
      <c r="M481" s="36">
        <v>3</v>
      </c>
      <c r="N481" s="17">
        <v>1</v>
      </c>
      <c r="O481" s="17">
        <v>2</v>
      </c>
      <c r="P481" s="17">
        <v>2</v>
      </c>
      <c r="Q481" s="17">
        <v>1</v>
      </c>
      <c r="R481" s="17">
        <v>2</v>
      </c>
      <c r="S481" s="17">
        <v>2</v>
      </c>
      <c r="T481" s="17">
        <v>2</v>
      </c>
      <c r="U481" s="17">
        <v>2</v>
      </c>
      <c r="V481" s="84">
        <v>2</v>
      </c>
      <c r="W481" s="43">
        <f t="shared" si="15"/>
        <v>34</v>
      </c>
      <c r="X481" s="17">
        <v>24</v>
      </c>
      <c r="Y481" s="17">
        <v>9</v>
      </c>
      <c r="Z481" s="17">
        <v>9</v>
      </c>
      <c r="AA481" s="17">
        <v>7</v>
      </c>
      <c r="AB481" s="17">
        <v>9</v>
      </c>
      <c r="AC481" s="17">
        <v>6</v>
      </c>
      <c r="AD481" s="17">
        <v>3</v>
      </c>
      <c r="AE481" s="17">
        <v>8</v>
      </c>
      <c r="AF481" s="17">
        <v>7</v>
      </c>
      <c r="AG481" s="17">
        <v>3</v>
      </c>
      <c r="AH481" s="17">
        <v>4</v>
      </c>
      <c r="AI481" s="17">
        <v>4</v>
      </c>
      <c r="AJ481" s="17">
        <v>2</v>
      </c>
      <c r="AK481" s="17">
        <v>9</v>
      </c>
      <c r="AL481" s="17">
        <v>5</v>
      </c>
      <c r="AM481" s="17">
        <v>5</v>
      </c>
      <c r="AN481" s="44">
        <v>57</v>
      </c>
    </row>
    <row r="482" spans="1:40">
      <c r="A482" s="70">
        <v>45655</v>
      </c>
      <c r="B482" s="17">
        <v>1</v>
      </c>
      <c r="C482" s="17">
        <v>2003</v>
      </c>
      <c r="D482" s="1">
        <v>45969.404872685183</v>
      </c>
      <c r="E482" s="22" t="s">
        <v>105</v>
      </c>
      <c r="F482" s="84">
        <f t="shared" si="14"/>
        <v>0</v>
      </c>
      <c r="G482" s="17">
        <v>2</v>
      </c>
      <c r="H482" s="17">
        <v>2</v>
      </c>
      <c r="I482" s="36">
        <v>1</v>
      </c>
      <c r="J482" s="17">
        <v>1</v>
      </c>
      <c r="K482" s="17">
        <v>2</v>
      </c>
      <c r="L482" s="36">
        <v>1</v>
      </c>
      <c r="M482" s="36">
        <v>2</v>
      </c>
      <c r="N482" s="17">
        <v>2</v>
      </c>
      <c r="O482" s="17">
        <v>1</v>
      </c>
      <c r="P482" s="17">
        <v>1</v>
      </c>
      <c r="Q482" s="17">
        <v>1</v>
      </c>
      <c r="R482" s="17">
        <v>1</v>
      </c>
      <c r="S482" s="17">
        <v>2</v>
      </c>
      <c r="T482" s="17">
        <v>1</v>
      </c>
      <c r="U482" s="17">
        <v>2</v>
      </c>
      <c r="V482" s="84">
        <v>1</v>
      </c>
      <c r="W482" s="43">
        <f t="shared" si="15"/>
        <v>23</v>
      </c>
      <c r="X482" s="17">
        <v>17</v>
      </c>
      <c r="Y482" s="17">
        <v>8</v>
      </c>
      <c r="Z482" s="17">
        <v>5</v>
      </c>
      <c r="AA482" s="17">
        <v>6</v>
      </c>
      <c r="AB482" s="17">
        <v>7</v>
      </c>
      <c r="AC482" s="17">
        <v>3</v>
      </c>
      <c r="AD482" s="17">
        <v>3</v>
      </c>
      <c r="AE482" s="17">
        <v>6</v>
      </c>
      <c r="AF482" s="17">
        <v>2</v>
      </c>
      <c r="AG482" s="17">
        <v>5</v>
      </c>
      <c r="AH482" s="17">
        <v>3</v>
      </c>
      <c r="AI482" s="17">
        <v>4</v>
      </c>
      <c r="AJ482" s="17">
        <v>4</v>
      </c>
      <c r="AK482" s="17">
        <v>13</v>
      </c>
      <c r="AL482" s="17">
        <v>4</v>
      </c>
      <c r="AM482" s="17">
        <v>4</v>
      </c>
      <c r="AN482" s="44">
        <v>56</v>
      </c>
    </row>
    <row r="483" spans="1:40">
      <c r="A483" s="70">
        <v>45671</v>
      </c>
      <c r="B483" s="17">
        <v>1</v>
      </c>
      <c r="C483" s="17">
        <v>2002</v>
      </c>
      <c r="D483" s="1">
        <v>45969.45517361111</v>
      </c>
      <c r="E483" s="22" t="s">
        <v>84</v>
      </c>
      <c r="F483" s="84">
        <f t="shared" si="14"/>
        <v>0</v>
      </c>
      <c r="G483" s="17">
        <v>4</v>
      </c>
      <c r="H483" s="17">
        <v>2</v>
      </c>
      <c r="I483" s="36">
        <v>1</v>
      </c>
      <c r="J483" s="17">
        <v>5</v>
      </c>
      <c r="K483" s="17">
        <v>2</v>
      </c>
      <c r="L483" s="36">
        <v>1</v>
      </c>
      <c r="M483" s="36">
        <v>1</v>
      </c>
      <c r="N483" s="17">
        <v>1</v>
      </c>
      <c r="O483" s="17">
        <v>1</v>
      </c>
      <c r="P483" s="17">
        <v>1</v>
      </c>
      <c r="Q483" s="17">
        <v>1</v>
      </c>
      <c r="R483" s="17">
        <v>1</v>
      </c>
      <c r="S483" s="17">
        <v>1</v>
      </c>
      <c r="T483" s="17">
        <v>1</v>
      </c>
      <c r="U483" s="17">
        <v>1</v>
      </c>
      <c r="V483" s="84">
        <v>1</v>
      </c>
      <c r="W483" s="43">
        <f t="shared" si="15"/>
        <v>25</v>
      </c>
      <c r="X483" s="17">
        <v>8</v>
      </c>
      <c r="Y483" s="17">
        <v>13</v>
      </c>
      <c r="Z483" s="17">
        <v>2</v>
      </c>
      <c r="AA483" s="17">
        <v>3</v>
      </c>
      <c r="AB483" s="17">
        <v>4</v>
      </c>
      <c r="AC483" s="17">
        <v>3</v>
      </c>
      <c r="AD483" s="17">
        <v>1</v>
      </c>
      <c r="AE483" s="17">
        <v>4</v>
      </c>
      <c r="AF483" s="17">
        <v>2</v>
      </c>
      <c r="AG483" s="17">
        <v>5</v>
      </c>
      <c r="AH483" s="17">
        <v>2</v>
      </c>
      <c r="AI483" s="17">
        <v>4</v>
      </c>
      <c r="AJ483" s="17">
        <v>2</v>
      </c>
      <c r="AK483" s="17">
        <v>6</v>
      </c>
      <c r="AL483" s="17">
        <v>4</v>
      </c>
      <c r="AM483" s="17">
        <v>3</v>
      </c>
      <c r="AN483" s="44">
        <v>56</v>
      </c>
    </row>
    <row r="484" spans="1:40">
      <c r="A484" s="70">
        <v>45677</v>
      </c>
      <c r="B484" s="17">
        <v>0</v>
      </c>
      <c r="C484" s="17">
        <v>2007</v>
      </c>
      <c r="D484" s="1">
        <v>45969.469930555555</v>
      </c>
      <c r="E484" s="22" t="s">
        <v>243</v>
      </c>
      <c r="F484" s="84">
        <f t="shared" si="14"/>
        <v>0</v>
      </c>
      <c r="G484" s="17">
        <v>1</v>
      </c>
      <c r="H484" s="17">
        <v>2</v>
      </c>
      <c r="I484" s="36">
        <v>4</v>
      </c>
      <c r="J484" s="17">
        <v>3</v>
      </c>
      <c r="K484" s="17">
        <v>3</v>
      </c>
      <c r="L484" s="36">
        <v>2</v>
      </c>
      <c r="M484" s="36">
        <v>3</v>
      </c>
      <c r="N484" s="17">
        <v>3</v>
      </c>
      <c r="O484" s="17">
        <v>3</v>
      </c>
      <c r="P484" s="17">
        <v>2</v>
      </c>
      <c r="Q484" s="17">
        <v>3</v>
      </c>
      <c r="R484" s="17">
        <v>2</v>
      </c>
      <c r="S484" s="17">
        <v>2</v>
      </c>
      <c r="T484" s="17">
        <v>3</v>
      </c>
      <c r="U484" s="17">
        <v>3</v>
      </c>
      <c r="V484" s="84">
        <v>2</v>
      </c>
      <c r="W484" s="43">
        <f t="shared" si="15"/>
        <v>41</v>
      </c>
      <c r="X484" s="17">
        <v>16</v>
      </c>
      <c r="Y484" s="17">
        <v>4</v>
      </c>
      <c r="Z484" s="17">
        <v>6</v>
      </c>
      <c r="AA484" s="17">
        <v>5</v>
      </c>
      <c r="AB484" s="17">
        <v>7</v>
      </c>
      <c r="AC484" s="17">
        <v>4</v>
      </c>
      <c r="AD484" s="17">
        <v>2</v>
      </c>
      <c r="AE484" s="17">
        <v>6</v>
      </c>
      <c r="AF484" s="17">
        <v>5</v>
      </c>
      <c r="AG484" s="17">
        <v>5</v>
      </c>
      <c r="AH484" s="17">
        <v>7</v>
      </c>
      <c r="AI484" s="17">
        <v>6</v>
      </c>
      <c r="AJ484" s="17">
        <v>5</v>
      </c>
      <c r="AK484" s="17">
        <v>4</v>
      </c>
      <c r="AL484" s="17">
        <v>4</v>
      </c>
      <c r="AM484" s="17">
        <v>5</v>
      </c>
      <c r="AN484" s="44">
        <v>62</v>
      </c>
    </row>
    <row r="485" spans="1:40">
      <c r="A485" s="70">
        <v>45680</v>
      </c>
      <c r="B485" s="17">
        <v>1</v>
      </c>
      <c r="C485" s="17">
        <v>2001</v>
      </c>
      <c r="D485" s="1">
        <v>45969.476851851854</v>
      </c>
      <c r="E485" s="22" t="s">
        <v>244</v>
      </c>
      <c r="F485" s="84">
        <f t="shared" si="14"/>
        <v>0</v>
      </c>
      <c r="G485" s="17">
        <v>1</v>
      </c>
      <c r="H485" s="17">
        <v>1</v>
      </c>
      <c r="I485" s="36">
        <v>1</v>
      </c>
      <c r="J485" s="17">
        <v>2</v>
      </c>
      <c r="K485" s="17">
        <v>2</v>
      </c>
      <c r="L485" s="36">
        <v>1</v>
      </c>
      <c r="M485" s="36">
        <v>1</v>
      </c>
      <c r="N485" s="17">
        <v>1</v>
      </c>
      <c r="O485" s="17">
        <v>1</v>
      </c>
      <c r="P485" s="17">
        <v>1</v>
      </c>
      <c r="Q485" s="17">
        <v>1</v>
      </c>
      <c r="R485" s="17">
        <v>1</v>
      </c>
      <c r="S485" s="17">
        <v>1</v>
      </c>
      <c r="T485" s="17">
        <v>1</v>
      </c>
      <c r="U485" s="17">
        <v>1</v>
      </c>
      <c r="V485" s="84">
        <v>1</v>
      </c>
      <c r="W485" s="43">
        <f t="shared" si="15"/>
        <v>18</v>
      </c>
      <c r="X485" s="17">
        <v>39</v>
      </c>
      <c r="Y485" s="17">
        <v>9</v>
      </c>
      <c r="Z485" s="17">
        <v>7</v>
      </c>
      <c r="AA485" s="17">
        <v>7</v>
      </c>
      <c r="AB485" s="17">
        <v>8</v>
      </c>
      <c r="AC485" s="17">
        <v>3</v>
      </c>
      <c r="AD485" s="17">
        <v>3</v>
      </c>
      <c r="AE485" s="17">
        <v>5</v>
      </c>
      <c r="AF485" s="17">
        <v>5</v>
      </c>
      <c r="AG485" s="17">
        <v>3</v>
      </c>
      <c r="AH485" s="17">
        <v>2</v>
      </c>
      <c r="AI485" s="17">
        <v>4</v>
      </c>
      <c r="AJ485" s="17">
        <v>7</v>
      </c>
      <c r="AK485" s="17">
        <v>9</v>
      </c>
      <c r="AL485" s="17">
        <v>3</v>
      </c>
      <c r="AM485" s="17">
        <v>2</v>
      </c>
      <c r="AN485" s="44">
        <v>33</v>
      </c>
    </row>
    <row r="486" spans="1:40">
      <c r="A486" s="70">
        <v>45681</v>
      </c>
      <c r="B486" s="17">
        <v>0</v>
      </c>
      <c r="C486" s="17">
        <v>2003</v>
      </c>
      <c r="D486" s="1">
        <v>45969.490416666667</v>
      </c>
      <c r="E486" s="22" t="s">
        <v>245</v>
      </c>
      <c r="F486" s="84">
        <f t="shared" si="14"/>
        <v>0</v>
      </c>
      <c r="G486" s="17">
        <v>5</v>
      </c>
      <c r="H486" s="17">
        <v>5</v>
      </c>
      <c r="I486" s="36">
        <v>5</v>
      </c>
      <c r="J486" s="17">
        <v>5</v>
      </c>
      <c r="K486" s="17">
        <v>5</v>
      </c>
      <c r="L486" s="36">
        <v>5</v>
      </c>
      <c r="M486" s="36">
        <v>5</v>
      </c>
      <c r="N486" s="17">
        <v>5</v>
      </c>
      <c r="O486" s="17">
        <v>5</v>
      </c>
      <c r="P486" s="17">
        <v>5</v>
      </c>
      <c r="Q486" s="17">
        <v>5</v>
      </c>
      <c r="R486" s="17">
        <v>5</v>
      </c>
      <c r="S486" s="17">
        <v>5</v>
      </c>
      <c r="T486" s="17">
        <v>5</v>
      </c>
      <c r="U486" s="17">
        <v>5</v>
      </c>
      <c r="V486" s="84">
        <v>5</v>
      </c>
      <c r="W486" s="43">
        <f t="shared" si="15"/>
        <v>80</v>
      </c>
      <c r="X486" s="17">
        <v>5</v>
      </c>
      <c r="Y486" s="17">
        <v>4</v>
      </c>
      <c r="Z486" s="17">
        <v>2</v>
      </c>
      <c r="AA486" s="17">
        <v>3</v>
      </c>
      <c r="AB486" s="17">
        <v>4</v>
      </c>
      <c r="AC486" s="17">
        <v>2</v>
      </c>
      <c r="AD486" s="17">
        <v>2</v>
      </c>
      <c r="AE486" s="17">
        <v>6</v>
      </c>
      <c r="AF486" s="17">
        <v>2</v>
      </c>
      <c r="AG486" s="17">
        <v>4</v>
      </c>
      <c r="AH486" s="17">
        <v>2</v>
      </c>
      <c r="AI486" s="17">
        <v>4</v>
      </c>
      <c r="AJ486" s="17">
        <v>2</v>
      </c>
      <c r="AK486" s="17">
        <v>4</v>
      </c>
      <c r="AL486" s="17">
        <v>2</v>
      </c>
      <c r="AM486" s="17">
        <v>3</v>
      </c>
      <c r="AN486" s="44">
        <v>5</v>
      </c>
    </row>
    <row r="487" spans="1:40">
      <c r="A487" s="70">
        <v>45685</v>
      </c>
      <c r="B487" s="17">
        <v>0</v>
      </c>
      <c r="C487" s="17">
        <v>2004</v>
      </c>
      <c r="D487" s="1">
        <v>45969.490624999999</v>
      </c>
      <c r="E487" s="22" t="s">
        <v>246</v>
      </c>
      <c r="F487" s="84">
        <f t="shared" si="14"/>
        <v>0</v>
      </c>
      <c r="G487" s="17">
        <v>2</v>
      </c>
      <c r="H487" s="17">
        <v>1</v>
      </c>
      <c r="I487" s="36">
        <v>1</v>
      </c>
      <c r="J487" s="17">
        <v>3</v>
      </c>
      <c r="K487" s="17">
        <v>2</v>
      </c>
      <c r="L487" s="36">
        <v>1</v>
      </c>
      <c r="M487" s="36">
        <v>1</v>
      </c>
      <c r="N487" s="17">
        <v>1</v>
      </c>
      <c r="O487" s="17">
        <v>1</v>
      </c>
      <c r="P487" s="17">
        <v>1</v>
      </c>
      <c r="Q487" s="17">
        <v>2</v>
      </c>
      <c r="R487" s="17">
        <v>1</v>
      </c>
      <c r="S487" s="17">
        <v>1</v>
      </c>
      <c r="T487" s="17">
        <v>1</v>
      </c>
      <c r="U487" s="17">
        <v>1</v>
      </c>
      <c r="V487" s="84">
        <v>1</v>
      </c>
      <c r="W487" s="43">
        <f t="shared" si="15"/>
        <v>21</v>
      </c>
      <c r="X487" s="17">
        <v>21</v>
      </c>
      <c r="Y487" s="17">
        <v>8</v>
      </c>
      <c r="Z487" s="17">
        <v>9</v>
      </c>
      <c r="AA487" s="17">
        <v>18</v>
      </c>
      <c r="AB487" s="17">
        <v>13</v>
      </c>
      <c r="AC487" s="17">
        <v>4</v>
      </c>
      <c r="AD487" s="17">
        <v>2</v>
      </c>
      <c r="AE487" s="17">
        <v>17</v>
      </c>
      <c r="AF487" s="17">
        <v>12</v>
      </c>
      <c r="AG487" s="17">
        <v>10</v>
      </c>
      <c r="AH487" s="17">
        <v>10</v>
      </c>
      <c r="AI487" s="17">
        <v>10</v>
      </c>
      <c r="AJ487" s="17">
        <v>10</v>
      </c>
      <c r="AK487" s="17">
        <v>10</v>
      </c>
      <c r="AL487" s="17">
        <v>5</v>
      </c>
      <c r="AM487" s="17">
        <v>7</v>
      </c>
      <c r="AN487" s="44">
        <v>44</v>
      </c>
    </row>
    <row r="488" spans="1:40">
      <c r="A488" s="70">
        <v>45692</v>
      </c>
      <c r="B488" s="17">
        <v>1</v>
      </c>
      <c r="C488" s="17">
        <v>2006</v>
      </c>
      <c r="D488" s="1">
        <v>45969.514409722222</v>
      </c>
      <c r="E488" s="22" t="s">
        <v>85</v>
      </c>
      <c r="F488" s="84">
        <f t="shared" si="14"/>
        <v>1</v>
      </c>
      <c r="G488" s="17">
        <v>1</v>
      </c>
      <c r="H488" s="17">
        <v>1</v>
      </c>
      <c r="I488" s="36">
        <v>1</v>
      </c>
      <c r="J488" s="17">
        <v>3</v>
      </c>
      <c r="K488" s="17">
        <v>2</v>
      </c>
      <c r="L488" s="36">
        <v>1</v>
      </c>
      <c r="M488" s="36">
        <v>2</v>
      </c>
      <c r="N488" s="17">
        <v>1</v>
      </c>
      <c r="O488" s="17">
        <v>1</v>
      </c>
      <c r="P488" s="17">
        <v>1</v>
      </c>
      <c r="Q488" s="17">
        <v>1</v>
      </c>
      <c r="R488" s="17">
        <v>1</v>
      </c>
      <c r="S488" s="17">
        <v>1</v>
      </c>
      <c r="T488" s="17">
        <v>1</v>
      </c>
      <c r="U488" s="17">
        <v>1</v>
      </c>
      <c r="V488" s="84">
        <v>1</v>
      </c>
      <c r="W488" s="43">
        <f t="shared" si="15"/>
        <v>20</v>
      </c>
      <c r="X488" s="17">
        <v>6</v>
      </c>
      <c r="Y488" s="17">
        <v>2</v>
      </c>
      <c r="Z488" s="17">
        <v>3</v>
      </c>
      <c r="AA488" s="17">
        <v>4</v>
      </c>
      <c r="AB488" s="17">
        <v>4</v>
      </c>
      <c r="AC488" s="17">
        <v>3</v>
      </c>
      <c r="AD488" s="17">
        <v>2</v>
      </c>
      <c r="AE488" s="17">
        <v>2</v>
      </c>
      <c r="AF488" s="17">
        <v>2</v>
      </c>
      <c r="AG488" s="17">
        <v>3</v>
      </c>
      <c r="AH488" s="17">
        <v>2</v>
      </c>
      <c r="AI488" s="17">
        <v>4</v>
      </c>
      <c r="AJ488" s="17">
        <v>2</v>
      </c>
      <c r="AK488" s="17">
        <v>3</v>
      </c>
      <c r="AL488" s="17">
        <v>3</v>
      </c>
      <c r="AM488" s="17">
        <v>2</v>
      </c>
      <c r="AN488" s="44">
        <v>38</v>
      </c>
    </row>
    <row r="489" spans="1:40">
      <c r="A489" s="70">
        <v>44402</v>
      </c>
      <c r="B489" s="17">
        <v>0</v>
      </c>
      <c r="C489" s="17">
        <v>2006</v>
      </c>
      <c r="D489" s="1">
        <v>45969.525081018517</v>
      </c>
      <c r="E489" s="22" t="s">
        <v>87</v>
      </c>
      <c r="F489" s="84">
        <f t="shared" si="14"/>
        <v>0</v>
      </c>
      <c r="G489" s="17">
        <v>1</v>
      </c>
      <c r="H489" s="17">
        <v>1</v>
      </c>
      <c r="I489" s="36">
        <v>2</v>
      </c>
      <c r="J489" s="17">
        <v>4</v>
      </c>
      <c r="K489" s="17">
        <v>2</v>
      </c>
      <c r="L489" s="36">
        <v>1</v>
      </c>
      <c r="M489" s="36">
        <v>3</v>
      </c>
      <c r="N489" s="17">
        <v>1</v>
      </c>
      <c r="O489" s="17">
        <v>4</v>
      </c>
      <c r="P489" s="17">
        <v>1</v>
      </c>
      <c r="Q489" s="17">
        <v>1</v>
      </c>
      <c r="R489" s="17">
        <v>1</v>
      </c>
      <c r="S489" s="17">
        <v>1</v>
      </c>
      <c r="T489" s="17">
        <v>1</v>
      </c>
      <c r="U489" s="17">
        <v>1</v>
      </c>
      <c r="V489" s="84">
        <v>1</v>
      </c>
      <c r="W489" s="43">
        <f t="shared" si="15"/>
        <v>26</v>
      </c>
      <c r="X489" s="17">
        <v>21</v>
      </c>
      <c r="Y489" s="17">
        <v>4</v>
      </c>
      <c r="Z489" s="17">
        <v>6</v>
      </c>
      <c r="AA489" s="17">
        <v>69</v>
      </c>
      <c r="AB489" s="17">
        <v>12</v>
      </c>
      <c r="AC489" s="17">
        <v>2</v>
      </c>
      <c r="AD489" s="17">
        <v>8</v>
      </c>
      <c r="AE489" s="17">
        <v>6</v>
      </c>
      <c r="AF489" s="17">
        <v>20</v>
      </c>
      <c r="AG489" s="17">
        <v>3</v>
      </c>
      <c r="AH489" s="17">
        <v>2</v>
      </c>
      <c r="AI489" s="17">
        <v>4</v>
      </c>
      <c r="AJ489" s="17">
        <v>2</v>
      </c>
      <c r="AK489" s="17">
        <v>2</v>
      </c>
      <c r="AL489" s="17">
        <v>3</v>
      </c>
      <c r="AM489" s="17">
        <v>4</v>
      </c>
      <c r="AN489" s="44">
        <v>59</v>
      </c>
    </row>
    <row r="490" spans="1:40">
      <c r="A490" s="70">
        <v>45694</v>
      </c>
      <c r="B490" s="17">
        <v>0</v>
      </c>
      <c r="C490" s="17">
        <v>2003</v>
      </c>
      <c r="D490" s="1">
        <v>45969.535173611112</v>
      </c>
      <c r="E490" s="22" t="s">
        <v>247</v>
      </c>
      <c r="F490" s="84">
        <f t="shared" si="14"/>
        <v>0</v>
      </c>
      <c r="G490" s="17">
        <v>4</v>
      </c>
      <c r="H490" s="17">
        <v>4</v>
      </c>
      <c r="I490" s="36">
        <v>4</v>
      </c>
      <c r="J490" s="17">
        <v>4</v>
      </c>
      <c r="K490" s="17">
        <v>5</v>
      </c>
      <c r="L490" s="36">
        <v>4</v>
      </c>
      <c r="M490" s="36">
        <v>4</v>
      </c>
      <c r="N490" s="17">
        <v>3</v>
      </c>
      <c r="O490" s="17">
        <v>4</v>
      </c>
      <c r="P490" s="17">
        <v>4</v>
      </c>
      <c r="Q490" s="17">
        <v>4</v>
      </c>
      <c r="R490" s="17">
        <v>5</v>
      </c>
      <c r="S490" s="17">
        <v>2</v>
      </c>
      <c r="T490" s="17">
        <v>3</v>
      </c>
      <c r="U490" s="17">
        <v>4</v>
      </c>
      <c r="V490" s="84">
        <v>3</v>
      </c>
      <c r="W490" s="43">
        <f t="shared" si="15"/>
        <v>61</v>
      </c>
      <c r="X490" s="17">
        <v>10</v>
      </c>
      <c r="Y490" s="17">
        <v>4</v>
      </c>
      <c r="Z490" s="17">
        <v>4</v>
      </c>
      <c r="AA490" s="17">
        <v>4</v>
      </c>
      <c r="AB490" s="17">
        <v>4</v>
      </c>
      <c r="AC490" s="17">
        <v>2</v>
      </c>
      <c r="AD490" s="17">
        <v>3</v>
      </c>
      <c r="AE490" s="17">
        <v>14</v>
      </c>
      <c r="AF490" s="17">
        <v>3</v>
      </c>
      <c r="AG490" s="17">
        <v>10</v>
      </c>
      <c r="AH490" s="17">
        <v>4</v>
      </c>
      <c r="AI490" s="17">
        <v>6</v>
      </c>
      <c r="AJ490" s="17">
        <v>4</v>
      </c>
      <c r="AK490" s="17">
        <v>5</v>
      </c>
      <c r="AL490" s="17">
        <v>4</v>
      </c>
      <c r="AM490" s="17">
        <v>9</v>
      </c>
      <c r="AN490" s="44">
        <v>43</v>
      </c>
    </row>
    <row r="491" spans="1:40">
      <c r="A491" s="70">
        <v>40207</v>
      </c>
      <c r="B491" s="17">
        <v>1</v>
      </c>
      <c r="C491" s="17">
        <v>1989</v>
      </c>
      <c r="D491" s="1">
        <v>45969.561238425929</v>
      </c>
      <c r="E491" s="22" t="s">
        <v>103</v>
      </c>
      <c r="F491" s="84">
        <f t="shared" si="14"/>
        <v>0</v>
      </c>
      <c r="G491" s="17">
        <v>1</v>
      </c>
      <c r="H491" s="17">
        <v>1</v>
      </c>
      <c r="I491" s="36">
        <v>1</v>
      </c>
      <c r="J491" s="17">
        <v>1</v>
      </c>
      <c r="K491" s="17">
        <v>1</v>
      </c>
      <c r="L491" s="36">
        <v>2</v>
      </c>
      <c r="M491" s="36">
        <v>4</v>
      </c>
      <c r="N491" s="17">
        <v>1</v>
      </c>
      <c r="O491" s="17">
        <v>1</v>
      </c>
      <c r="P491" s="17">
        <v>1</v>
      </c>
      <c r="Q491" s="17">
        <v>1</v>
      </c>
      <c r="R491" s="17">
        <v>4</v>
      </c>
      <c r="S491" s="17">
        <v>4</v>
      </c>
      <c r="T491" s="17">
        <v>4</v>
      </c>
      <c r="U491" s="17">
        <v>4</v>
      </c>
      <c r="V491" s="84">
        <v>2</v>
      </c>
      <c r="W491" s="43">
        <f t="shared" si="15"/>
        <v>33</v>
      </c>
      <c r="X491" s="17">
        <v>17</v>
      </c>
      <c r="Y491" s="17">
        <v>5</v>
      </c>
      <c r="Z491" s="17">
        <v>4</v>
      </c>
      <c r="AA491" s="17">
        <v>8</v>
      </c>
      <c r="AB491" s="17">
        <v>8</v>
      </c>
      <c r="AC491" s="17">
        <v>4</v>
      </c>
      <c r="AD491" s="17">
        <v>4</v>
      </c>
      <c r="AE491" s="17">
        <v>10</v>
      </c>
      <c r="AF491" s="17">
        <v>3</v>
      </c>
      <c r="AG491" s="17">
        <v>6</v>
      </c>
      <c r="AH491" s="17">
        <v>3</v>
      </c>
      <c r="AI491" s="17">
        <v>10</v>
      </c>
      <c r="AJ491" s="17">
        <v>10</v>
      </c>
      <c r="AK491" s="17">
        <v>6</v>
      </c>
      <c r="AL491" s="17">
        <v>4</v>
      </c>
      <c r="AM491" s="17">
        <v>8</v>
      </c>
      <c r="AN491" s="44">
        <v>92</v>
      </c>
    </row>
    <row r="492" spans="1:40">
      <c r="A492" s="70">
        <v>45712</v>
      </c>
      <c r="B492" s="17">
        <v>0</v>
      </c>
      <c r="C492" s="17">
        <v>2002</v>
      </c>
      <c r="D492" s="1">
        <v>45969.620393518519</v>
      </c>
      <c r="E492" s="22" t="s">
        <v>85</v>
      </c>
      <c r="F492" s="84">
        <f t="shared" si="14"/>
        <v>1</v>
      </c>
      <c r="G492" s="17">
        <v>4</v>
      </c>
      <c r="H492" s="17">
        <v>3</v>
      </c>
      <c r="I492" s="36">
        <v>2</v>
      </c>
      <c r="J492" s="17">
        <v>5</v>
      </c>
      <c r="K492" s="17">
        <v>4</v>
      </c>
      <c r="L492" s="36">
        <v>4</v>
      </c>
      <c r="M492" s="36">
        <v>1</v>
      </c>
      <c r="N492" s="17">
        <v>2</v>
      </c>
      <c r="O492" s="17">
        <v>2</v>
      </c>
      <c r="P492" s="17">
        <v>3</v>
      </c>
      <c r="Q492" s="17">
        <v>2</v>
      </c>
      <c r="R492" s="17">
        <v>2</v>
      </c>
      <c r="S492" s="17">
        <v>2</v>
      </c>
      <c r="T492" s="17">
        <v>1</v>
      </c>
      <c r="U492" s="17">
        <v>2</v>
      </c>
      <c r="V492" s="84">
        <v>2</v>
      </c>
      <c r="W492" s="43">
        <f t="shared" si="15"/>
        <v>41</v>
      </c>
      <c r="X492" s="17">
        <v>16</v>
      </c>
      <c r="Y492" s="17">
        <v>19</v>
      </c>
      <c r="Z492" s="17">
        <v>6</v>
      </c>
      <c r="AA492" s="17">
        <v>4</v>
      </c>
      <c r="AB492" s="17">
        <v>8</v>
      </c>
      <c r="AC492" s="17">
        <v>4</v>
      </c>
      <c r="AD492" s="17">
        <v>7</v>
      </c>
      <c r="AE492" s="17">
        <v>129</v>
      </c>
      <c r="AF492" s="17">
        <v>4</v>
      </c>
      <c r="AG492" s="17">
        <v>10</v>
      </c>
      <c r="AH492" s="17">
        <v>6</v>
      </c>
      <c r="AI492" s="17">
        <v>8</v>
      </c>
      <c r="AJ492" s="17">
        <v>2</v>
      </c>
      <c r="AK492" s="17">
        <v>12</v>
      </c>
      <c r="AL492" s="17">
        <v>5</v>
      </c>
      <c r="AM492" s="17">
        <v>20</v>
      </c>
      <c r="AN492" s="44">
        <v>64</v>
      </c>
    </row>
    <row r="493" spans="1:40">
      <c r="A493" s="70">
        <v>45716</v>
      </c>
      <c r="B493" s="17">
        <v>0</v>
      </c>
      <c r="C493" s="17">
        <v>2001</v>
      </c>
      <c r="D493" s="1">
        <v>45969.632384259261</v>
      </c>
      <c r="E493" s="22" t="s">
        <v>102</v>
      </c>
      <c r="F493" s="84">
        <f t="shared" si="14"/>
        <v>0</v>
      </c>
      <c r="G493" s="17">
        <v>1</v>
      </c>
      <c r="H493" s="17">
        <v>1</v>
      </c>
      <c r="I493" s="36">
        <v>1</v>
      </c>
      <c r="J493" s="17">
        <v>1</v>
      </c>
      <c r="K493" s="17">
        <v>1</v>
      </c>
      <c r="L493" s="36">
        <v>1</v>
      </c>
      <c r="M493" s="36">
        <v>1</v>
      </c>
      <c r="N493" s="17">
        <v>1</v>
      </c>
      <c r="O493" s="17">
        <v>1</v>
      </c>
      <c r="P493" s="17">
        <v>1</v>
      </c>
      <c r="Q493" s="17">
        <v>1</v>
      </c>
      <c r="R493" s="17">
        <v>1</v>
      </c>
      <c r="S493" s="17">
        <v>1</v>
      </c>
      <c r="T493" s="17">
        <v>1</v>
      </c>
      <c r="U493" s="17">
        <v>1</v>
      </c>
      <c r="V493" s="84">
        <v>1</v>
      </c>
      <c r="W493" s="43">
        <f t="shared" si="15"/>
        <v>16</v>
      </c>
      <c r="X493" s="17">
        <v>5</v>
      </c>
      <c r="Y493" s="17">
        <v>3</v>
      </c>
      <c r="Z493" s="17">
        <v>4</v>
      </c>
      <c r="AA493" s="17">
        <v>2</v>
      </c>
      <c r="AB493" s="17">
        <v>3</v>
      </c>
      <c r="AC493" s="17">
        <v>1</v>
      </c>
      <c r="AD493" s="17">
        <v>2</v>
      </c>
      <c r="AE493" s="17">
        <v>2</v>
      </c>
      <c r="AF493" s="17">
        <v>2</v>
      </c>
      <c r="AG493" s="17">
        <v>1</v>
      </c>
      <c r="AH493" s="17">
        <v>2</v>
      </c>
      <c r="AI493" s="17">
        <v>5</v>
      </c>
      <c r="AJ493" s="17">
        <v>2</v>
      </c>
      <c r="AK493" s="17">
        <v>1</v>
      </c>
      <c r="AL493" s="17">
        <v>2</v>
      </c>
      <c r="AM493" s="17">
        <v>3</v>
      </c>
      <c r="AN493" s="44">
        <v>28</v>
      </c>
    </row>
    <row r="494" spans="1:40">
      <c r="A494" s="70">
        <v>45719</v>
      </c>
      <c r="B494" s="17">
        <v>0</v>
      </c>
      <c r="C494" s="17">
        <v>2005</v>
      </c>
      <c r="D494" s="1">
        <v>45969.632662037038</v>
      </c>
      <c r="E494" s="22" t="s">
        <v>85</v>
      </c>
      <c r="F494" s="84">
        <f t="shared" si="14"/>
        <v>1</v>
      </c>
      <c r="G494" s="17">
        <v>4</v>
      </c>
      <c r="H494" s="17">
        <v>1</v>
      </c>
      <c r="I494" s="36">
        <v>1</v>
      </c>
      <c r="J494" s="17">
        <v>2</v>
      </c>
      <c r="K494" s="17">
        <v>1</v>
      </c>
      <c r="L494" s="36">
        <v>1</v>
      </c>
      <c r="M494" s="36">
        <v>1</v>
      </c>
      <c r="N494" s="17">
        <v>1</v>
      </c>
      <c r="O494" s="17">
        <v>1</v>
      </c>
      <c r="P494" s="17">
        <v>1</v>
      </c>
      <c r="Q494" s="17">
        <v>1</v>
      </c>
      <c r="R494" s="17">
        <v>1</v>
      </c>
      <c r="S494" s="17">
        <v>1</v>
      </c>
      <c r="T494" s="17">
        <v>1</v>
      </c>
      <c r="U494" s="17">
        <v>1</v>
      </c>
      <c r="V494" s="84">
        <v>1</v>
      </c>
      <c r="W494" s="43">
        <f t="shared" si="15"/>
        <v>20</v>
      </c>
      <c r="X494" s="17">
        <v>8</v>
      </c>
      <c r="Y494" s="17">
        <v>7</v>
      </c>
      <c r="Z494" s="17">
        <v>3</v>
      </c>
      <c r="AA494" s="17">
        <v>4</v>
      </c>
      <c r="AB494" s="17">
        <v>5</v>
      </c>
      <c r="AC494" s="17">
        <v>1</v>
      </c>
      <c r="AD494" s="17">
        <v>2</v>
      </c>
      <c r="AE494" s="17">
        <v>1</v>
      </c>
      <c r="AF494" s="17">
        <v>2</v>
      </c>
      <c r="AG494" s="17">
        <v>2</v>
      </c>
      <c r="AH494" s="17">
        <v>1</v>
      </c>
      <c r="AI494" s="17">
        <v>4</v>
      </c>
      <c r="AJ494" s="17">
        <v>2</v>
      </c>
      <c r="AK494" s="17">
        <v>2</v>
      </c>
      <c r="AL494" s="17">
        <v>2</v>
      </c>
      <c r="AM494" s="17">
        <v>4</v>
      </c>
      <c r="AN494" s="44">
        <v>42</v>
      </c>
    </row>
    <row r="495" spans="1:40">
      <c r="A495" s="70">
        <v>45721</v>
      </c>
      <c r="B495" s="17">
        <v>0</v>
      </c>
      <c r="C495" s="17">
        <v>2004</v>
      </c>
      <c r="D495" s="1">
        <v>45969.647199074076</v>
      </c>
      <c r="E495" s="22" t="s">
        <v>122</v>
      </c>
      <c r="F495" s="84">
        <f t="shared" si="14"/>
        <v>0</v>
      </c>
      <c r="G495" s="17">
        <v>4</v>
      </c>
      <c r="H495" s="17">
        <v>4</v>
      </c>
      <c r="I495" s="36">
        <v>5</v>
      </c>
      <c r="J495" s="17">
        <v>5</v>
      </c>
      <c r="K495" s="17">
        <v>5</v>
      </c>
      <c r="L495" s="36">
        <v>5</v>
      </c>
      <c r="M495" s="36">
        <v>5</v>
      </c>
      <c r="N495" s="17">
        <v>4</v>
      </c>
      <c r="O495" s="17">
        <v>4</v>
      </c>
      <c r="P495" s="17">
        <v>5</v>
      </c>
      <c r="Q495" s="17">
        <v>4</v>
      </c>
      <c r="R495" s="17">
        <v>5</v>
      </c>
      <c r="S495" s="17">
        <v>4</v>
      </c>
      <c r="T495" s="17">
        <v>5</v>
      </c>
      <c r="U495" s="17">
        <v>4</v>
      </c>
      <c r="V495" s="84">
        <v>5</v>
      </c>
      <c r="W495" s="43">
        <f t="shared" si="15"/>
        <v>73</v>
      </c>
      <c r="X495" s="17">
        <v>20</v>
      </c>
      <c r="Y495" s="17">
        <v>8</v>
      </c>
      <c r="Z495" s="17">
        <v>4</v>
      </c>
      <c r="AA495" s="17">
        <v>4</v>
      </c>
      <c r="AB495" s="17">
        <v>10</v>
      </c>
      <c r="AC495" s="17">
        <v>3</v>
      </c>
      <c r="AD495" s="17">
        <v>7</v>
      </c>
      <c r="AE495" s="17">
        <v>11</v>
      </c>
      <c r="AF495" s="17">
        <v>3</v>
      </c>
      <c r="AG495" s="17">
        <v>3</v>
      </c>
      <c r="AH495" s="17">
        <v>5</v>
      </c>
      <c r="AI495" s="17">
        <v>6</v>
      </c>
      <c r="AJ495" s="17">
        <v>7</v>
      </c>
      <c r="AK495" s="17">
        <v>3</v>
      </c>
      <c r="AL495" s="17">
        <v>5</v>
      </c>
      <c r="AM495" s="17">
        <v>3</v>
      </c>
      <c r="AN495" s="44">
        <v>20</v>
      </c>
    </row>
    <row r="496" spans="1:40">
      <c r="A496" s="70">
        <v>45747</v>
      </c>
      <c r="B496" s="17">
        <v>0</v>
      </c>
      <c r="C496" s="17">
        <v>2000</v>
      </c>
      <c r="D496" s="1">
        <v>45969.722094907411</v>
      </c>
      <c r="E496" s="22" t="s">
        <v>248</v>
      </c>
      <c r="F496" s="84">
        <f t="shared" si="14"/>
        <v>0</v>
      </c>
      <c r="G496" s="17">
        <v>3</v>
      </c>
      <c r="H496" s="17">
        <v>1</v>
      </c>
      <c r="I496" s="36">
        <v>2</v>
      </c>
      <c r="J496" s="17">
        <v>5</v>
      </c>
      <c r="K496" s="17">
        <v>5</v>
      </c>
      <c r="L496" s="36">
        <v>3</v>
      </c>
      <c r="M496" s="36">
        <v>3</v>
      </c>
      <c r="N496" s="17">
        <v>2</v>
      </c>
      <c r="O496" s="17">
        <v>4</v>
      </c>
      <c r="P496" s="17">
        <v>3</v>
      </c>
      <c r="Q496" s="17">
        <v>4</v>
      </c>
      <c r="R496" s="17">
        <v>3</v>
      </c>
      <c r="S496" s="17">
        <v>3</v>
      </c>
      <c r="T496" s="17">
        <v>4</v>
      </c>
      <c r="U496" s="17">
        <v>4</v>
      </c>
      <c r="V496" s="84">
        <v>3</v>
      </c>
      <c r="W496" s="43">
        <f t="shared" si="15"/>
        <v>52</v>
      </c>
      <c r="X496" s="17">
        <v>11</v>
      </c>
      <c r="Y496" s="17">
        <v>8</v>
      </c>
      <c r="Z496" s="17">
        <v>6</v>
      </c>
      <c r="AA496" s="17">
        <v>7</v>
      </c>
      <c r="AB496" s="17">
        <v>3</v>
      </c>
      <c r="AC496" s="17">
        <v>5</v>
      </c>
      <c r="AD496" s="17">
        <v>3</v>
      </c>
      <c r="AE496" s="17">
        <v>6</v>
      </c>
      <c r="AF496" s="17">
        <v>2</v>
      </c>
      <c r="AG496" s="17">
        <v>4</v>
      </c>
      <c r="AH496" s="17">
        <v>4</v>
      </c>
      <c r="AI496" s="17">
        <v>4</v>
      </c>
      <c r="AJ496" s="17">
        <v>4</v>
      </c>
      <c r="AK496" s="17">
        <v>5</v>
      </c>
      <c r="AL496" s="17">
        <v>5</v>
      </c>
      <c r="AM496" s="17">
        <v>4</v>
      </c>
      <c r="AN496" s="44">
        <v>54</v>
      </c>
    </row>
    <row r="497" spans="1:40">
      <c r="A497" s="70">
        <v>45746</v>
      </c>
      <c r="B497" s="17">
        <v>0</v>
      </c>
      <c r="C497" s="17">
        <v>2005</v>
      </c>
      <c r="D497" s="1">
        <v>45969.733946759261</v>
      </c>
      <c r="E497" s="22" t="s">
        <v>249</v>
      </c>
      <c r="F497" s="84">
        <f t="shared" si="14"/>
        <v>0</v>
      </c>
      <c r="G497" s="17">
        <v>4</v>
      </c>
      <c r="H497" s="17">
        <v>2</v>
      </c>
      <c r="I497" s="36">
        <v>3</v>
      </c>
      <c r="J497" s="17">
        <v>1</v>
      </c>
      <c r="K497" s="17">
        <v>4</v>
      </c>
      <c r="L497" s="36">
        <v>2</v>
      </c>
      <c r="M497" s="36">
        <v>3</v>
      </c>
      <c r="N497" s="17">
        <v>3</v>
      </c>
      <c r="O497" s="17">
        <v>4</v>
      </c>
      <c r="P497" s="17">
        <v>1</v>
      </c>
      <c r="Q497" s="17">
        <v>1</v>
      </c>
      <c r="R497" s="17">
        <v>3</v>
      </c>
      <c r="S497" s="17">
        <v>1</v>
      </c>
      <c r="T497" s="17">
        <v>3</v>
      </c>
      <c r="U497" s="17">
        <v>1</v>
      </c>
      <c r="V497" s="84">
        <v>1</v>
      </c>
      <c r="W497" s="43">
        <f t="shared" si="15"/>
        <v>37</v>
      </c>
      <c r="X497" s="17">
        <v>16</v>
      </c>
      <c r="Y497" s="17">
        <v>6</v>
      </c>
      <c r="Z497" s="17">
        <v>6</v>
      </c>
      <c r="AA497" s="17">
        <v>9</v>
      </c>
      <c r="AB497" s="17">
        <v>17</v>
      </c>
      <c r="AC497" s="17">
        <v>5</v>
      </c>
      <c r="AD497" s="17">
        <v>4</v>
      </c>
      <c r="AE497" s="17">
        <v>7</v>
      </c>
      <c r="AF497" s="17">
        <v>8</v>
      </c>
      <c r="AG497" s="17">
        <v>5</v>
      </c>
      <c r="AH497" s="17">
        <v>4</v>
      </c>
      <c r="AI497" s="17">
        <v>6</v>
      </c>
      <c r="AJ497" s="17">
        <v>3</v>
      </c>
      <c r="AK497" s="17">
        <v>9</v>
      </c>
      <c r="AL497" s="17">
        <v>4</v>
      </c>
      <c r="AM497" s="17">
        <v>18</v>
      </c>
      <c r="AN497" s="44">
        <v>77</v>
      </c>
    </row>
    <row r="498" spans="1:40">
      <c r="A498" s="70">
        <v>45754</v>
      </c>
      <c r="B498" s="17">
        <v>0</v>
      </c>
      <c r="C498" s="17">
        <v>2003</v>
      </c>
      <c r="D498" s="1">
        <v>45969.743564814817</v>
      </c>
      <c r="E498" s="22" t="s">
        <v>96</v>
      </c>
      <c r="F498" s="84">
        <f t="shared" si="14"/>
        <v>0</v>
      </c>
      <c r="G498" s="17">
        <v>1</v>
      </c>
      <c r="H498" s="17">
        <v>2</v>
      </c>
      <c r="I498" s="36">
        <v>2</v>
      </c>
      <c r="J498" s="17">
        <v>1</v>
      </c>
      <c r="K498" s="17">
        <v>1</v>
      </c>
      <c r="L498" s="36">
        <v>1</v>
      </c>
      <c r="M498" s="36">
        <v>1</v>
      </c>
      <c r="N498" s="17">
        <v>1</v>
      </c>
      <c r="O498" s="17">
        <v>1</v>
      </c>
      <c r="P498" s="17">
        <v>1</v>
      </c>
      <c r="Q498" s="17">
        <v>1</v>
      </c>
      <c r="R498" s="17">
        <v>1</v>
      </c>
      <c r="S498" s="17">
        <v>1</v>
      </c>
      <c r="T498" s="17">
        <v>1</v>
      </c>
      <c r="U498" s="17">
        <v>1</v>
      </c>
      <c r="V498" s="84">
        <v>1</v>
      </c>
      <c r="W498" s="43">
        <f t="shared" si="15"/>
        <v>18</v>
      </c>
      <c r="X498" s="17">
        <v>17</v>
      </c>
      <c r="Y498" s="17">
        <v>7</v>
      </c>
      <c r="Z498" s="17">
        <v>3</v>
      </c>
      <c r="AA498" s="17">
        <v>4</v>
      </c>
      <c r="AB498" s="17">
        <v>3</v>
      </c>
      <c r="AC498" s="17">
        <v>3</v>
      </c>
      <c r="AD498" s="17">
        <v>2</v>
      </c>
      <c r="AE498" s="17">
        <v>3</v>
      </c>
      <c r="AF498" s="17">
        <v>4</v>
      </c>
      <c r="AG498" s="17">
        <v>3</v>
      </c>
      <c r="AH498" s="17">
        <v>2</v>
      </c>
      <c r="AI498" s="17">
        <v>3</v>
      </c>
      <c r="AJ498" s="17">
        <v>2</v>
      </c>
      <c r="AK498" s="17">
        <v>4</v>
      </c>
      <c r="AL498" s="17">
        <v>3</v>
      </c>
      <c r="AM498" s="17">
        <v>3</v>
      </c>
      <c r="AN498" s="44">
        <v>41</v>
      </c>
    </row>
    <row r="499" spans="1:40">
      <c r="A499" s="70">
        <v>45780</v>
      </c>
      <c r="B499" s="17">
        <v>0</v>
      </c>
      <c r="C499" s="17">
        <v>1990</v>
      </c>
      <c r="D499" s="1">
        <v>45969.856724537036</v>
      </c>
      <c r="E499" s="22" t="s">
        <v>250</v>
      </c>
      <c r="F499" s="84">
        <f t="shared" si="14"/>
        <v>0</v>
      </c>
      <c r="G499" s="17">
        <v>4</v>
      </c>
      <c r="H499" s="17">
        <v>1</v>
      </c>
      <c r="I499" s="36">
        <v>1</v>
      </c>
      <c r="J499" s="17">
        <v>1</v>
      </c>
      <c r="K499" s="17">
        <v>1</v>
      </c>
      <c r="L499" s="36">
        <v>1</v>
      </c>
      <c r="M499" s="36">
        <v>1</v>
      </c>
      <c r="N499" s="17">
        <v>1</v>
      </c>
      <c r="O499" s="17">
        <v>1</v>
      </c>
      <c r="P499" s="17">
        <v>1</v>
      </c>
      <c r="Q499" s="17">
        <v>1</v>
      </c>
      <c r="R499" s="17">
        <v>1</v>
      </c>
      <c r="S499" s="17">
        <v>1</v>
      </c>
      <c r="T499" s="17">
        <v>1</v>
      </c>
      <c r="U499" s="17">
        <v>1</v>
      </c>
      <c r="V499" s="84">
        <v>1</v>
      </c>
      <c r="W499" s="43">
        <f t="shared" si="15"/>
        <v>19</v>
      </c>
      <c r="X499" s="17">
        <v>9</v>
      </c>
      <c r="Y499" s="17">
        <v>3</v>
      </c>
      <c r="Z499" s="17">
        <v>2</v>
      </c>
      <c r="AA499" s="17">
        <v>3</v>
      </c>
      <c r="AB499" s="17">
        <v>2</v>
      </c>
      <c r="AC499" s="17">
        <v>2</v>
      </c>
      <c r="AD499" s="17">
        <v>2</v>
      </c>
      <c r="AE499" s="17">
        <v>2</v>
      </c>
      <c r="AF499" s="17">
        <v>1</v>
      </c>
      <c r="AG499" s="17">
        <v>1</v>
      </c>
      <c r="AH499" s="17">
        <v>1</v>
      </c>
      <c r="AI499" s="17">
        <v>3</v>
      </c>
      <c r="AJ499" s="17">
        <v>2</v>
      </c>
      <c r="AK499" s="17">
        <v>2</v>
      </c>
      <c r="AL499" s="17">
        <v>2</v>
      </c>
      <c r="AM499" s="17">
        <v>3</v>
      </c>
      <c r="AN499" s="44">
        <v>40</v>
      </c>
    </row>
    <row r="500" spans="1:40">
      <c r="A500" s="70">
        <v>45790</v>
      </c>
      <c r="B500" s="17">
        <v>0</v>
      </c>
      <c r="C500" s="17">
        <v>2004</v>
      </c>
      <c r="D500" s="1">
        <v>45969.88484953704</v>
      </c>
      <c r="E500" s="22" t="s">
        <v>85</v>
      </c>
      <c r="F500" s="84">
        <f t="shared" si="14"/>
        <v>1</v>
      </c>
      <c r="G500" s="17">
        <v>5</v>
      </c>
      <c r="H500" s="17">
        <v>1</v>
      </c>
      <c r="I500" s="36">
        <v>1</v>
      </c>
      <c r="J500" s="17">
        <v>4</v>
      </c>
      <c r="K500" s="17">
        <v>3</v>
      </c>
      <c r="L500" s="36">
        <v>2</v>
      </c>
      <c r="M500" s="36">
        <v>2</v>
      </c>
      <c r="N500" s="17">
        <v>1</v>
      </c>
      <c r="O500" s="17">
        <v>1</v>
      </c>
      <c r="P500" s="17">
        <v>1</v>
      </c>
      <c r="Q500" s="17">
        <v>1</v>
      </c>
      <c r="R500" s="17">
        <v>1</v>
      </c>
      <c r="S500" s="17">
        <v>1</v>
      </c>
      <c r="T500" s="17">
        <v>1</v>
      </c>
      <c r="U500" s="17">
        <v>1</v>
      </c>
      <c r="V500" s="84">
        <v>1</v>
      </c>
      <c r="W500" s="43">
        <f t="shared" si="15"/>
        <v>27</v>
      </c>
      <c r="X500" s="17">
        <v>6</v>
      </c>
      <c r="Y500" s="17">
        <v>5</v>
      </c>
      <c r="Z500" s="17">
        <v>3</v>
      </c>
      <c r="AA500" s="17">
        <v>3</v>
      </c>
      <c r="AB500" s="17">
        <v>5</v>
      </c>
      <c r="AC500" s="17">
        <v>3</v>
      </c>
      <c r="AD500" s="17">
        <v>1</v>
      </c>
      <c r="AE500" s="17">
        <v>4</v>
      </c>
      <c r="AF500" s="17">
        <v>2</v>
      </c>
      <c r="AG500" s="17">
        <v>1</v>
      </c>
      <c r="AH500" s="17">
        <v>2</v>
      </c>
      <c r="AI500" s="17">
        <v>3</v>
      </c>
      <c r="AJ500" s="17">
        <v>2</v>
      </c>
      <c r="AK500" s="17">
        <v>2</v>
      </c>
      <c r="AL500" s="17">
        <v>2</v>
      </c>
      <c r="AM500" s="17">
        <v>1</v>
      </c>
      <c r="AN500" s="44">
        <v>58</v>
      </c>
    </row>
    <row r="501" spans="1:40">
      <c r="A501" s="70">
        <v>45805</v>
      </c>
      <c r="B501" s="17">
        <v>0</v>
      </c>
      <c r="C501" s="17">
        <v>2003</v>
      </c>
      <c r="D501" s="1">
        <v>45969.959618055553</v>
      </c>
      <c r="E501" s="22" t="s">
        <v>104</v>
      </c>
      <c r="F501" s="84">
        <f t="shared" si="14"/>
        <v>0</v>
      </c>
      <c r="G501" s="17">
        <v>1</v>
      </c>
      <c r="H501" s="17">
        <v>1</v>
      </c>
      <c r="I501" s="36">
        <v>1</v>
      </c>
      <c r="J501" s="17">
        <v>4</v>
      </c>
      <c r="K501" s="17">
        <v>4</v>
      </c>
      <c r="L501" s="36">
        <v>3</v>
      </c>
      <c r="M501" s="36">
        <v>2</v>
      </c>
      <c r="N501" s="17">
        <v>1</v>
      </c>
      <c r="O501" s="17">
        <v>1</v>
      </c>
      <c r="P501" s="17">
        <v>1</v>
      </c>
      <c r="Q501" s="17">
        <v>1</v>
      </c>
      <c r="R501" s="17">
        <v>2</v>
      </c>
      <c r="S501" s="17">
        <v>1</v>
      </c>
      <c r="T501" s="17">
        <v>2</v>
      </c>
      <c r="U501" s="17">
        <v>1</v>
      </c>
      <c r="V501" s="84">
        <v>1</v>
      </c>
      <c r="W501" s="43">
        <f t="shared" si="15"/>
        <v>27</v>
      </c>
      <c r="X501" s="17">
        <v>10</v>
      </c>
      <c r="Y501" s="17">
        <v>19</v>
      </c>
      <c r="Z501" s="17">
        <v>5</v>
      </c>
      <c r="AA501" s="17">
        <v>5</v>
      </c>
      <c r="AB501" s="17">
        <v>6</v>
      </c>
      <c r="AC501" s="17">
        <v>8</v>
      </c>
      <c r="AD501" s="17">
        <v>4</v>
      </c>
      <c r="AE501" s="17">
        <v>5</v>
      </c>
      <c r="AF501" s="17">
        <v>3</v>
      </c>
      <c r="AG501" s="17">
        <v>4</v>
      </c>
      <c r="AH501" s="17">
        <v>2</v>
      </c>
      <c r="AI501" s="17">
        <v>6</v>
      </c>
      <c r="AJ501" s="17">
        <v>5</v>
      </c>
      <c r="AK501" s="17">
        <v>7</v>
      </c>
      <c r="AL501" s="17">
        <v>5</v>
      </c>
      <c r="AM501" s="17">
        <v>5</v>
      </c>
      <c r="AN501" s="44">
        <v>53</v>
      </c>
    </row>
    <row r="502" spans="1:40">
      <c r="A502" s="70">
        <v>45832</v>
      </c>
      <c r="B502" s="17">
        <v>0</v>
      </c>
      <c r="C502" s="17">
        <v>2006</v>
      </c>
      <c r="D502" s="1">
        <v>45970.423055555555</v>
      </c>
      <c r="E502" s="22" t="s">
        <v>106</v>
      </c>
      <c r="F502" s="84">
        <f t="shared" si="14"/>
        <v>0</v>
      </c>
      <c r="G502" s="17">
        <v>1</v>
      </c>
      <c r="H502" s="17">
        <v>1</v>
      </c>
      <c r="I502" s="36">
        <v>1</v>
      </c>
      <c r="J502" s="17">
        <v>3</v>
      </c>
      <c r="K502" s="17">
        <v>1</v>
      </c>
      <c r="L502" s="36">
        <v>2</v>
      </c>
      <c r="M502" s="36">
        <v>2</v>
      </c>
      <c r="N502" s="17">
        <v>1</v>
      </c>
      <c r="O502" s="17">
        <v>1</v>
      </c>
      <c r="P502" s="17">
        <v>1</v>
      </c>
      <c r="Q502" s="17">
        <v>1</v>
      </c>
      <c r="R502" s="17">
        <v>1</v>
      </c>
      <c r="S502" s="17">
        <v>1</v>
      </c>
      <c r="T502" s="17">
        <v>1</v>
      </c>
      <c r="U502" s="17">
        <v>1</v>
      </c>
      <c r="V502" s="84">
        <v>1</v>
      </c>
      <c r="W502" s="43">
        <f t="shared" si="15"/>
        <v>20</v>
      </c>
      <c r="X502" s="17">
        <v>15</v>
      </c>
      <c r="Y502" s="17">
        <v>5</v>
      </c>
      <c r="Z502" s="17">
        <v>7</v>
      </c>
      <c r="AA502" s="17">
        <v>5</v>
      </c>
      <c r="AB502" s="17">
        <v>6</v>
      </c>
      <c r="AC502" s="17">
        <v>5</v>
      </c>
      <c r="AD502" s="17">
        <v>3</v>
      </c>
      <c r="AE502" s="17">
        <v>7</v>
      </c>
      <c r="AF502" s="17">
        <v>4</v>
      </c>
      <c r="AG502" s="17">
        <v>5</v>
      </c>
      <c r="AH502" s="17">
        <v>3</v>
      </c>
      <c r="AI502" s="17">
        <v>7</v>
      </c>
      <c r="AJ502" s="17">
        <v>3</v>
      </c>
      <c r="AK502" s="17">
        <v>4</v>
      </c>
      <c r="AL502" s="17">
        <v>4</v>
      </c>
      <c r="AM502" s="17">
        <v>4</v>
      </c>
      <c r="AN502" s="44">
        <v>39</v>
      </c>
    </row>
    <row r="503" spans="1:40">
      <c r="A503" s="70">
        <v>45845</v>
      </c>
      <c r="B503" s="17">
        <v>0</v>
      </c>
      <c r="C503" s="17">
        <v>1989</v>
      </c>
      <c r="D503" s="1">
        <v>45970.483958333331</v>
      </c>
      <c r="E503" s="22" t="s">
        <v>85</v>
      </c>
      <c r="F503" s="84">
        <f t="shared" si="14"/>
        <v>1</v>
      </c>
      <c r="G503" s="17">
        <v>1</v>
      </c>
      <c r="H503" s="17">
        <v>2</v>
      </c>
      <c r="I503" s="36">
        <v>1</v>
      </c>
      <c r="J503" s="17">
        <v>2</v>
      </c>
      <c r="K503" s="17">
        <v>2</v>
      </c>
      <c r="L503" s="36">
        <v>3</v>
      </c>
      <c r="M503" s="36">
        <v>1</v>
      </c>
      <c r="N503" s="17">
        <v>1</v>
      </c>
      <c r="O503" s="17">
        <v>1</v>
      </c>
      <c r="P503" s="17">
        <v>1</v>
      </c>
      <c r="Q503" s="17">
        <v>1</v>
      </c>
      <c r="R503" s="17">
        <v>1</v>
      </c>
      <c r="S503" s="17">
        <v>1</v>
      </c>
      <c r="T503" s="17">
        <v>2</v>
      </c>
      <c r="U503" s="17">
        <v>1</v>
      </c>
      <c r="V503" s="84">
        <v>1</v>
      </c>
      <c r="W503" s="43">
        <f t="shared" si="15"/>
        <v>22</v>
      </c>
      <c r="X503" s="17">
        <v>11</v>
      </c>
      <c r="Y503" s="17">
        <v>7</v>
      </c>
      <c r="Z503" s="17">
        <v>4</v>
      </c>
      <c r="AA503" s="17">
        <v>8</v>
      </c>
      <c r="AB503" s="17">
        <v>9</v>
      </c>
      <c r="AC503" s="17">
        <v>8</v>
      </c>
      <c r="AD503" s="17">
        <v>5</v>
      </c>
      <c r="AE503" s="17">
        <v>9</v>
      </c>
      <c r="AF503" s="17">
        <v>3</v>
      </c>
      <c r="AG503" s="17">
        <v>4</v>
      </c>
      <c r="AH503" s="17">
        <v>3</v>
      </c>
      <c r="AI503" s="17">
        <v>7</v>
      </c>
      <c r="AJ503" s="17">
        <v>4</v>
      </c>
      <c r="AK503" s="17">
        <v>5</v>
      </c>
      <c r="AL503" s="17">
        <v>5</v>
      </c>
      <c r="AM503" s="17">
        <v>6</v>
      </c>
      <c r="AN503" s="44">
        <v>46</v>
      </c>
    </row>
    <row r="504" spans="1:40">
      <c r="A504" s="70">
        <v>44919</v>
      </c>
      <c r="B504" s="17">
        <v>0</v>
      </c>
      <c r="C504" s="17">
        <v>1997</v>
      </c>
      <c r="D504" s="1">
        <v>45970.589050925926</v>
      </c>
      <c r="E504" s="22" t="s">
        <v>92</v>
      </c>
      <c r="F504" s="84">
        <f t="shared" si="14"/>
        <v>0</v>
      </c>
      <c r="G504" s="17">
        <v>2</v>
      </c>
      <c r="H504" s="17">
        <v>1</v>
      </c>
      <c r="I504" s="36">
        <v>1</v>
      </c>
      <c r="J504" s="17">
        <v>4</v>
      </c>
      <c r="K504" s="17">
        <v>4</v>
      </c>
      <c r="L504" s="36">
        <v>2</v>
      </c>
      <c r="M504" s="36">
        <v>2</v>
      </c>
      <c r="N504" s="17">
        <v>2</v>
      </c>
      <c r="O504" s="17">
        <v>2</v>
      </c>
      <c r="P504" s="17">
        <v>1</v>
      </c>
      <c r="Q504" s="17">
        <v>2</v>
      </c>
      <c r="R504" s="17">
        <v>2</v>
      </c>
      <c r="S504" s="17">
        <v>2</v>
      </c>
      <c r="T504" s="17">
        <v>2</v>
      </c>
      <c r="U504" s="17">
        <v>2</v>
      </c>
      <c r="V504" s="84">
        <v>2</v>
      </c>
      <c r="W504" s="43">
        <f t="shared" si="15"/>
        <v>33</v>
      </c>
      <c r="X504" s="17">
        <v>10</v>
      </c>
      <c r="Y504" s="17">
        <v>4</v>
      </c>
      <c r="Z504" s="17">
        <v>6</v>
      </c>
      <c r="AA504" s="17">
        <v>3</v>
      </c>
      <c r="AB504" s="17">
        <v>5</v>
      </c>
      <c r="AC504" s="17">
        <v>3</v>
      </c>
      <c r="AD504" s="17">
        <v>2</v>
      </c>
      <c r="AE504" s="17">
        <v>6</v>
      </c>
      <c r="AF504" s="17">
        <v>5</v>
      </c>
      <c r="AG504" s="17">
        <v>4</v>
      </c>
      <c r="AH504" s="17">
        <v>4</v>
      </c>
      <c r="AI504" s="17">
        <v>6</v>
      </c>
      <c r="AJ504" s="17">
        <v>3</v>
      </c>
      <c r="AK504" s="17">
        <v>5</v>
      </c>
      <c r="AL504" s="17">
        <v>3</v>
      </c>
      <c r="AM504" s="17">
        <v>3</v>
      </c>
      <c r="AN504" s="44">
        <v>56</v>
      </c>
    </row>
    <row r="505" spans="1:40">
      <c r="A505" s="70">
        <v>45897</v>
      </c>
      <c r="B505" s="17">
        <v>0</v>
      </c>
      <c r="C505" s="17">
        <v>2000</v>
      </c>
      <c r="D505" s="1">
        <v>45970.722337962965</v>
      </c>
      <c r="E505" s="22" t="s">
        <v>104</v>
      </c>
      <c r="F505" s="84">
        <f t="shared" si="14"/>
        <v>0</v>
      </c>
      <c r="G505" s="17">
        <v>1</v>
      </c>
      <c r="H505" s="17">
        <v>1</v>
      </c>
      <c r="I505" s="36">
        <v>1</v>
      </c>
      <c r="J505" s="17">
        <v>1</v>
      </c>
      <c r="K505" s="17">
        <v>2</v>
      </c>
      <c r="L505" s="36">
        <v>1</v>
      </c>
      <c r="M505" s="36">
        <v>1</v>
      </c>
      <c r="N505" s="17">
        <v>1</v>
      </c>
      <c r="O505" s="17">
        <v>1</v>
      </c>
      <c r="P505" s="17">
        <v>1</v>
      </c>
      <c r="Q505" s="17">
        <v>1</v>
      </c>
      <c r="R505" s="17">
        <v>1</v>
      </c>
      <c r="S505" s="17">
        <v>1</v>
      </c>
      <c r="T505" s="17">
        <v>1</v>
      </c>
      <c r="U505" s="17">
        <v>1</v>
      </c>
      <c r="V505" s="84">
        <v>1</v>
      </c>
      <c r="W505" s="43">
        <f t="shared" si="15"/>
        <v>17</v>
      </c>
      <c r="X505" s="17">
        <v>7</v>
      </c>
      <c r="Y505" s="17">
        <v>3</v>
      </c>
      <c r="Z505" s="17">
        <v>3</v>
      </c>
      <c r="AA505" s="17">
        <v>4</v>
      </c>
      <c r="AB505" s="17">
        <v>4</v>
      </c>
      <c r="AC505" s="17">
        <v>5</v>
      </c>
      <c r="AD505" s="17">
        <v>3</v>
      </c>
      <c r="AE505" s="17">
        <v>4</v>
      </c>
      <c r="AF505" s="17">
        <v>1</v>
      </c>
      <c r="AG505" s="17">
        <v>3</v>
      </c>
      <c r="AH505" s="17">
        <v>2</v>
      </c>
      <c r="AI505" s="17">
        <v>4</v>
      </c>
      <c r="AJ505" s="17">
        <v>2</v>
      </c>
      <c r="AK505" s="17">
        <v>3</v>
      </c>
      <c r="AL505" s="17">
        <v>2</v>
      </c>
      <c r="AM505" s="17">
        <v>2</v>
      </c>
      <c r="AN505" s="44">
        <v>30</v>
      </c>
    </row>
    <row r="506" spans="1:40">
      <c r="A506" s="70">
        <v>45908</v>
      </c>
      <c r="B506" s="17">
        <v>1</v>
      </c>
      <c r="C506" s="17">
        <v>1989</v>
      </c>
      <c r="D506" s="1">
        <v>45970.73170138889</v>
      </c>
      <c r="E506" s="22" t="s">
        <v>251</v>
      </c>
      <c r="F506" s="84">
        <f t="shared" si="14"/>
        <v>0</v>
      </c>
      <c r="G506" s="17">
        <v>2</v>
      </c>
      <c r="H506" s="17">
        <v>2</v>
      </c>
      <c r="I506" s="36">
        <v>1</v>
      </c>
      <c r="J506" s="17">
        <v>3</v>
      </c>
      <c r="K506" s="17">
        <v>2</v>
      </c>
      <c r="L506" s="36">
        <v>1</v>
      </c>
      <c r="M506" s="36">
        <v>1</v>
      </c>
      <c r="N506" s="17">
        <v>1</v>
      </c>
      <c r="O506" s="17">
        <v>1</v>
      </c>
      <c r="P506" s="17">
        <v>2</v>
      </c>
      <c r="Q506" s="17">
        <v>1</v>
      </c>
      <c r="R506" s="17">
        <v>1</v>
      </c>
      <c r="S506" s="17">
        <v>1</v>
      </c>
      <c r="T506" s="17">
        <v>1</v>
      </c>
      <c r="U506" s="17">
        <v>1</v>
      </c>
      <c r="V506" s="84">
        <v>1</v>
      </c>
      <c r="W506" s="43">
        <f t="shared" si="15"/>
        <v>22</v>
      </c>
      <c r="X506" s="17">
        <v>12</v>
      </c>
      <c r="Y506" s="17">
        <v>7</v>
      </c>
      <c r="Z506" s="17">
        <v>5</v>
      </c>
      <c r="AA506" s="17">
        <v>4</v>
      </c>
      <c r="AB506" s="17">
        <v>6</v>
      </c>
      <c r="AC506" s="17">
        <v>3</v>
      </c>
      <c r="AD506" s="17">
        <v>2</v>
      </c>
      <c r="AE506" s="17">
        <v>3</v>
      </c>
      <c r="AF506" s="17">
        <v>3</v>
      </c>
      <c r="AG506" s="17">
        <v>5</v>
      </c>
      <c r="AH506" s="17">
        <v>2</v>
      </c>
      <c r="AI506" s="17">
        <v>5</v>
      </c>
      <c r="AJ506" s="17">
        <v>2</v>
      </c>
      <c r="AK506" s="17">
        <v>6</v>
      </c>
      <c r="AL506" s="17">
        <v>3</v>
      </c>
      <c r="AM506" s="17">
        <v>3</v>
      </c>
      <c r="AN506" s="44">
        <v>48</v>
      </c>
    </row>
    <row r="507" spans="1:40">
      <c r="A507" s="70">
        <v>45916</v>
      </c>
      <c r="B507" s="17">
        <v>0</v>
      </c>
      <c r="C507" s="17">
        <v>1984</v>
      </c>
      <c r="D507" s="1">
        <v>45970.763379629629</v>
      </c>
      <c r="E507" s="22" t="s">
        <v>85</v>
      </c>
      <c r="F507" s="84">
        <f t="shared" si="14"/>
        <v>1</v>
      </c>
      <c r="G507" s="17">
        <v>2</v>
      </c>
      <c r="H507" s="17">
        <v>2</v>
      </c>
      <c r="I507" s="36">
        <v>2</v>
      </c>
      <c r="J507" s="17">
        <v>5</v>
      </c>
      <c r="K507" s="17">
        <v>5</v>
      </c>
      <c r="L507" s="36">
        <v>3</v>
      </c>
      <c r="M507" s="36">
        <v>3</v>
      </c>
      <c r="N507" s="17">
        <v>2</v>
      </c>
      <c r="O507" s="17">
        <v>3</v>
      </c>
      <c r="P507" s="17">
        <v>5</v>
      </c>
      <c r="Q507" s="17">
        <v>4</v>
      </c>
      <c r="R507" s="17">
        <v>5</v>
      </c>
      <c r="S507" s="17">
        <v>4</v>
      </c>
      <c r="T507" s="17">
        <v>4</v>
      </c>
      <c r="U507" s="17">
        <v>5</v>
      </c>
      <c r="V507" s="84">
        <v>3</v>
      </c>
      <c r="W507" s="43">
        <f t="shared" si="15"/>
        <v>57</v>
      </c>
      <c r="X507" s="17">
        <v>7</v>
      </c>
      <c r="Y507" s="17">
        <v>3</v>
      </c>
      <c r="Z507" s="17">
        <v>2</v>
      </c>
      <c r="AA507" s="17">
        <v>3</v>
      </c>
      <c r="AB507" s="17">
        <v>4</v>
      </c>
      <c r="AC507" s="17">
        <v>3</v>
      </c>
      <c r="AD507" s="17">
        <v>8</v>
      </c>
      <c r="AE507" s="17">
        <v>5</v>
      </c>
      <c r="AF507" s="17">
        <v>2</v>
      </c>
      <c r="AG507" s="17">
        <v>4</v>
      </c>
      <c r="AH507" s="17">
        <v>6</v>
      </c>
      <c r="AI507" s="17">
        <v>4</v>
      </c>
      <c r="AJ507" s="17">
        <v>3</v>
      </c>
      <c r="AK507" s="17">
        <v>3</v>
      </c>
      <c r="AL507" s="17">
        <v>2</v>
      </c>
      <c r="AM507" s="17">
        <v>3</v>
      </c>
      <c r="AN507" s="44">
        <v>53</v>
      </c>
    </row>
    <row r="508" spans="1:40">
      <c r="A508" s="70">
        <v>45923</v>
      </c>
      <c r="B508" s="17">
        <v>0</v>
      </c>
      <c r="C508" s="17">
        <v>1999</v>
      </c>
      <c r="D508" s="1">
        <v>45970.80809027778</v>
      </c>
      <c r="E508" s="22" t="s">
        <v>93</v>
      </c>
      <c r="F508" s="84">
        <f t="shared" si="14"/>
        <v>0</v>
      </c>
      <c r="G508" s="17">
        <v>1</v>
      </c>
      <c r="H508" s="17">
        <v>1</v>
      </c>
      <c r="I508" s="36">
        <v>2</v>
      </c>
      <c r="J508" s="17">
        <v>4</v>
      </c>
      <c r="K508" s="17">
        <v>2</v>
      </c>
      <c r="L508" s="36">
        <v>2</v>
      </c>
      <c r="M508" s="36">
        <v>2</v>
      </c>
      <c r="N508" s="17">
        <v>1</v>
      </c>
      <c r="O508" s="17">
        <v>3</v>
      </c>
      <c r="P508" s="17">
        <v>1</v>
      </c>
      <c r="Q508" s="17">
        <v>3</v>
      </c>
      <c r="R508" s="17">
        <v>2</v>
      </c>
      <c r="S508" s="17">
        <v>1</v>
      </c>
      <c r="T508" s="17">
        <v>1</v>
      </c>
      <c r="U508" s="17">
        <v>1</v>
      </c>
      <c r="V508" s="84">
        <v>2</v>
      </c>
      <c r="W508" s="43">
        <f t="shared" si="15"/>
        <v>29</v>
      </c>
      <c r="X508" s="17">
        <v>8</v>
      </c>
      <c r="Y508" s="17">
        <v>4</v>
      </c>
      <c r="Z508" s="17">
        <v>11</v>
      </c>
      <c r="AA508" s="17">
        <v>6</v>
      </c>
      <c r="AB508" s="17">
        <v>21</v>
      </c>
      <c r="AC508" s="17">
        <v>4</v>
      </c>
      <c r="AD508" s="17">
        <v>4</v>
      </c>
      <c r="AE508" s="17">
        <v>6</v>
      </c>
      <c r="AF508" s="17">
        <v>8</v>
      </c>
      <c r="AG508" s="17">
        <v>12</v>
      </c>
      <c r="AH508" s="17">
        <v>6</v>
      </c>
      <c r="AI508" s="17">
        <v>7</v>
      </c>
      <c r="AJ508" s="17">
        <v>4</v>
      </c>
      <c r="AK508" s="17">
        <v>7</v>
      </c>
      <c r="AL508" s="17">
        <v>6</v>
      </c>
      <c r="AM508" s="17">
        <v>16</v>
      </c>
      <c r="AN508" s="44">
        <v>60</v>
      </c>
    </row>
    <row r="509" spans="1:40">
      <c r="A509" s="70">
        <v>41008</v>
      </c>
      <c r="B509" s="17">
        <v>0</v>
      </c>
      <c r="C509" s="17">
        <v>1989</v>
      </c>
      <c r="D509" s="1">
        <v>45970.882025462961</v>
      </c>
      <c r="E509" s="22" t="s">
        <v>92</v>
      </c>
      <c r="F509" s="84">
        <f t="shared" si="14"/>
        <v>0</v>
      </c>
      <c r="G509" s="17">
        <v>1</v>
      </c>
      <c r="H509" s="17">
        <v>1</v>
      </c>
      <c r="I509" s="36">
        <v>1</v>
      </c>
      <c r="J509" s="17">
        <v>1</v>
      </c>
      <c r="K509" s="17">
        <v>1</v>
      </c>
      <c r="L509" s="36">
        <v>1</v>
      </c>
      <c r="M509" s="36">
        <v>1</v>
      </c>
      <c r="N509" s="17">
        <v>1</v>
      </c>
      <c r="O509" s="17">
        <v>1</v>
      </c>
      <c r="P509" s="17">
        <v>1</v>
      </c>
      <c r="Q509" s="17">
        <v>1</v>
      </c>
      <c r="R509" s="17">
        <v>1</v>
      </c>
      <c r="S509" s="17">
        <v>1</v>
      </c>
      <c r="T509" s="17">
        <v>1</v>
      </c>
      <c r="U509" s="17">
        <v>1</v>
      </c>
      <c r="V509" s="84">
        <v>1</v>
      </c>
      <c r="W509" s="43">
        <f t="shared" si="15"/>
        <v>16</v>
      </c>
      <c r="X509" s="17">
        <v>25</v>
      </c>
      <c r="Y509" s="17">
        <v>3</v>
      </c>
      <c r="Z509" s="17">
        <v>2</v>
      </c>
      <c r="AA509" s="17">
        <v>4</v>
      </c>
      <c r="AB509" s="17">
        <v>3</v>
      </c>
      <c r="AC509" s="17">
        <v>3</v>
      </c>
      <c r="AD509" s="17">
        <v>3</v>
      </c>
      <c r="AE509" s="17">
        <v>6</v>
      </c>
      <c r="AF509" s="17">
        <v>2</v>
      </c>
      <c r="AG509" s="17">
        <v>3</v>
      </c>
      <c r="AH509" s="17">
        <v>1</v>
      </c>
      <c r="AI509" s="17">
        <v>4</v>
      </c>
      <c r="AJ509" s="17">
        <v>3</v>
      </c>
      <c r="AK509" s="17">
        <v>3</v>
      </c>
      <c r="AL509" s="17">
        <v>5</v>
      </c>
      <c r="AM509" s="17">
        <v>5</v>
      </c>
      <c r="AN509" s="44">
        <v>28</v>
      </c>
    </row>
    <row r="510" spans="1:40">
      <c r="A510" s="70">
        <v>45956</v>
      </c>
      <c r="B510" s="17">
        <v>0</v>
      </c>
      <c r="C510" s="17">
        <v>2006</v>
      </c>
      <c r="D510" s="1">
        <v>45970.909131944441</v>
      </c>
      <c r="E510" s="22" t="s">
        <v>82</v>
      </c>
      <c r="F510" s="84">
        <f t="shared" si="14"/>
        <v>0</v>
      </c>
      <c r="G510" s="17">
        <v>1</v>
      </c>
      <c r="H510" s="17">
        <v>1</v>
      </c>
      <c r="I510" s="36">
        <v>1</v>
      </c>
      <c r="J510" s="17">
        <v>1</v>
      </c>
      <c r="K510" s="17">
        <v>1</v>
      </c>
      <c r="L510" s="36">
        <v>1</v>
      </c>
      <c r="M510" s="36">
        <v>1</v>
      </c>
      <c r="N510" s="17">
        <v>1</v>
      </c>
      <c r="O510" s="17">
        <v>1</v>
      </c>
      <c r="P510" s="17">
        <v>1</v>
      </c>
      <c r="Q510" s="17">
        <v>1</v>
      </c>
      <c r="R510" s="17">
        <v>1</v>
      </c>
      <c r="S510" s="17">
        <v>1</v>
      </c>
      <c r="T510" s="17">
        <v>1</v>
      </c>
      <c r="U510" s="17">
        <v>1</v>
      </c>
      <c r="V510" s="84">
        <v>1</v>
      </c>
      <c r="W510" s="43">
        <f t="shared" si="15"/>
        <v>16</v>
      </c>
      <c r="X510" s="17">
        <v>7</v>
      </c>
      <c r="Y510" s="17">
        <v>7</v>
      </c>
      <c r="Z510" s="17">
        <v>4</v>
      </c>
      <c r="AA510" s="17">
        <v>3</v>
      </c>
      <c r="AB510" s="17">
        <v>4</v>
      </c>
      <c r="AC510" s="17">
        <v>4</v>
      </c>
      <c r="AD510" s="17">
        <v>2</v>
      </c>
      <c r="AE510" s="17">
        <v>4</v>
      </c>
      <c r="AF510" s="17">
        <v>2</v>
      </c>
      <c r="AG510" s="17">
        <v>3</v>
      </c>
      <c r="AH510" s="17">
        <v>2</v>
      </c>
      <c r="AI510" s="17">
        <v>3</v>
      </c>
      <c r="AJ510" s="17">
        <v>3</v>
      </c>
      <c r="AK510" s="17">
        <v>5</v>
      </c>
      <c r="AL510" s="17">
        <v>3</v>
      </c>
      <c r="AM510" s="17">
        <v>4</v>
      </c>
      <c r="AN510" s="44">
        <v>28</v>
      </c>
    </row>
    <row r="511" spans="1:40">
      <c r="A511" s="70">
        <v>45965</v>
      </c>
      <c r="B511" s="17">
        <v>0</v>
      </c>
      <c r="C511" s="17">
        <v>2006</v>
      </c>
      <c r="D511" s="1">
        <v>45970.932187500002</v>
      </c>
      <c r="E511" s="22" t="s">
        <v>85</v>
      </c>
      <c r="F511" s="84">
        <f t="shared" si="14"/>
        <v>1</v>
      </c>
      <c r="G511" s="17">
        <v>1</v>
      </c>
      <c r="H511" s="17">
        <v>1</v>
      </c>
      <c r="I511" s="36">
        <v>1</v>
      </c>
      <c r="J511" s="17">
        <v>2</v>
      </c>
      <c r="K511" s="17">
        <v>1</v>
      </c>
      <c r="L511" s="36">
        <v>3</v>
      </c>
      <c r="M511" s="36">
        <v>1</v>
      </c>
      <c r="N511" s="17">
        <v>3</v>
      </c>
      <c r="O511" s="17">
        <v>1</v>
      </c>
      <c r="P511" s="17">
        <v>1</v>
      </c>
      <c r="Q511" s="17">
        <v>1</v>
      </c>
      <c r="R511" s="17">
        <v>3</v>
      </c>
      <c r="S511" s="17">
        <v>1</v>
      </c>
      <c r="T511" s="17">
        <v>1</v>
      </c>
      <c r="U511" s="17">
        <v>1</v>
      </c>
      <c r="V511" s="84">
        <v>3</v>
      </c>
      <c r="W511" s="43">
        <f t="shared" si="15"/>
        <v>25</v>
      </c>
      <c r="X511" s="17">
        <v>16</v>
      </c>
      <c r="Y511" s="17">
        <v>7</v>
      </c>
      <c r="Z511" s="17">
        <v>9</v>
      </c>
      <c r="AA511" s="17">
        <v>8</v>
      </c>
      <c r="AB511" s="17">
        <v>11</v>
      </c>
      <c r="AC511" s="17">
        <v>5</v>
      </c>
      <c r="AD511" s="17">
        <v>5</v>
      </c>
      <c r="AE511" s="17">
        <v>11</v>
      </c>
      <c r="AF511" s="17">
        <v>4</v>
      </c>
      <c r="AG511" s="17">
        <v>6</v>
      </c>
      <c r="AH511" s="17">
        <v>4</v>
      </c>
      <c r="AI511" s="17">
        <v>12</v>
      </c>
      <c r="AJ511" s="17">
        <v>5</v>
      </c>
      <c r="AK511" s="17">
        <v>7</v>
      </c>
      <c r="AL511" s="17">
        <v>6</v>
      </c>
      <c r="AM511" s="17">
        <v>7</v>
      </c>
      <c r="AN511" s="44">
        <v>65</v>
      </c>
    </row>
    <row r="512" spans="1:40">
      <c r="A512" s="70">
        <v>45974</v>
      </c>
      <c r="B512" s="17">
        <v>0</v>
      </c>
      <c r="C512" s="17">
        <v>2005</v>
      </c>
      <c r="D512" s="1">
        <v>45970.97146990741</v>
      </c>
      <c r="E512" s="22" t="s">
        <v>105</v>
      </c>
      <c r="F512" s="84">
        <f t="shared" si="14"/>
        <v>0</v>
      </c>
      <c r="G512" s="17">
        <v>1</v>
      </c>
      <c r="H512" s="17">
        <v>2</v>
      </c>
      <c r="I512" s="36">
        <v>1</v>
      </c>
      <c r="J512" s="17">
        <v>4</v>
      </c>
      <c r="K512" s="17">
        <v>4</v>
      </c>
      <c r="L512" s="36">
        <v>2</v>
      </c>
      <c r="M512" s="36">
        <v>3</v>
      </c>
      <c r="N512" s="17">
        <v>1</v>
      </c>
      <c r="O512" s="17">
        <v>1</v>
      </c>
      <c r="P512" s="17">
        <v>3</v>
      </c>
      <c r="Q512" s="17">
        <v>3</v>
      </c>
      <c r="R512" s="17">
        <v>2</v>
      </c>
      <c r="S512" s="17">
        <v>1</v>
      </c>
      <c r="T512" s="17">
        <v>2</v>
      </c>
      <c r="U512" s="17">
        <v>1</v>
      </c>
      <c r="V512" s="84">
        <v>1</v>
      </c>
      <c r="W512" s="43">
        <f t="shared" si="15"/>
        <v>32</v>
      </c>
      <c r="X512" s="17">
        <v>11</v>
      </c>
      <c r="Y512" s="17">
        <v>6</v>
      </c>
      <c r="Z512" s="17">
        <v>6</v>
      </c>
      <c r="AA512" s="17">
        <v>4</v>
      </c>
      <c r="AB512" s="17">
        <v>4</v>
      </c>
      <c r="AC512" s="17">
        <v>2</v>
      </c>
      <c r="AD512" s="17">
        <v>4</v>
      </c>
      <c r="AE512" s="17">
        <v>11</v>
      </c>
      <c r="AF512" s="17">
        <v>3</v>
      </c>
      <c r="AG512" s="17">
        <v>4</v>
      </c>
      <c r="AH512" s="17">
        <v>3</v>
      </c>
      <c r="AI512" s="17">
        <v>6</v>
      </c>
      <c r="AJ512" s="17">
        <v>5</v>
      </c>
      <c r="AK512" s="17">
        <v>5</v>
      </c>
      <c r="AL512" s="17">
        <v>5</v>
      </c>
      <c r="AM512" s="17">
        <v>4</v>
      </c>
      <c r="AN512" s="44">
        <v>63</v>
      </c>
    </row>
    <row r="513" spans="1:40">
      <c r="A513" s="70">
        <v>46003</v>
      </c>
      <c r="B513" s="17">
        <v>0</v>
      </c>
      <c r="C513" s="17">
        <v>2002</v>
      </c>
      <c r="D513" s="1">
        <v>45971.371122685188</v>
      </c>
      <c r="E513" s="22" t="s">
        <v>108</v>
      </c>
      <c r="F513" s="84">
        <f t="shared" si="14"/>
        <v>0</v>
      </c>
      <c r="G513" s="17">
        <v>1</v>
      </c>
      <c r="H513" s="17">
        <v>1</v>
      </c>
      <c r="I513" s="36">
        <v>1</v>
      </c>
      <c r="J513" s="17">
        <v>2</v>
      </c>
      <c r="K513" s="17">
        <v>2</v>
      </c>
      <c r="L513" s="36">
        <v>1</v>
      </c>
      <c r="M513" s="36">
        <v>1</v>
      </c>
      <c r="N513" s="17">
        <v>1</v>
      </c>
      <c r="O513" s="17">
        <v>1</v>
      </c>
      <c r="P513" s="17">
        <v>1</v>
      </c>
      <c r="Q513" s="17">
        <v>1</v>
      </c>
      <c r="R513" s="17">
        <v>1</v>
      </c>
      <c r="S513" s="17">
        <v>1</v>
      </c>
      <c r="T513" s="17">
        <v>1</v>
      </c>
      <c r="U513" s="17">
        <v>1</v>
      </c>
      <c r="V513" s="84">
        <v>1</v>
      </c>
      <c r="W513" s="43">
        <f t="shared" si="15"/>
        <v>18</v>
      </c>
      <c r="X513" s="17">
        <v>64</v>
      </c>
      <c r="Y513" s="17">
        <v>5</v>
      </c>
      <c r="Z513" s="17">
        <v>3</v>
      </c>
      <c r="AA513" s="17">
        <v>23</v>
      </c>
      <c r="AB513" s="17">
        <v>4</v>
      </c>
      <c r="AC513" s="17">
        <v>4</v>
      </c>
      <c r="AD513" s="17">
        <v>3</v>
      </c>
      <c r="AE513" s="17">
        <v>23</v>
      </c>
      <c r="AF513" s="17">
        <v>3</v>
      </c>
      <c r="AG513" s="17">
        <v>5</v>
      </c>
      <c r="AH513" s="17">
        <v>2</v>
      </c>
      <c r="AI513" s="17">
        <v>8</v>
      </c>
      <c r="AJ513" s="17">
        <v>3</v>
      </c>
      <c r="AK513" s="17">
        <v>14</v>
      </c>
      <c r="AL513" s="17">
        <v>4</v>
      </c>
      <c r="AM513" s="17">
        <v>3</v>
      </c>
      <c r="AN513" s="44">
        <v>33</v>
      </c>
    </row>
    <row r="514" spans="1:40">
      <c r="A514" s="70">
        <v>46000</v>
      </c>
      <c r="B514" s="17">
        <v>0</v>
      </c>
      <c r="C514" s="17">
        <v>1987</v>
      </c>
      <c r="D514" s="1">
        <v>45971.381249999999</v>
      </c>
      <c r="E514" s="22" t="s">
        <v>137</v>
      </c>
      <c r="F514" s="84">
        <f t="shared" si="14"/>
        <v>0</v>
      </c>
      <c r="G514" s="17">
        <v>1</v>
      </c>
      <c r="H514" s="17">
        <v>1</v>
      </c>
      <c r="I514" s="36">
        <v>1</v>
      </c>
      <c r="J514" s="17">
        <v>2</v>
      </c>
      <c r="K514" s="17">
        <v>4</v>
      </c>
      <c r="L514" s="36">
        <v>3</v>
      </c>
      <c r="M514" s="36">
        <v>1</v>
      </c>
      <c r="N514" s="17">
        <v>1</v>
      </c>
      <c r="O514" s="17">
        <v>1</v>
      </c>
      <c r="P514" s="17">
        <v>1</v>
      </c>
      <c r="Q514" s="17">
        <v>1</v>
      </c>
      <c r="R514" s="17">
        <v>1</v>
      </c>
      <c r="S514" s="17">
        <v>1</v>
      </c>
      <c r="T514" s="17">
        <v>1</v>
      </c>
      <c r="U514" s="17">
        <v>1</v>
      </c>
      <c r="V514" s="84">
        <v>1</v>
      </c>
      <c r="W514" s="43">
        <f t="shared" si="15"/>
        <v>22</v>
      </c>
      <c r="X514" s="17">
        <v>16</v>
      </c>
      <c r="Y514" s="17">
        <v>6</v>
      </c>
      <c r="Z514" s="17">
        <v>3</v>
      </c>
      <c r="AA514" s="17">
        <v>4</v>
      </c>
      <c r="AB514" s="17">
        <v>8</v>
      </c>
      <c r="AC514" s="17">
        <v>3</v>
      </c>
      <c r="AD514" s="17">
        <v>2</v>
      </c>
      <c r="AE514" s="17">
        <v>8</v>
      </c>
      <c r="AF514" s="17">
        <v>3</v>
      </c>
      <c r="AG514" s="17">
        <v>4</v>
      </c>
      <c r="AH514" s="17">
        <v>3</v>
      </c>
      <c r="AI514" s="17">
        <v>4</v>
      </c>
      <c r="AJ514" s="17">
        <v>2</v>
      </c>
      <c r="AK514" s="17">
        <v>6</v>
      </c>
      <c r="AL514" s="17">
        <v>3</v>
      </c>
      <c r="AM514" s="17">
        <v>5</v>
      </c>
      <c r="AN514" s="44">
        <v>45</v>
      </c>
    </row>
    <row r="515" spans="1:40">
      <c r="A515" s="70">
        <v>43774</v>
      </c>
      <c r="B515" s="17">
        <v>0</v>
      </c>
      <c r="C515" s="17">
        <v>2003</v>
      </c>
      <c r="D515" s="1">
        <v>45971.383067129631</v>
      </c>
      <c r="E515" s="22" t="s">
        <v>96</v>
      </c>
      <c r="F515" s="84">
        <f t="shared" si="14"/>
        <v>0</v>
      </c>
      <c r="G515" s="17">
        <v>1</v>
      </c>
      <c r="H515" s="17">
        <v>1</v>
      </c>
      <c r="I515" s="36">
        <v>1</v>
      </c>
      <c r="J515" s="17">
        <v>3</v>
      </c>
      <c r="K515" s="17">
        <v>2</v>
      </c>
      <c r="L515" s="36">
        <v>2</v>
      </c>
      <c r="M515" s="36">
        <v>1</v>
      </c>
      <c r="N515" s="17">
        <v>1</v>
      </c>
      <c r="O515" s="17">
        <v>1</v>
      </c>
      <c r="P515" s="17">
        <v>1</v>
      </c>
      <c r="Q515" s="17">
        <v>1</v>
      </c>
      <c r="R515" s="17">
        <v>1</v>
      </c>
      <c r="S515" s="17">
        <v>1</v>
      </c>
      <c r="T515" s="17">
        <v>1</v>
      </c>
      <c r="U515" s="17">
        <v>1</v>
      </c>
      <c r="V515" s="84">
        <v>1</v>
      </c>
      <c r="W515" s="43">
        <f t="shared" si="15"/>
        <v>20</v>
      </c>
      <c r="X515" s="17">
        <v>14</v>
      </c>
      <c r="Y515" s="17">
        <v>10</v>
      </c>
      <c r="Z515" s="17">
        <v>7</v>
      </c>
      <c r="AA515" s="17">
        <v>10</v>
      </c>
      <c r="AB515" s="17">
        <v>8</v>
      </c>
      <c r="AC515" s="17">
        <v>4</v>
      </c>
      <c r="AD515" s="17">
        <v>2</v>
      </c>
      <c r="AE515" s="17">
        <v>10</v>
      </c>
      <c r="AF515" s="17">
        <v>4</v>
      </c>
      <c r="AG515" s="17">
        <v>6</v>
      </c>
      <c r="AH515" s="17">
        <v>5</v>
      </c>
      <c r="AI515" s="17">
        <v>7</v>
      </c>
      <c r="AJ515" s="17">
        <v>3</v>
      </c>
      <c r="AK515" s="17">
        <v>8</v>
      </c>
      <c r="AL515" s="17">
        <v>7</v>
      </c>
      <c r="AM515" s="17">
        <v>3</v>
      </c>
      <c r="AN515" s="44">
        <v>38</v>
      </c>
    </row>
    <row r="516" spans="1:40">
      <c r="A516" s="70">
        <v>41364</v>
      </c>
      <c r="B516" s="17">
        <v>0</v>
      </c>
      <c r="C516" s="17">
        <v>2002</v>
      </c>
      <c r="D516" s="1">
        <v>45971.392002314817</v>
      </c>
      <c r="E516" s="22" t="s">
        <v>92</v>
      </c>
      <c r="F516" s="84">
        <f t="shared" si="14"/>
        <v>0</v>
      </c>
      <c r="G516" s="17">
        <v>1</v>
      </c>
      <c r="H516" s="17">
        <v>2</v>
      </c>
      <c r="I516" s="36">
        <v>1</v>
      </c>
      <c r="J516" s="17">
        <v>3</v>
      </c>
      <c r="K516" s="17">
        <v>2</v>
      </c>
      <c r="L516" s="36">
        <v>2</v>
      </c>
      <c r="M516" s="36">
        <v>2</v>
      </c>
      <c r="N516" s="17">
        <v>1</v>
      </c>
      <c r="O516" s="17">
        <v>1</v>
      </c>
      <c r="P516" s="17">
        <v>1</v>
      </c>
      <c r="Q516" s="17">
        <v>2</v>
      </c>
      <c r="R516" s="17">
        <v>1</v>
      </c>
      <c r="S516" s="17">
        <v>1</v>
      </c>
      <c r="T516" s="17">
        <v>1</v>
      </c>
      <c r="U516" s="17">
        <v>1</v>
      </c>
      <c r="V516" s="84">
        <v>1</v>
      </c>
      <c r="W516" s="43">
        <f t="shared" si="15"/>
        <v>23</v>
      </c>
      <c r="X516" s="17">
        <v>6</v>
      </c>
      <c r="Y516" s="17">
        <v>3</v>
      </c>
      <c r="Z516" s="17">
        <v>3</v>
      </c>
      <c r="AA516" s="17">
        <v>5</v>
      </c>
      <c r="AB516" s="17">
        <v>5</v>
      </c>
      <c r="AC516" s="17">
        <v>3</v>
      </c>
      <c r="AD516" s="17">
        <v>3</v>
      </c>
      <c r="AE516" s="17">
        <v>4</v>
      </c>
      <c r="AF516" s="17">
        <v>3</v>
      </c>
      <c r="AG516" s="17">
        <v>3</v>
      </c>
      <c r="AH516" s="17">
        <v>2</v>
      </c>
      <c r="AI516" s="17">
        <v>10</v>
      </c>
      <c r="AJ516" s="17">
        <v>2</v>
      </c>
      <c r="AK516" s="17">
        <v>12</v>
      </c>
      <c r="AL516" s="17">
        <v>6</v>
      </c>
      <c r="AM516" s="17">
        <v>4</v>
      </c>
      <c r="AN516" s="44">
        <v>47</v>
      </c>
    </row>
    <row r="517" spans="1:40">
      <c r="A517" s="70">
        <v>45999</v>
      </c>
      <c r="B517" s="17">
        <v>0</v>
      </c>
      <c r="C517" s="17">
        <v>1974</v>
      </c>
      <c r="D517" s="1">
        <v>45971.449317129627</v>
      </c>
      <c r="E517" s="22" t="s">
        <v>105</v>
      </c>
      <c r="F517" s="84">
        <f t="shared" si="14"/>
        <v>0</v>
      </c>
      <c r="G517" s="17">
        <v>1</v>
      </c>
      <c r="H517" s="17">
        <v>1</v>
      </c>
      <c r="I517" s="36">
        <v>1</v>
      </c>
      <c r="J517" s="17">
        <v>4</v>
      </c>
      <c r="K517" s="17">
        <v>3</v>
      </c>
      <c r="L517" s="36">
        <v>3</v>
      </c>
      <c r="M517" s="36">
        <v>3</v>
      </c>
      <c r="N517" s="17">
        <v>1</v>
      </c>
      <c r="O517" s="17">
        <v>2</v>
      </c>
      <c r="P517" s="17">
        <v>1</v>
      </c>
      <c r="Q517" s="17">
        <v>4</v>
      </c>
      <c r="R517" s="17">
        <v>3</v>
      </c>
      <c r="S517" s="17">
        <v>3</v>
      </c>
      <c r="T517" s="17">
        <v>3</v>
      </c>
      <c r="U517" s="17">
        <v>3</v>
      </c>
      <c r="V517" s="84">
        <v>3</v>
      </c>
      <c r="W517" s="43">
        <f t="shared" si="15"/>
        <v>39</v>
      </c>
      <c r="X517" s="17">
        <v>7</v>
      </c>
      <c r="Y517" s="17">
        <v>4</v>
      </c>
      <c r="Z517" s="17">
        <v>4</v>
      </c>
      <c r="AA517" s="17">
        <v>5</v>
      </c>
      <c r="AB517" s="17">
        <v>4</v>
      </c>
      <c r="AC517" s="17">
        <v>106</v>
      </c>
      <c r="AD517" s="17">
        <v>2</v>
      </c>
      <c r="AE517" s="17">
        <v>71</v>
      </c>
      <c r="AF517" s="17">
        <v>9</v>
      </c>
      <c r="AG517" s="17">
        <v>5</v>
      </c>
      <c r="AH517" s="17">
        <v>7</v>
      </c>
      <c r="AI517" s="17">
        <v>5</v>
      </c>
      <c r="AJ517" s="17">
        <v>4</v>
      </c>
      <c r="AK517" s="17">
        <v>4</v>
      </c>
      <c r="AL517" s="17">
        <v>3</v>
      </c>
      <c r="AM517" s="17">
        <v>3</v>
      </c>
      <c r="AN517" s="44">
        <v>67</v>
      </c>
    </row>
    <row r="518" spans="1:40">
      <c r="A518" s="70">
        <v>46061</v>
      </c>
      <c r="B518" s="17">
        <v>1</v>
      </c>
      <c r="C518" s="17">
        <v>1980</v>
      </c>
      <c r="D518" s="1">
        <v>45971.520474537036</v>
      </c>
      <c r="E518" s="22" t="s">
        <v>82</v>
      </c>
      <c r="F518" s="84">
        <f t="shared" si="14"/>
        <v>0</v>
      </c>
      <c r="G518" s="17">
        <v>1</v>
      </c>
      <c r="H518" s="17">
        <v>1</v>
      </c>
      <c r="I518" s="36">
        <v>1</v>
      </c>
      <c r="J518" s="17">
        <v>3</v>
      </c>
      <c r="K518" s="17">
        <v>3</v>
      </c>
      <c r="L518" s="36">
        <v>3</v>
      </c>
      <c r="M518" s="36">
        <v>1</v>
      </c>
      <c r="N518" s="17">
        <v>1</v>
      </c>
      <c r="O518" s="17">
        <v>1</v>
      </c>
      <c r="P518" s="17">
        <v>1</v>
      </c>
      <c r="Q518" s="17">
        <v>1</v>
      </c>
      <c r="R518" s="17">
        <v>2</v>
      </c>
      <c r="S518" s="17">
        <v>1</v>
      </c>
      <c r="T518" s="17">
        <v>1</v>
      </c>
      <c r="U518" s="17">
        <v>1</v>
      </c>
      <c r="V518" s="84">
        <v>1</v>
      </c>
      <c r="W518" s="43">
        <f t="shared" si="15"/>
        <v>23</v>
      </c>
      <c r="X518" s="17">
        <v>26</v>
      </c>
      <c r="Y518" s="17">
        <v>36</v>
      </c>
      <c r="Z518" s="17">
        <v>5</v>
      </c>
      <c r="AA518" s="17">
        <v>6</v>
      </c>
      <c r="AB518" s="17">
        <v>9</v>
      </c>
      <c r="AC518" s="17">
        <v>11</v>
      </c>
      <c r="AD518" s="17">
        <v>4</v>
      </c>
      <c r="AE518" s="17">
        <v>6</v>
      </c>
      <c r="AF518" s="17">
        <v>4</v>
      </c>
      <c r="AG518" s="17">
        <v>5</v>
      </c>
      <c r="AH518" s="17">
        <v>3</v>
      </c>
      <c r="AI518" s="17">
        <v>20</v>
      </c>
      <c r="AJ518" s="17">
        <v>5</v>
      </c>
      <c r="AK518" s="17">
        <v>5</v>
      </c>
      <c r="AL518" s="17">
        <v>5</v>
      </c>
      <c r="AM518" s="17">
        <v>10</v>
      </c>
      <c r="AN518" s="44">
        <v>46</v>
      </c>
    </row>
    <row r="519" spans="1:40">
      <c r="A519" s="70">
        <v>46067</v>
      </c>
      <c r="B519" s="17">
        <v>0</v>
      </c>
      <c r="C519" s="17">
        <v>1969</v>
      </c>
      <c r="D519" s="1">
        <v>45971.585578703707</v>
      </c>
      <c r="E519" s="22" t="s">
        <v>243</v>
      </c>
      <c r="F519" s="84">
        <f t="shared" si="14"/>
        <v>0</v>
      </c>
      <c r="G519" s="17">
        <v>1</v>
      </c>
      <c r="H519" s="17">
        <v>4</v>
      </c>
      <c r="I519" s="36">
        <v>3</v>
      </c>
      <c r="J519" s="17">
        <v>4</v>
      </c>
      <c r="K519" s="17">
        <v>3</v>
      </c>
      <c r="L519" s="36">
        <v>5</v>
      </c>
      <c r="M519" s="36">
        <v>3</v>
      </c>
      <c r="N519" s="17">
        <v>1</v>
      </c>
      <c r="O519" s="17">
        <v>2</v>
      </c>
      <c r="P519" s="17">
        <v>2</v>
      </c>
      <c r="Q519" s="17">
        <v>2</v>
      </c>
      <c r="R519" s="17">
        <v>2</v>
      </c>
      <c r="S519" s="17">
        <v>2</v>
      </c>
      <c r="T519" s="17">
        <v>2</v>
      </c>
      <c r="U519" s="17">
        <v>1</v>
      </c>
      <c r="V519" s="84">
        <v>3</v>
      </c>
      <c r="W519" s="43">
        <f t="shared" si="15"/>
        <v>40</v>
      </c>
      <c r="X519" s="17">
        <v>23</v>
      </c>
      <c r="Y519" s="17">
        <v>9</v>
      </c>
      <c r="Z519" s="17">
        <v>6</v>
      </c>
      <c r="AA519" s="17">
        <v>5</v>
      </c>
      <c r="AB519" s="17">
        <v>8</v>
      </c>
      <c r="AC519" s="17">
        <v>11</v>
      </c>
      <c r="AD519" s="17">
        <v>4</v>
      </c>
      <c r="AE519" s="17">
        <v>12</v>
      </c>
      <c r="AF519" s="17">
        <v>7</v>
      </c>
      <c r="AG519" s="17">
        <v>8</v>
      </c>
      <c r="AH519" s="17">
        <v>4</v>
      </c>
      <c r="AI519" s="17">
        <v>8</v>
      </c>
      <c r="AJ519" s="17">
        <v>7</v>
      </c>
      <c r="AK519" s="17">
        <v>6</v>
      </c>
      <c r="AL519" s="17">
        <v>5</v>
      </c>
      <c r="AM519" s="17">
        <v>6</v>
      </c>
      <c r="AN519" s="44">
        <v>68</v>
      </c>
    </row>
    <row r="520" spans="1:40">
      <c r="A520" s="70">
        <v>42564</v>
      </c>
      <c r="B520" s="17">
        <v>1</v>
      </c>
      <c r="C520" s="17">
        <v>1973</v>
      </c>
      <c r="D520" s="1">
        <v>45971.615624999999</v>
      </c>
      <c r="E520" s="22" t="s">
        <v>85</v>
      </c>
      <c r="F520" s="84">
        <f t="shared" si="14"/>
        <v>1</v>
      </c>
      <c r="G520" s="17">
        <v>1</v>
      </c>
      <c r="H520" s="17">
        <v>1</v>
      </c>
      <c r="I520" s="36">
        <v>1</v>
      </c>
      <c r="J520" s="17">
        <v>2</v>
      </c>
      <c r="K520" s="17">
        <v>2</v>
      </c>
      <c r="L520" s="36">
        <v>3</v>
      </c>
      <c r="M520" s="36">
        <v>1</v>
      </c>
      <c r="N520" s="17">
        <v>1</v>
      </c>
      <c r="O520" s="17">
        <v>5</v>
      </c>
      <c r="P520" s="17">
        <v>1</v>
      </c>
      <c r="Q520" s="17">
        <v>1</v>
      </c>
      <c r="R520" s="17">
        <v>1</v>
      </c>
      <c r="S520" s="17">
        <v>1</v>
      </c>
      <c r="T520" s="17">
        <v>5</v>
      </c>
      <c r="U520" s="17">
        <v>1</v>
      </c>
      <c r="V520" s="84">
        <v>1</v>
      </c>
      <c r="W520" s="43">
        <f t="shared" si="15"/>
        <v>28</v>
      </c>
      <c r="X520" s="17">
        <v>98</v>
      </c>
      <c r="Y520" s="17">
        <v>1</v>
      </c>
      <c r="Z520" s="17">
        <v>6</v>
      </c>
      <c r="AA520" s="17">
        <v>18</v>
      </c>
      <c r="AB520" s="17">
        <v>92</v>
      </c>
      <c r="AC520" s="17">
        <v>5</v>
      </c>
      <c r="AD520" s="17">
        <v>7</v>
      </c>
      <c r="AE520" s="17">
        <v>6</v>
      </c>
      <c r="AF520" s="17">
        <v>2</v>
      </c>
      <c r="AG520" s="17">
        <v>8</v>
      </c>
      <c r="AH520" s="17">
        <v>2</v>
      </c>
      <c r="AI520" s="17">
        <v>32</v>
      </c>
      <c r="AJ520" s="17">
        <v>4</v>
      </c>
      <c r="AK520" s="17">
        <v>77</v>
      </c>
      <c r="AL520" s="17">
        <v>98</v>
      </c>
      <c r="AM520" s="17">
        <v>5</v>
      </c>
      <c r="AN520" s="44">
        <v>70</v>
      </c>
    </row>
    <row r="521" spans="1:40">
      <c r="A521" s="70">
        <v>46086</v>
      </c>
      <c r="B521" s="17">
        <v>0</v>
      </c>
      <c r="C521" s="17">
        <v>2008</v>
      </c>
      <c r="D521" s="1">
        <v>45971.646666666667</v>
      </c>
      <c r="E521" s="22" t="s">
        <v>85</v>
      </c>
      <c r="F521" s="84">
        <f t="shared" si="14"/>
        <v>1</v>
      </c>
      <c r="G521" s="17">
        <v>3</v>
      </c>
      <c r="H521" s="17">
        <v>1</v>
      </c>
      <c r="I521" s="36">
        <v>2</v>
      </c>
      <c r="J521" s="17">
        <v>3</v>
      </c>
      <c r="K521" s="17">
        <v>4</v>
      </c>
      <c r="L521" s="36">
        <v>1</v>
      </c>
      <c r="M521" s="36">
        <v>1</v>
      </c>
      <c r="N521" s="17">
        <v>2</v>
      </c>
      <c r="O521" s="17">
        <v>2</v>
      </c>
      <c r="P521" s="17">
        <v>2</v>
      </c>
      <c r="Q521" s="17">
        <v>1</v>
      </c>
      <c r="R521" s="17">
        <v>2</v>
      </c>
      <c r="S521" s="17">
        <v>3</v>
      </c>
      <c r="T521" s="17">
        <v>1</v>
      </c>
      <c r="U521" s="17">
        <v>1</v>
      </c>
      <c r="V521" s="84">
        <v>2</v>
      </c>
      <c r="W521" s="43">
        <f t="shared" si="15"/>
        <v>31</v>
      </c>
      <c r="X521" s="17">
        <v>31</v>
      </c>
      <c r="Y521" s="17">
        <v>4</v>
      </c>
      <c r="Z521" s="17">
        <v>6</v>
      </c>
      <c r="AA521" s="17">
        <v>3</v>
      </c>
      <c r="AB521" s="17">
        <v>3</v>
      </c>
      <c r="AC521" s="17">
        <v>4</v>
      </c>
      <c r="AD521" s="17">
        <v>1</v>
      </c>
      <c r="AE521" s="17">
        <v>5</v>
      </c>
      <c r="AF521" s="17">
        <v>11</v>
      </c>
      <c r="AG521" s="17">
        <v>4</v>
      </c>
      <c r="AH521" s="17">
        <v>4</v>
      </c>
      <c r="AI521" s="17">
        <v>6</v>
      </c>
      <c r="AJ521" s="17">
        <v>4</v>
      </c>
      <c r="AK521" s="17">
        <v>6</v>
      </c>
      <c r="AL521" s="17">
        <v>4</v>
      </c>
      <c r="AM521" s="17">
        <v>9</v>
      </c>
      <c r="AN521" s="44">
        <v>68</v>
      </c>
    </row>
    <row r="522" spans="1:40">
      <c r="A522" s="70">
        <v>46091</v>
      </c>
      <c r="B522" s="17">
        <v>0</v>
      </c>
      <c r="C522" s="17">
        <v>2007</v>
      </c>
      <c r="D522" s="1">
        <v>45971.656990740739</v>
      </c>
      <c r="E522" s="22" t="s">
        <v>85</v>
      </c>
      <c r="F522" s="84">
        <f t="shared" si="14"/>
        <v>1</v>
      </c>
      <c r="G522" s="17">
        <v>1</v>
      </c>
      <c r="H522" s="17">
        <v>4</v>
      </c>
      <c r="I522" s="36">
        <v>1</v>
      </c>
      <c r="J522" s="17">
        <v>1</v>
      </c>
      <c r="K522" s="17">
        <v>1</v>
      </c>
      <c r="L522" s="36">
        <v>1</v>
      </c>
      <c r="M522" s="36">
        <v>1</v>
      </c>
      <c r="N522" s="17">
        <v>1</v>
      </c>
      <c r="O522" s="17">
        <v>1</v>
      </c>
      <c r="P522" s="17">
        <v>1</v>
      </c>
      <c r="Q522" s="17">
        <v>1</v>
      </c>
      <c r="R522" s="17">
        <v>1</v>
      </c>
      <c r="S522" s="17">
        <v>1</v>
      </c>
      <c r="T522" s="17">
        <v>1</v>
      </c>
      <c r="U522" s="17">
        <v>1</v>
      </c>
      <c r="V522" s="84">
        <v>1</v>
      </c>
      <c r="W522" s="43">
        <f t="shared" si="15"/>
        <v>19</v>
      </c>
      <c r="X522" s="17">
        <v>9</v>
      </c>
      <c r="Y522" s="17">
        <v>9</v>
      </c>
      <c r="Z522" s="17">
        <v>4</v>
      </c>
      <c r="AA522" s="17">
        <v>6</v>
      </c>
      <c r="AB522" s="17">
        <v>14</v>
      </c>
      <c r="AC522" s="17">
        <v>3</v>
      </c>
      <c r="AD522" s="17">
        <v>2</v>
      </c>
      <c r="AE522" s="17">
        <v>3</v>
      </c>
      <c r="AF522" s="17">
        <v>3</v>
      </c>
      <c r="AG522" s="17">
        <v>3</v>
      </c>
      <c r="AH522" s="17">
        <v>2</v>
      </c>
      <c r="AI522" s="17">
        <v>5</v>
      </c>
      <c r="AJ522" s="17">
        <v>4</v>
      </c>
      <c r="AK522" s="17">
        <v>4</v>
      </c>
      <c r="AL522" s="17">
        <v>3</v>
      </c>
      <c r="AM522" s="17">
        <v>1</v>
      </c>
      <c r="AN522" s="44">
        <v>44</v>
      </c>
    </row>
    <row r="523" spans="1:40">
      <c r="A523" s="70">
        <v>46092</v>
      </c>
      <c r="B523" s="17">
        <v>0</v>
      </c>
      <c r="C523" s="17">
        <v>2008</v>
      </c>
      <c r="D523" s="1">
        <v>45971.658472222225</v>
      </c>
      <c r="E523" s="22" t="s">
        <v>85</v>
      </c>
      <c r="F523" s="84">
        <f t="shared" si="14"/>
        <v>1</v>
      </c>
      <c r="G523" s="17">
        <v>1</v>
      </c>
      <c r="H523" s="17">
        <v>1</v>
      </c>
      <c r="I523" s="36">
        <v>1</v>
      </c>
      <c r="J523" s="17">
        <v>3</v>
      </c>
      <c r="K523" s="17">
        <v>4</v>
      </c>
      <c r="L523" s="36">
        <v>5</v>
      </c>
      <c r="M523" s="36">
        <v>4</v>
      </c>
      <c r="N523" s="17">
        <v>1</v>
      </c>
      <c r="O523" s="17">
        <v>1</v>
      </c>
      <c r="P523" s="17">
        <v>1</v>
      </c>
      <c r="Q523" s="17">
        <v>1</v>
      </c>
      <c r="R523" s="17">
        <v>1</v>
      </c>
      <c r="S523" s="17">
        <v>1</v>
      </c>
      <c r="T523" s="17">
        <v>1</v>
      </c>
      <c r="U523" s="17">
        <v>1</v>
      </c>
      <c r="V523" s="84">
        <v>1</v>
      </c>
      <c r="W523" s="43">
        <f t="shared" si="15"/>
        <v>28</v>
      </c>
      <c r="X523" s="17">
        <v>25</v>
      </c>
      <c r="Y523" s="17">
        <v>6</v>
      </c>
      <c r="Z523" s="17">
        <v>9</v>
      </c>
      <c r="AA523" s="17">
        <v>5</v>
      </c>
      <c r="AB523" s="17">
        <v>51</v>
      </c>
      <c r="AC523" s="17">
        <v>11</v>
      </c>
      <c r="AD523" s="17">
        <v>4</v>
      </c>
      <c r="AE523" s="17">
        <v>13</v>
      </c>
      <c r="AF523" s="17">
        <v>1</v>
      </c>
      <c r="AG523" s="17">
        <v>3</v>
      </c>
      <c r="AH523" s="17">
        <v>2</v>
      </c>
      <c r="AI523" s="17">
        <v>24</v>
      </c>
      <c r="AJ523" s="17">
        <v>2</v>
      </c>
      <c r="AK523" s="17">
        <v>5</v>
      </c>
      <c r="AL523" s="17">
        <v>4</v>
      </c>
      <c r="AM523" s="17">
        <v>4</v>
      </c>
      <c r="AN523" s="44">
        <v>67</v>
      </c>
    </row>
    <row r="524" spans="1:40">
      <c r="A524" s="70">
        <v>46097</v>
      </c>
      <c r="B524" s="17">
        <v>1</v>
      </c>
      <c r="C524" s="17">
        <v>1987</v>
      </c>
      <c r="D524" s="1">
        <v>45971.66878472222</v>
      </c>
      <c r="E524" s="22" t="s">
        <v>110</v>
      </c>
      <c r="F524" s="84">
        <f t="shared" ref="F524:F577" si="16">IF(E524=" ",1,0)</f>
        <v>0</v>
      </c>
      <c r="G524" s="17">
        <v>5</v>
      </c>
      <c r="H524" s="17">
        <v>3</v>
      </c>
      <c r="I524" s="36">
        <v>4</v>
      </c>
      <c r="J524" s="17">
        <v>5</v>
      </c>
      <c r="K524" s="17">
        <v>5</v>
      </c>
      <c r="L524" s="36">
        <v>4</v>
      </c>
      <c r="M524" s="36">
        <v>3</v>
      </c>
      <c r="N524" s="17">
        <v>3</v>
      </c>
      <c r="O524" s="17">
        <v>4</v>
      </c>
      <c r="P524" s="17">
        <v>4</v>
      </c>
      <c r="Q524" s="17">
        <v>4</v>
      </c>
      <c r="R524" s="17">
        <v>4</v>
      </c>
      <c r="S524" s="17">
        <v>5</v>
      </c>
      <c r="T524" s="17">
        <v>5</v>
      </c>
      <c r="U524" s="17">
        <v>4</v>
      </c>
      <c r="V524" s="84">
        <v>5</v>
      </c>
      <c r="W524" s="43">
        <f t="shared" ref="W524:W577" si="17">SUM(G524:V524)</f>
        <v>67</v>
      </c>
      <c r="X524" s="17">
        <v>4</v>
      </c>
      <c r="Y524" s="17">
        <v>6</v>
      </c>
      <c r="Z524" s="17">
        <v>6</v>
      </c>
      <c r="AA524" s="17">
        <v>4</v>
      </c>
      <c r="AB524" s="17">
        <v>2</v>
      </c>
      <c r="AC524" s="17">
        <v>2</v>
      </c>
      <c r="AD524" s="17">
        <v>3</v>
      </c>
      <c r="AE524" s="17">
        <v>4</v>
      </c>
      <c r="AF524" s="17">
        <v>2</v>
      </c>
      <c r="AG524" s="17">
        <v>6</v>
      </c>
      <c r="AH524" s="17">
        <v>3</v>
      </c>
      <c r="AI524" s="17">
        <v>5</v>
      </c>
      <c r="AJ524" s="17">
        <v>3</v>
      </c>
      <c r="AK524" s="17">
        <v>4</v>
      </c>
      <c r="AL524" s="17">
        <v>2</v>
      </c>
      <c r="AM524" s="17">
        <v>4</v>
      </c>
      <c r="AN524" s="44">
        <v>33</v>
      </c>
    </row>
    <row r="525" spans="1:40">
      <c r="A525" s="70">
        <v>46098</v>
      </c>
      <c r="B525" s="17">
        <v>1</v>
      </c>
      <c r="C525" s="17">
        <v>2005</v>
      </c>
      <c r="D525" s="1">
        <v>45971.675300925926</v>
      </c>
      <c r="E525" s="22" t="s">
        <v>188</v>
      </c>
      <c r="F525" s="84">
        <f t="shared" si="16"/>
        <v>0</v>
      </c>
      <c r="G525" s="17">
        <v>1</v>
      </c>
      <c r="H525" s="17">
        <v>1</v>
      </c>
      <c r="I525" s="36">
        <v>1</v>
      </c>
      <c r="J525" s="17">
        <v>1</v>
      </c>
      <c r="K525" s="17">
        <v>1</v>
      </c>
      <c r="L525" s="36">
        <v>1</v>
      </c>
      <c r="M525" s="36">
        <v>1</v>
      </c>
      <c r="N525" s="17">
        <v>1</v>
      </c>
      <c r="O525" s="17">
        <v>1</v>
      </c>
      <c r="P525" s="17">
        <v>1</v>
      </c>
      <c r="Q525" s="17">
        <v>1</v>
      </c>
      <c r="R525" s="17">
        <v>1</v>
      </c>
      <c r="S525" s="17">
        <v>1</v>
      </c>
      <c r="T525" s="17">
        <v>1</v>
      </c>
      <c r="U525" s="17">
        <v>1</v>
      </c>
      <c r="V525" s="84">
        <v>1</v>
      </c>
      <c r="W525" s="43">
        <f t="shared" si="17"/>
        <v>16</v>
      </c>
      <c r="X525" s="17">
        <v>6</v>
      </c>
      <c r="Y525" s="17">
        <v>4</v>
      </c>
      <c r="Z525" s="17">
        <v>2</v>
      </c>
      <c r="AA525" s="17">
        <v>8</v>
      </c>
      <c r="AB525" s="17">
        <v>4</v>
      </c>
      <c r="AC525" s="17">
        <v>4</v>
      </c>
      <c r="AD525" s="17">
        <v>1</v>
      </c>
      <c r="AE525" s="17">
        <v>4</v>
      </c>
      <c r="AF525" s="17">
        <v>2</v>
      </c>
      <c r="AG525" s="17">
        <v>3</v>
      </c>
      <c r="AH525" s="17">
        <v>2</v>
      </c>
      <c r="AI525" s="17">
        <v>5</v>
      </c>
      <c r="AJ525" s="17">
        <v>2</v>
      </c>
      <c r="AK525" s="17">
        <v>3</v>
      </c>
      <c r="AL525" s="17">
        <v>3</v>
      </c>
      <c r="AM525" s="17">
        <v>3</v>
      </c>
      <c r="AN525" s="44">
        <v>28</v>
      </c>
    </row>
    <row r="526" spans="1:40">
      <c r="A526" s="70">
        <v>46131</v>
      </c>
      <c r="B526" s="17">
        <v>0</v>
      </c>
      <c r="C526" s="17">
        <v>1989</v>
      </c>
      <c r="D526" s="1">
        <v>45971.937997685185</v>
      </c>
      <c r="E526" s="22" t="s">
        <v>82</v>
      </c>
      <c r="F526" s="84">
        <f t="shared" si="16"/>
        <v>0</v>
      </c>
      <c r="G526" s="17">
        <v>1</v>
      </c>
      <c r="H526" s="17">
        <v>1</v>
      </c>
      <c r="I526" s="36">
        <v>1</v>
      </c>
      <c r="J526" s="17">
        <v>2</v>
      </c>
      <c r="K526" s="17">
        <v>1</v>
      </c>
      <c r="L526" s="36">
        <v>2</v>
      </c>
      <c r="M526" s="36">
        <v>1</v>
      </c>
      <c r="N526" s="17">
        <v>1</v>
      </c>
      <c r="O526" s="17">
        <v>1</v>
      </c>
      <c r="P526" s="17">
        <v>1</v>
      </c>
      <c r="Q526" s="17">
        <v>1</v>
      </c>
      <c r="R526" s="17">
        <v>1</v>
      </c>
      <c r="S526" s="17">
        <v>1</v>
      </c>
      <c r="T526" s="17">
        <v>1</v>
      </c>
      <c r="U526" s="17">
        <v>1</v>
      </c>
      <c r="V526" s="84">
        <v>1</v>
      </c>
      <c r="W526" s="43">
        <f t="shared" si="17"/>
        <v>18</v>
      </c>
      <c r="X526" s="17">
        <v>16</v>
      </c>
      <c r="Y526" s="17">
        <v>5</v>
      </c>
      <c r="Z526" s="17">
        <v>9</v>
      </c>
      <c r="AA526" s="17">
        <v>6</v>
      </c>
      <c r="AB526" s="17">
        <v>7</v>
      </c>
      <c r="AC526" s="17">
        <v>8</v>
      </c>
      <c r="AD526" s="17">
        <v>3</v>
      </c>
      <c r="AE526" s="17">
        <v>4</v>
      </c>
      <c r="AF526" s="17">
        <v>3</v>
      </c>
      <c r="AG526" s="17">
        <v>3</v>
      </c>
      <c r="AH526" s="17">
        <v>3</v>
      </c>
      <c r="AI526" s="17">
        <v>6</v>
      </c>
      <c r="AJ526" s="17">
        <v>2</v>
      </c>
      <c r="AK526" s="17">
        <v>8</v>
      </c>
      <c r="AL526" s="17">
        <v>3</v>
      </c>
      <c r="AM526" s="17">
        <v>3</v>
      </c>
      <c r="AN526" s="44">
        <v>34</v>
      </c>
    </row>
    <row r="527" spans="1:40">
      <c r="A527" s="70">
        <v>46135</v>
      </c>
      <c r="B527" s="17">
        <v>0</v>
      </c>
      <c r="C527" s="17">
        <v>2007</v>
      </c>
      <c r="D527" s="1">
        <v>45972.052141203705</v>
      </c>
      <c r="E527" s="22" t="s">
        <v>92</v>
      </c>
      <c r="F527" s="84">
        <f t="shared" si="16"/>
        <v>0</v>
      </c>
      <c r="G527" s="17">
        <v>2</v>
      </c>
      <c r="H527" s="17">
        <v>1</v>
      </c>
      <c r="I527" s="36">
        <v>1</v>
      </c>
      <c r="J527" s="17">
        <v>3</v>
      </c>
      <c r="K527" s="17">
        <v>2</v>
      </c>
      <c r="L527" s="36">
        <v>1</v>
      </c>
      <c r="M527" s="36">
        <v>5</v>
      </c>
      <c r="N527" s="17">
        <v>1</v>
      </c>
      <c r="O527" s="17">
        <v>1</v>
      </c>
      <c r="P527" s="17">
        <v>1</v>
      </c>
      <c r="Q527" s="17">
        <v>4</v>
      </c>
      <c r="R527" s="17">
        <v>3</v>
      </c>
      <c r="S527" s="17">
        <v>1</v>
      </c>
      <c r="T527" s="17">
        <v>2</v>
      </c>
      <c r="U527" s="17">
        <v>2</v>
      </c>
      <c r="V527" s="84">
        <v>1</v>
      </c>
      <c r="W527" s="43">
        <f t="shared" si="17"/>
        <v>31</v>
      </c>
      <c r="X527" s="17">
        <v>15</v>
      </c>
      <c r="Y527" s="17">
        <v>3</v>
      </c>
      <c r="Z527" s="17">
        <v>6</v>
      </c>
      <c r="AA527" s="17">
        <v>5</v>
      </c>
      <c r="AB527" s="17">
        <v>7</v>
      </c>
      <c r="AC527" s="17">
        <v>2</v>
      </c>
      <c r="AD527" s="17">
        <v>9</v>
      </c>
      <c r="AE527" s="17">
        <v>5</v>
      </c>
      <c r="AF527" s="17">
        <v>2</v>
      </c>
      <c r="AG527" s="17">
        <v>5</v>
      </c>
      <c r="AH527" s="17">
        <v>3</v>
      </c>
      <c r="AI527" s="17">
        <v>8</v>
      </c>
      <c r="AJ527" s="17">
        <v>2</v>
      </c>
      <c r="AK527" s="17">
        <v>5</v>
      </c>
      <c r="AL527" s="17">
        <v>24</v>
      </c>
      <c r="AM527" s="17">
        <v>4</v>
      </c>
      <c r="AN527" s="44">
        <v>75</v>
      </c>
    </row>
    <row r="528" spans="1:40">
      <c r="A528" s="70">
        <v>44968</v>
      </c>
      <c r="B528" s="17">
        <v>1</v>
      </c>
      <c r="C528" s="17">
        <v>1986</v>
      </c>
      <c r="D528" s="1">
        <v>45972.377199074072</v>
      </c>
      <c r="E528" s="22" t="s">
        <v>85</v>
      </c>
      <c r="F528" s="84">
        <f t="shared" si="16"/>
        <v>1</v>
      </c>
      <c r="G528" s="17">
        <v>2</v>
      </c>
      <c r="H528" s="17">
        <v>1</v>
      </c>
      <c r="I528" s="36">
        <v>1</v>
      </c>
      <c r="J528" s="17">
        <v>2</v>
      </c>
      <c r="K528" s="17">
        <v>2</v>
      </c>
      <c r="L528" s="36">
        <v>1</v>
      </c>
      <c r="M528" s="36">
        <v>1</v>
      </c>
      <c r="N528" s="17">
        <v>1</v>
      </c>
      <c r="O528" s="17">
        <v>2</v>
      </c>
      <c r="P528" s="17">
        <v>2</v>
      </c>
      <c r="Q528" s="17">
        <v>2</v>
      </c>
      <c r="R528" s="17">
        <v>2</v>
      </c>
      <c r="S528" s="17">
        <v>1</v>
      </c>
      <c r="T528" s="17">
        <v>2</v>
      </c>
      <c r="U528" s="17">
        <v>2</v>
      </c>
      <c r="V528" s="84">
        <v>1</v>
      </c>
      <c r="W528" s="43">
        <f t="shared" si="17"/>
        <v>25</v>
      </c>
      <c r="X528" s="17">
        <v>10</v>
      </c>
      <c r="Y528" s="17">
        <v>4</v>
      </c>
      <c r="Z528" s="17">
        <v>2</v>
      </c>
      <c r="AA528" s="17">
        <v>4</v>
      </c>
      <c r="AB528" s="17">
        <v>5</v>
      </c>
      <c r="AC528" s="17">
        <v>2</v>
      </c>
      <c r="AD528" s="17">
        <v>3</v>
      </c>
      <c r="AE528" s="17">
        <v>4</v>
      </c>
      <c r="AF528" s="17">
        <v>2</v>
      </c>
      <c r="AG528" s="17">
        <v>3</v>
      </c>
      <c r="AH528" s="17">
        <v>3</v>
      </c>
      <c r="AI528" s="17">
        <v>6</v>
      </c>
      <c r="AJ528" s="17">
        <v>3</v>
      </c>
      <c r="AK528" s="17">
        <v>4</v>
      </c>
      <c r="AL528" s="17">
        <v>2</v>
      </c>
      <c r="AM528" s="17">
        <v>3</v>
      </c>
      <c r="AN528" s="44">
        <v>56</v>
      </c>
    </row>
    <row r="529" spans="1:40">
      <c r="A529" s="70">
        <v>46167</v>
      </c>
      <c r="B529" s="17">
        <v>0</v>
      </c>
      <c r="C529" s="17">
        <v>1977</v>
      </c>
      <c r="D529" s="1">
        <v>45972.481261574074</v>
      </c>
      <c r="E529" s="22" t="s">
        <v>89</v>
      </c>
      <c r="F529" s="84">
        <f t="shared" si="16"/>
        <v>0</v>
      </c>
      <c r="G529" s="17">
        <v>2</v>
      </c>
      <c r="H529" s="17">
        <v>2</v>
      </c>
      <c r="I529" s="36">
        <v>2</v>
      </c>
      <c r="J529" s="17">
        <v>5</v>
      </c>
      <c r="K529" s="17">
        <v>3</v>
      </c>
      <c r="L529" s="36">
        <v>4</v>
      </c>
      <c r="M529" s="36">
        <v>2</v>
      </c>
      <c r="N529" s="17">
        <v>1</v>
      </c>
      <c r="O529" s="17">
        <v>1</v>
      </c>
      <c r="P529" s="17">
        <v>1</v>
      </c>
      <c r="Q529" s="17">
        <v>3</v>
      </c>
      <c r="R529" s="17">
        <v>3</v>
      </c>
      <c r="S529" s="17">
        <v>2</v>
      </c>
      <c r="T529" s="17">
        <v>3</v>
      </c>
      <c r="U529" s="17">
        <v>3</v>
      </c>
      <c r="V529" s="84">
        <v>2</v>
      </c>
      <c r="W529" s="43">
        <f t="shared" si="17"/>
        <v>39</v>
      </c>
      <c r="X529" s="17">
        <v>21</v>
      </c>
      <c r="Y529" s="17">
        <v>4</v>
      </c>
      <c r="Z529" s="17">
        <v>10</v>
      </c>
      <c r="AA529" s="17">
        <v>22</v>
      </c>
      <c r="AB529" s="17">
        <v>17</v>
      </c>
      <c r="AC529" s="17">
        <v>13</v>
      </c>
      <c r="AD529" s="17">
        <v>8</v>
      </c>
      <c r="AE529" s="17">
        <v>11</v>
      </c>
      <c r="AF529" s="17">
        <v>2</v>
      </c>
      <c r="AG529" s="17">
        <v>6</v>
      </c>
      <c r="AH529" s="17">
        <v>19</v>
      </c>
      <c r="AI529" s="17">
        <v>17</v>
      </c>
      <c r="AJ529" s="17">
        <v>8</v>
      </c>
      <c r="AK529" s="17">
        <v>16</v>
      </c>
      <c r="AL529" s="17">
        <v>2</v>
      </c>
      <c r="AM529" s="17">
        <v>7</v>
      </c>
      <c r="AN529" s="44">
        <v>62</v>
      </c>
    </row>
    <row r="530" spans="1:40">
      <c r="A530" s="70">
        <v>46218</v>
      </c>
      <c r="B530" s="17">
        <v>1</v>
      </c>
      <c r="C530" s="17">
        <v>1987</v>
      </c>
      <c r="D530" s="1">
        <v>45972.627326388887</v>
      </c>
      <c r="E530" s="22" t="s">
        <v>105</v>
      </c>
      <c r="F530" s="84">
        <f t="shared" si="16"/>
        <v>0</v>
      </c>
      <c r="G530" s="17">
        <v>1</v>
      </c>
      <c r="H530" s="17">
        <v>1</v>
      </c>
      <c r="I530" s="36">
        <v>2</v>
      </c>
      <c r="J530" s="17">
        <v>5</v>
      </c>
      <c r="K530" s="17">
        <v>5</v>
      </c>
      <c r="L530" s="36">
        <v>2</v>
      </c>
      <c r="M530" s="36">
        <v>4</v>
      </c>
      <c r="N530" s="17">
        <v>1</v>
      </c>
      <c r="O530" s="17">
        <v>2</v>
      </c>
      <c r="P530" s="17">
        <v>1</v>
      </c>
      <c r="Q530" s="17">
        <v>1</v>
      </c>
      <c r="R530" s="17">
        <v>2</v>
      </c>
      <c r="S530" s="17">
        <v>1</v>
      </c>
      <c r="T530" s="17">
        <v>2</v>
      </c>
      <c r="U530" s="17">
        <v>2</v>
      </c>
      <c r="V530" s="84">
        <v>2</v>
      </c>
      <c r="W530" s="43">
        <f t="shared" si="17"/>
        <v>34</v>
      </c>
      <c r="X530" s="17">
        <v>7</v>
      </c>
      <c r="Y530" s="17">
        <v>5</v>
      </c>
      <c r="Z530" s="17">
        <v>5</v>
      </c>
      <c r="AA530" s="17">
        <v>3</v>
      </c>
      <c r="AB530" s="17">
        <v>7</v>
      </c>
      <c r="AC530" s="17">
        <v>2</v>
      </c>
      <c r="AD530" s="17">
        <v>3</v>
      </c>
      <c r="AE530" s="17">
        <v>6</v>
      </c>
      <c r="AF530" s="17">
        <v>10</v>
      </c>
      <c r="AG530" s="17">
        <v>4</v>
      </c>
      <c r="AH530" s="17">
        <v>3</v>
      </c>
      <c r="AI530" s="17">
        <v>6</v>
      </c>
      <c r="AJ530" s="17">
        <v>2</v>
      </c>
      <c r="AK530" s="17">
        <v>6</v>
      </c>
      <c r="AL530" s="17">
        <v>5</v>
      </c>
      <c r="AM530" s="17">
        <v>9</v>
      </c>
      <c r="AN530" s="44">
        <v>70</v>
      </c>
    </row>
    <row r="531" spans="1:40">
      <c r="A531" s="70">
        <v>46316</v>
      </c>
      <c r="B531" s="17">
        <v>0</v>
      </c>
      <c r="C531" s="17">
        <v>1974</v>
      </c>
      <c r="D531" s="1">
        <v>45972.947013888886</v>
      </c>
      <c r="E531" s="22" t="s">
        <v>85</v>
      </c>
      <c r="F531" s="84">
        <f t="shared" si="16"/>
        <v>1</v>
      </c>
      <c r="G531" s="17">
        <v>1</v>
      </c>
      <c r="H531" s="17">
        <v>1</v>
      </c>
      <c r="I531" s="36">
        <v>1</v>
      </c>
      <c r="J531" s="17">
        <v>2</v>
      </c>
      <c r="K531" s="17">
        <v>2</v>
      </c>
      <c r="L531" s="36">
        <v>2</v>
      </c>
      <c r="M531" s="36">
        <v>1</v>
      </c>
      <c r="N531" s="17">
        <v>1</v>
      </c>
      <c r="O531" s="17">
        <v>1</v>
      </c>
      <c r="P531" s="17">
        <v>1</v>
      </c>
      <c r="Q531" s="17">
        <v>1</v>
      </c>
      <c r="R531" s="17">
        <v>1</v>
      </c>
      <c r="S531" s="17">
        <v>1</v>
      </c>
      <c r="T531" s="17">
        <v>1</v>
      </c>
      <c r="U531" s="17">
        <v>1</v>
      </c>
      <c r="V531" s="84">
        <v>1</v>
      </c>
      <c r="W531" s="43">
        <f t="shared" si="17"/>
        <v>19</v>
      </c>
      <c r="X531" s="17">
        <v>5</v>
      </c>
      <c r="Y531" s="17">
        <v>3</v>
      </c>
      <c r="Z531" s="17">
        <v>4</v>
      </c>
      <c r="AA531" s="17">
        <v>7</v>
      </c>
      <c r="AB531" s="17">
        <v>7</v>
      </c>
      <c r="AC531" s="17">
        <v>4</v>
      </c>
      <c r="AD531" s="17">
        <v>2</v>
      </c>
      <c r="AE531" s="17">
        <v>4</v>
      </c>
      <c r="AF531" s="17">
        <v>3</v>
      </c>
      <c r="AG531" s="17">
        <v>3</v>
      </c>
      <c r="AH531" s="17">
        <v>2</v>
      </c>
      <c r="AI531" s="17">
        <v>4</v>
      </c>
      <c r="AJ531" s="17">
        <v>4</v>
      </c>
      <c r="AK531" s="17">
        <v>3</v>
      </c>
      <c r="AL531" s="17">
        <v>2</v>
      </c>
      <c r="AM531" s="17">
        <v>3</v>
      </c>
      <c r="AN531" s="44">
        <v>36</v>
      </c>
    </row>
    <row r="532" spans="1:40">
      <c r="A532" s="70">
        <v>46294</v>
      </c>
      <c r="B532" s="17">
        <v>1</v>
      </c>
      <c r="C532" s="17">
        <v>2007</v>
      </c>
      <c r="D532" s="1">
        <v>45972.947256944448</v>
      </c>
      <c r="E532" s="22" t="s">
        <v>104</v>
      </c>
      <c r="F532" s="84">
        <f t="shared" si="16"/>
        <v>0</v>
      </c>
      <c r="G532" s="17">
        <v>1</v>
      </c>
      <c r="H532" s="17">
        <v>1</v>
      </c>
      <c r="I532" s="36">
        <v>4</v>
      </c>
      <c r="J532" s="17">
        <v>4</v>
      </c>
      <c r="K532" s="17">
        <v>3</v>
      </c>
      <c r="L532" s="36">
        <v>1</v>
      </c>
      <c r="M532" s="36">
        <v>3</v>
      </c>
      <c r="N532" s="17">
        <v>1</v>
      </c>
      <c r="O532" s="17">
        <v>1</v>
      </c>
      <c r="P532" s="17">
        <v>1</v>
      </c>
      <c r="Q532" s="17">
        <v>1</v>
      </c>
      <c r="R532" s="17">
        <v>1</v>
      </c>
      <c r="S532" s="17">
        <v>1</v>
      </c>
      <c r="T532" s="17">
        <v>1</v>
      </c>
      <c r="U532" s="17">
        <v>1</v>
      </c>
      <c r="V532" s="84">
        <v>4</v>
      </c>
      <c r="W532" s="43">
        <f t="shared" si="17"/>
        <v>29</v>
      </c>
      <c r="X532" s="17">
        <v>16</v>
      </c>
      <c r="Y532" s="17">
        <v>3</v>
      </c>
      <c r="Z532" s="17">
        <v>6</v>
      </c>
      <c r="AA532" s="17">
        <v>3</v>
      </c>
      <c r="AB532" s="17">
        <v>4</v>
      </c>
      <c r="AC532" s="17">
        <v>3</v>
      </c>
      <c r="AD532" s="17">
        <v>3</v>
      </c>
      <c r="AE532" s="17">
        <v>6</v>
      </c>
      <c r="AF532" s="17">
        <v>1</v>
      </c>
      <c r="AG532" s="17">
        <v>4</v>
      </c>
      <c r="AH532" s="17">
        <v>1</v>
      </c>
      <c r="AI532" s="17">
        <v>5</v>
      </c>
      <c r="AJ532" s="17">
        <v>2</v>
      </c>
      <c r="AK532" s="17">
        <v>4</v>
      </c>
      <c r="AL532" s="17">
        <v>19</v>
      </c>
      <c r="AM532" s="17">
        <v>6</v>
      </c>
      <c r="AN532" s="44">
        <v>72</v>
      </c>
    </row>
    <row r="533" spans="1:40">
      <c r="A533" s="70">
        <v>46320</v>
      </c>
      <c r="B533" s="17">
        <v>1</v>
      </c>
      <c r="C533" s="17">
        <v>2004</v>
      </c>
      <c r="D533" s="1">
        <v>45972.947326388887</v>
      </c>
      <c r="E533" s="22" t="s">
        <v>252</v>
      </c>
      <c r="F533" s="84">
        <f t="shared" si="16"/>
        <v>0</v>
      </c>
      <c r="G533" s="17">
        <v>1</v>
      </c>
      <c r="H533" s="17">
        <v>2</v>
      </c>
      <c r="I533" s="36">
        <v>1</v>
      </c>
      <c r="J533" s="17">
        <v>2</v>
      </c>
      <c r="K533" s="17">
        <v>2</v>
      </c>
      <c r="L533" s="36">
        <v>1</v>
      </c>
      <c r="M533" s="36">
        <v>1</v>
      </c>
      <c r="N533" s="17">
        <v>1</v>
      </c>
      <c r="O533" s="17">
        <v>2</v>
      </c>
      <c r="P533" s="17">
        <v>1</v>
      </c>
      <c r="Q533" s="17">
        <v>1</v>
      </c>
      <c r="R533" s="17">
        <v>1</v>
      </c>
      <c r="S533" s="17">
        <v>1</v>
      </c>
      <c r="T533" s="17">
        <v>1</v>
      </c>
      <c r="U533" s="17">
        <v>2</v>
      </c>
      <c r="V533" s="84">
        <v>1</v>
      </c>
      <c r="W533" s="43">
        <f t="shared" si="17"/>
        <v>21</v>
      </c>
      <c r="X533" s="17">
        <v>6</v>
      </c>
      <c r="Y533" s="17">
        <v>5</v>
      </c>
      <c r="Z533" s="17">
        <v>5</v>
      </c>
      <c r="AA533" s="17">
        <v>4</v>
      </c>
      <c r="AB533" s="17">
        <v>8</v>
      </c>
      <c r="AC533" s="17">
        <v>2</v>
      </c>
      <c r="AD533" s="17">
        <v>3</v>
      </c>
      <c r="AE533" s="17">
        <v>5</v>
      </c>
      <c r="AF533" s="17">
        <v>3</v>
      </c>
      <c r="AG533" s="17">
        <v>5</v>
      </c>
      <c r="AH533" s="17">
        <v>2</v>
      </c>
      <c r="AI533" s="17">
        <v>7</v>
      </c>
      <c r="AJ533" s="17">
        <v>3</v>
      </c>
      <c r="AK533" s="17">
        <v>5</v>
      </c>
      <c r="AL533" s="17">
        <v>6</v>
      </c>
      <c r="AM533" s="17">
        <v>4</v>
      </c>
      <c r="AN533" s="44">
        <v>45</v>
      </c>
    </row>
    <row r="534" spans="1:40">
      <c r="A534" s="70">
        <v>46371</v>
      </c>
      <c r="B534" s="17">
        <v>1</v>
      </c>
      <c r="C534" s="17">
        <v>2008</v>
      </c>
      <c r="D534" s="1">
        <v>45972.948657407411</v>
      </c>
      <c r="E534" s="22" t="s">
        <v>82</v>
      </c>
      <c r="F534" s="84">
        <f t="shared" si="16"/>
        <v>0</v>
      </c>
      <c r="G534" s="17">
        <v>1</v>
      </c>
      <c r="H534" s="17">
        <v>2</v>
      </c>
      <c r="I534" s="36">
        <v>4</v>
      </c>
      <c r="J534" s="17">
        <v>5</v>
      </c>
      <c r="K534" s="17">
        <v>4</v>
      </c>
      <c r="L534" s="36">
        <v>2</v>
      </c>
      <c r="M534" s="36">
        <v>4</v>
      </c>
      <c r="N534" s="17">
        <v>2</v>
      </c>
      <c r="O534" s="17">
        <v>3</v>
      </c>
      <c r="P534" s="17">
        <v>2</v>
      </c>
      <c r="Q534" s="17">
        <v>3</v>
      </c>
      <c r="R534" s="17">
        <v>2</v>
      </c>
      <c r="S534" s="17">
        <v>4</v>
      </c>
      <c r="T534" s="17">
        <v>4</v>
      </c>
      <c r="U534" s="17">
        <v>2</v>
      </c>
      <c r="V534" s="84">
        <v>4</v>
      </c>
      <c r="W534" s="43">
        <f t="shared" si="17"/>
        <v>48</v>
      </c>
      <c r="X534" s="17">
        <v>9</v>
      </c>
      <c r="Y534" s="17">
        <v>5</v>
      </c>
      <c r="Z534" s="17">
        <v>6</v>
      </c>
      <c r="AA534" s="17">
        <v>3</v>
      </c>
      <c r="AB534" s="17">
        <v>4</v>
      </c>
      <c r="AC534" s="17">
        <v>2</v>
      </c>
      <c r="AD534" s="17">
        <v>2</v>
      </c>
      <c r="AE534" s="17">
        <v>23</v>
      </c>
      <c r="AF534" s="17">
        <v>5</v>
      </c>
      <c r="AG534" s="17">
        <v>2</v>
      </c>
      <c r="AH534" s="17">
        <v>4</v>
      </c>
      <c r="AI534" s="17">
        <v>6</v>
      </c>
      <c r="AJ534" s="17">
        <v>3</v>
      </c>
      <c r="AK534" s="17">
        <v>5</v>
      </c>
      <c r="AL534" s="17">
        <v>4</v>
      </c>
      <c r="AM534" s="17">
        <v>4</v>
      </c>
      <c r="AN534" s="44">
        <v>65</v>
      </c>
    </row>
    <row r="535" spans="1:40">
      <c r="A535" s="70">
        <v>46337</v>
      </c>
      <c r="B535" s="17">
        <v>0</v>
      </c>
      <c r="C535" s="17">
        <v>2006</v>
      </c>
      <c r="D535" s="1">
        <v>45972.949050925927</v>
      </c>
      <c r="E535" s="22" t="s">
        <v>104</v>
      </c>
      <c r="F535" s="84">
        <f t="shared" si="16"/>
        <v>0</v>
      </c>
      <c r="G535" s="17">
        <v>1</v>
      </c>
      <c r="H535" s="17">
        <v>1</v>
      </c>
      <c r="I535" s="36">
        <v>1</v>
      </c>
      <c r="J535" s="17">
        <v>2</v>
      </c>
      <c r="K535" s="17">
        <v>1</v>
      </c>
      <c r="L535" s="36">
        <v>1</v>
      </c>
      <c r="M535" s="36">
        <v>1</v>
      </c>
      <c r="N535" s="17">
        <v>2</v>
      </c>
      <c r="O535" s="17">
        <v>1</v>
      </c>
      <c r="P535" s="17">
        <v>1</v>
      </c>
      <c r="Q535" s="17">
        <v>1</v>
      </c>
      <c r="R535" s="17">
        <v>1</v>
      </c>
      <c r="S535" s="17">
        <v>1</v>
      </c>
      <c r="T535" s="17">
        <v>1</v>
      </c>
      <c r="U535" s="17">
        <v>1</v>
      </c>
      <c r="V535" s="84">
        <v>1</v>
      </c>
      <c r="W535" s="43">
        <f t="shared" si="17"/>
        <v>18</v>
      </c>
      <c r="X535" s="17">
        <v>10</v>
      </c>
      <c r="Y535" s="17">
        <v>4</v>
      </c>
      <c r="Z535" s="17">
        <v>4</v>
      </c>
      <c r="AA535" s="17">
        <v>4</v>
      </c>
      <c r="AB535" s="17">
        <v>4</v>
      </c>
      <c r="AC535" s="17">
        <v>3</v>
      </c>
      <c r="AD535" s="17">
        <v>3</v>
      </c>
      <c r="AE535" s="17">
        <v>5</v>
      </c>
      <c r="AF535" s="17">
        <v>3</v>
      </c>
      <c r="AG535" s="17">
        <v>2</v>
      </c>
      <c r="AH535" s="17">
        <v>2</v>
      </c>
      <c r="AI535" s="17">
        <v>4</v>
      </c>
      <c r="AJ535" s="17">
        <v>2</v>
      </c>
      <c r="AK535" s="17">
        <v>4</v>
      </c>
      <c r="AL535" s="17">
        <v>3</v>
      </c>
      <c r="AM535" s="17">
        <v>2</v>
      </c>
      <c r="AN535" s="44">
        <v>38</v>
      </c>
    </row>
    <row r="536" spans="1:40">
      <c r="A536" s="70">
        <v>46330</v>
      </c>
      <c r="B536" s="17">
        <v>0</v>
      </c>
      <c r="C536" s="17">
        <v>2007</v>
      </c>
      <c r="D536" s="1">
        <v>45972.966863425929</v>
      </c>
      <c r="E536" s="22" t="s">
        <v>108</v>
      </c>
      <c r="F536" s="84">
        <f t="shared" si="16"/>
        <v>0</v>
      </c>
      <c r="G536" s="17">
        <v>1</v>
      </c>
      <c r="H536" s="17">
        <v>1</v>
      </c>
      <c r="I536" s="36">
        <v>2</v>
      </c>
      <c r="J536" s="17">
        <v>2</v>
      </c>
      <c r="K536" s="17">
        <v>3</v>
      </c>
      <c r="L536" s="36">
        <v>1</v>
      </c>
      <c r="M536" s="36">
        <v>2</v>
      </c>
      <c r="N536" s="17">
        <v>3</v>
      </c>
      <c r="O536" s="17">
        <v>2</v>
      </c>
      <c r="P536" s="17">
        <v>2</v>
      </c>
      <c r="Q536" s="17">
        <v>2</v>
      </c>
      <c r="R536" s="17">
        <v>2</v>
      </c>
      <c r="S536" s="17">
        <v>1</v>
      </c>
      <c r="T536" s="17">
        <v>1</v>
      </c>
      <c r="U536" s="17">
        <v>3</v>
      </c>
      <c r="V536" s="84">
        <v>1</v>
      </c>
      <c r="W536" s="43">
        <f t="shared" si="17"/>
        <v>29</v>
      </c>
      <c r="X536" s="17">
        <v>29</v>
      </c>
      <c r="Y536" s="17">
        <v>3</v>
      </c>
      <c r="Z536" s="17">
        <v>3</v>
      </c>
      <c r="AA536" s="17">
        <v>9</v>
      </c>
      <c r="AB536" s="17">
        <v>9</v>
      </c>
      <c r="AC536" s="17">
        <v>23</v>
      </c>
      <c r="AD536" s="17">
        <v>9</v>
      </c>
      <c r="AE536" s="17">
        <v>32</v>
      </c>
      <c r="AF536" s="17">
        <v>9</v>
      </c>
      <c r="AG536" s="17">
        <v>5</v>
      </c>
      <c r="AH536" s="17">
        <v>4</v>
      </c>
      <c r="AI536" s="17">
        <v>9</v>
      </c>
      <c r="AJ536" s="17">
        <v>5</v>
      </c>
      <c r="AK536" s="17">
        <v>18</v>
      </c>
      <c r="AL536" s="17">
        <v>8</v>
      </c>
      <c r="AM536" s="17">
        <v>9</v>
      </c>
      <c r="AN536" s="44">
        <v>66</v>
      </c>
    </row>
    <row r="537" spans="1:40">
      <c r="A537" s="70">
        <v>46416</v>
      </c>
      <c r="B537" s="17">
        <v>0</v>
      </c>
      <c r="C537" s="17">
        <v>2003</v>
      </c>
      <c r="D537" s="1">
        <v>45972.970127314817</v>
      </c>
      <c r="E537" s="22" t="s">
        <v>91</v>
      </c>
      <c r="F537" s="84">
        <f t="shared" si="16"/>
        <v>0</v>
      </c>
      <c r="G537" s="17">
        <v>2</v>
      </c>
      <c r="H537" s="17">
        <v>2</v>
      </c>
      <c r="I537" s="36">
        <v>2</v>
      </c>
      <c r="J537" s="17">
        <v>2</v>
      </c>
      <c r="K537" s="17">
        <v>4</v>
      </c>
      <c r="L537" s="36">
        <v>2</v>
      </c>
      <c r="M537" s="36">
        <v>2</v>
      </c>
      <c r="N537" s="17">
        <v>1</v>
      </c>
      <c r="O537" s="17">
        <v>1</v>
      </c>
      <c r="P537" s="17">
        <v>1</v>
      </c>
      <c r="Q537" s="17">
        <v>1</v>
      </c>
      <c r="R537" s="17">
        <v>1</v>
      </c>
      <c r="S537" s="17">
        <v>1</v>
      </c>
      <c r="T537" s="17">
        <v>2</v>
      </c>
      <c r="U537" s="17">
        <v>1</v>
      </c>
      <c r="V537" s="84">
        <v>1</v>
      </c>
      <c r="W537" s="43">
        <f t="shared" si="17"/>
        <v>26</v>
      </c>
      <c r="X537" s="17">
        <v>17</v>
      </c>
      <c r="Y537" s="17">
        <v>12</v>
      </c>
      <c r="Z537" s="17">
        <v>4</v>
      </c>
      <c r="AA537" s="17">
        <v>6</v>
      </c>
      <c r="AB537" s="17">
        <v>9</v>
      </c>
      <c r="AC537" s="17">
        <v>5</v>
      </c>
      <c r="AD537" s="17">
        <v>5</v>
      </c>
      <c r="AE537" s="17">
        <v>5</v>
      </c>
      <c r="AF537" s="17">
        <v>3</v>
      </c>
      <c r="AG537" s="17">
        <v>5</v>
      </c>
      <c r="AH537" s="17">
        <v>2</v>
      </c>
      <c r="AI537" s="17">
        <v>4</v>
      </c>
      <c r="AJ537" s="17">
        <v>4</v>
      </c>
      <c r="AK537" s="17">
        <v>13</v>
      </c>
      <c r="AL537" s="17">
        <v>6</v>
      </c>
      <c r="AM537" s="17">
        <v>5</v>
      </c>
      <c r="AN537" s="44">
        <v>55</v>
      </c>
    </row>
    <row r="538" spans="1:40">
      <c r="A538" s="70">
        <v>46385</v>
      </c>
      <c r="B538" s="17">
        <v>0</v>
      </c>
      <c r="C538" s="17">
        <v>1999</v>
      </c>
      <c r="D538" s="1">
        <v>45972.973032407404</v>
      </c>
      <c r="E538" s="22" t="s">
        <v>104</v>
      </c>
      <c r="F538" s="84">
        <f t="shared" si="16"/>
        <v>0</v>
      </c>
      <c r="G538" s="17">
        <v>4</v>
      </c>
      <c r="H538" s="17">
        <v>1</v>
      </c>
      <c r="I538" s="36">
        <v>1</v>
      </c>
      <c r="J538" s="17">
        <v>3</v>
      </c>
      <c r="K538" s="17">
        <v>4</v>
      </c>
      <c r="L538" s="36">
        <v>3</v>
      </c>
      <c r="M538" s="36">
        <v>2</v>
      </c>
      <c r="N538" s="17">
        <v>1</v>
      </c>
      <c r="O538" s="17">
        <v>1</v>
      </c>
      <c r="P538" s="17">
        <v>1</v>
      </c>
      <c r="Q538" s="17">
        <v>2</v>
      </c>
      <c r="R538" s="17">
        <v>2</v>
      </c>
      <c r="S538" s="17">
        <v>1</v>
      </c>
      <c r="T538" s="17">
        <v>2</v>
      </c>
      <c r="U538" s="17">
        <v>2</v>
      </c>
      <c r="V538" s="84">
        <v>3</v>
      </c>
      <c r="W538" s="43">
        <f t="shared" si="17"/>
        <v>33</v>
      </c>
      <c r="X538" s="17">
        <v>12</v>
      </c>
      <c r="Y538" s="17">
        <v>4</v>
      </c>
      <c r="Z538" s="17">
        <v>4</v>
      </c>
      <c r="AA538" s="17">
        <v>12</v>
      </c>
      <c r="AB538" s="17">
        <v>5</v>
      </c>
      <c r="AC538" s="17">
        <v>4</v>
      </c>
      <c r="AD538" s="17">
        <v>6</v>
      </c>
      <c r="AE538" s="17">
        <v>10</v>
      </c>
      <c r="AF538" s="17">
        <v>5</v>
      </c>
      <c r="AG538" s="17">
        <v>10</v>
      </c>
      <c r="AH538" s="17">
        <v>4</v>
      </c>
      <c r="AI538" s="17">
        <v>11</v>
      </c>
      <c r="AJ538" s="17">
        <v>3</v>
      </c>
      <c r="AK538" s="17">
        <v>9</v>
      </c>
      <c r="AL538" s="17">
        <v>5</v>
      </c>
      <c r="AM538" s="17">
        <v>7</v>
      </c>
      <c r="AN538" s="44">
        <v>62</v>
      </c>
    </row>
    <row r="539" spans="1:40">
      <c r="A539" s="70">
        <v>46423</v>
      </c>
      <c r="B539" s="17">
        <v>1</v>
      </c>
      <c r="C539" s="17">
        <v>2001</v>
      </c>
      <c r="D539" s="1">
        <v>45972.980208333334</v>
      </c>
      <c r="E539" s="22" t="s">
        <v>253</v>
      </c>
      <c r="F539" s="84">
        <f t="shared" si="16"/>
        <v>0</v>
      </c>
      <c r="G539" s="17">
        <v>2</v>
      </c>
      <c r="H539" s="17">
        <v>2</v>
      </c>
      <c r="I539" s="36">
        <v>3</v>
      </c>
      <c r="J539" s="17">
        <v>4</v>
      </c>
      <c r="K539" s="17">
        <v>3</v>
      </c>
      <c r="L539" s="36">
        <v>3</v>
      </c>
      <c r="M539" s="36">
        <v>3</v>
      </c>
      <c r="N539" s="17">
        <v>4</v>
      </c>
      <c r="O539" s="17">
        <v>4</v>
      </c>
      <c r="P539" s="17">
        <v>3</v>
      </c>
      <c r="Q539" s="17">
        <v>3</v>
      </c>
      <c r="R539" s="17">
        <v>3</v>
      </c>
      <c r="S539" s="17">
        <v>2</v>
      </c>
      <c r="T539" s="17">
        <v>3</v>
      </c>
      <c r="U539" s="17">
        <v>4</v>
      </c>
      <c r="V539" s="84">
        <v>2</v>
      </c>
      <c r="W539" s="43">
        <f t="shared" si="17"/>
        <v>48</v>
      </c>
      <c r="X539" s="17">
        <v>6</v>
      </c>
      <c r="Y539" s="17">
        <v>4</v>
      </c>
      <c r="Z539" s="17">
        <v>6</v>
      </c>
      <c r="AA539" s="17">
        <v>5</v>
      </c>
      <c r="AB539" s="17">
        <v>7</v>
      </c>
      <c r="AC539" s="17">
        <v>21</v>
      </c>
      <c r="AD539" s="17">
        <v>3</v>
      </c>
      <c r="AE539" s="17">
        <v>13</v>
      </c>
      <c r="AF539" s="17">
        <v>4</v>
      </c>
      <c r="AG539" s="17">
        <v>3</v>
      </c>
      <c r="AH539" s="17">
        <v>10</v>
      </c>
      <c r="AI539" s="17">
        <v>9</v>
      </c>
      <c r="AJ539" s="17">
        <v>3</v>
      </c>
      <c r="AK539" s="17">
        <v>12</v>
      </c>
      <c r="AL539" s="17">
        <v>4</v>
      </c>
      <c r="AM539" s="17">
        <v>4</v>
      </c>
      <c r="AN539" s="44">
        <v>54</v>
      </c>
    </row>
    <row r="540" spans="1:40">
      <c r="A540" s="70">
        <v>46473</v>
      </c>
      <c r="B540" s="17">
        <v>0</v>
      </c>
      <c r="C540" s="17">
        <v>1997</v>
      </c>
      <c r="D540" s="1">
        <v>45973.533483796295</v>
      </c>
      <c r="E540" s="22" t="s">
        <v>85</v>
      </c>
      <c r="F540" s="84">
        <f t="shared" si="16"/>
        <v>1</v>
      </c>
      <c r="G540" s="17">
        <v>1</v>
      </c>
      <c r="H540" s="17">
        <v>2</v>
      </c>
      <c r="I540" s="36">
        <v>1</v>
      </c>
      <c r="J540" s="17">
        <v>1</v>
      </c>
      <c r="K540" s="17">
        <v>2</v>
      </c>
      <c r="L540" s="36">
        <v>2</v>
      </c>
      <c r="M540" s="36">
        <v>2</v>
      </c>
      <c r="N540" s="17">
        <v>1</v>
      </c>
      <c r="O540" s="17">
        <v>1</v>
      </c>
      <c r="P540" s="17">
        <v>1</v>
      </c>
      <c r="Q540" s="17">
        <v>1</v>
      </c>
      <c r="R540" s="17">
        <v>1</v>
      </c>
      <c r="S540" s="17">
        <v>1</v>
      </c>
      <c r="T540" s="17">
        <v>1</v>
      </c>
      <c r="U540" s="17">
        <v>1</v>
      </c>
      <c r="V540" s="84">
        <v>1</v>
      </c>
      <c r="W540" s="43">
        <f t="shared" si="17"/>
        <v>20</v>
      </c>
      <c r="X540" s="17">
        <v>6</v>
      </c>
      <c r="Y540" s="17">
        <v>4</v>
      </c>
      <c r="Z540" s="17">
        <v>2</v>
      </c>
      <c r="AA540" s="17">
        <v>2</v>
      </c>
      <c r="AB540" s="17">
        <v>4</v>
      </c>
      <c r="AC540" s="17">
        <v>2</v>
      </c>
      <c r="AD540" s="17">
        <v>1</v>
      </c>
      <c r="AE540" s="17">
        <v>2</v>
      </c>
      <c r="AF540" s="17">
        <v>2</v>
      </c>
      <c r="AG540" s="17">
        <v>1</v>
      </c>
      <c r="AH540" s="17">
        <v>2</v>
      </c>
      <c r="AI540" s="17">
        <v>2</v>
      </c>
      <c r="AJ540" s="17">
        <v>2</v>
      </c>
      <c r="AK540" s="17">
        <v>2</v>
      </c>
      <c r="AL540" s="17">
        <v>1</v>
      </c>
      <c r="AM540" s="17">
        <v>2</v>
      </c>
      <c r="AN540" s="44">
        <v>42</v>
      </c>
    </row>
    <row r="541" spans="1:40">
      <c r="A541" s="70">
        <v>46497</v>
      </c>
      <c r="B541" s="17">
        <v>0</v>
      </c>
      <c r="C541" s="17">
        <v>2006</v>
      </c>
      <c r="D541" s="1">
        <v>45973.606921296298</v>
      </c>
      <c r="E541" s="22" t="s">
        <v>87</v>
      </c>
      <c r="F541" s="84">
        <f t="shared" si="16"/>
        <v>0</v>
      </c>
      <c r="G541" s="17">
        <v>3</v>
      </c>
      <c r="H541" s="17">
        <v>2</v>
      </c>
      <c r="I541" s="36">
        <v>1</v>
      </c>
      <c r="J541" s="17">
        <v>5</v>
      </c>
      <c r="K541" s="17">
        <v>5</v>
      </c>
      <c r="L541" s="36">
        <v>4</v>
      </c>
      <c r="M541" s="36">
        <v>4</v>
      </c>
      <c r="N541" s="17">
        <v>3</v>
      </c>
      <c r="O541" s="17">
        <v>4</v>
      </c>
      <c r="P541" s="17">
        <v>4</v>
      </c>
      <c r="Q541" s="17">
        <v>4</v>
      </c>
      <c r="R541" s="17">
        <v>4</v>
      </c>
      <c r="S541" s="17">
        <v>4</v>
      </c>
      <c r="T541" s="17">
        <v>3</v>
      </c>
      <c r="U541" s="17">
        <v>4</v>
      </c>
      <c r="V541" s="84">
        <v>2</v>
      </c>
      <c r="W541" s="43">
        <f t="shared" si="17"/>
        <v>56</v>
      </c>
      <c r="X541" s="17">
        <v>5</v>
      </c>
      <c r="Y541" s="17">
        <v>5</v>
      </c>
      <c r="Z541" s="17">
        <v>5</v>
      </c>
      <c r="AA541" s="17">
        <v>2</v>
      </c>
      <c r="AB541" s="17">
        <v>4</v>
      </c>
      <c r="AC541" s="17">
        <v>3</v>
      </c>
      <c r="AD541" s="17">
        <v>2</v>
      </c>
      <c r="AE541" s="17">
        <v>5</v>
      </c>
      <c r="AF541" s="17">
        <v>2</v>
      </c>
      <c r="AG541" s="17">
        <v>3</v>
      </c>
      <c r="AH541" s="17">
        <v>2</v>
      </c>
      <c r="AI541" s="17">
        <v>4</v>
      </c>
      <c r="AJ541" s="17">
        <v>3</v>
      </c>
      <c r="AK541" s="17">
        <v>6</v>
      </c>
      <c r="AL541" s="17">
        <v>4</v>
      </c>
      <c r="AM541" s="17">
        <v>3</v>
      </c>
      <c r="AN541" s="44">
        <v>54</v>
      </c>
    </row>
    <row r="542" spans="1:40">
      <c r="A542" s="70">
        <v>46220</v>
      </c>
      <c r="B542" s="17">
        <v>0</v>
      </c>
      <c r="C542" s="17">
        <v>2001</v>
      </c>
      <c r="D542" s="1">
        <v>45973.608877314815</v>
      </c>
      <c r="E542" s="22" t="s">
        <v>92</v>
      </c>
      <c r="F542" s="84">
        <f t="shared" si="16"/>
        <v>0</v>
      </c>
      <c r="G542" s="17">
        <v>1</v>
      </c>
      <c r="H542" s="17">
        <v>3</v>
      </c>
      <c r="I542" s="36">
        <v>1</v>
      </c>
      <c r="J542" s="17">
        <v>3</v>
      </c>
      <c r="K542" s="17">
        <v>4</v>
      </c>
      <c r="L542" s="36">
        <v>4</v>
      </c>
      <c r="M542" s="36">
        <v>1</v>
      </c>
      <c r="N542" s="17">
        <v>1</v>
      </c>
      <c r="O542" s="17">
        <v>1</v>
      </c>
      <c r="P542" s="17">
        <v>1</v>
      </c>
      <c r="Q542" s="17">
        <v>1</v>
      </c>
      <c r="R542" s="17">
        <v>1</v>
      </c>
      <c r="S542" s="17">
        <v>1</v>
      </c>
      <c r="T542" s="17">
        <v>2</v>
      </c>
      <c r="U542" s="17">
        <v>1</v>
      </c>
      <c r="V542" s="84">
        <v>1</v>
      </c>
      <c r="W542" s="43">
        <f t="shared" si="17"/>
        <v>27</v>
      </c>
      <c r="X542" s="17">
        <v>11</v>
      </c>
      <c r="Y542" s="17">
        <v>7</v>
      </c>
      <c r="Z542" s="17">
        <v>5</v>
      </c>
      <c r="AA542" s="17">
        <v>13</v>
      </c>
      <c r="AB542" s="17">
        <v>7</v>
      </c>
      <c r="AC542" s="17">
        <v>4</v>
      </c>
      <c r="AD542" s="17">
        <v>2</v>
      </c>
      <c r="AE542" s="17">
        <v>9</v>
      </c>
      <c r="AF542" s="17">
        <v>3</v>
      </c>
      <c r="AG542" s="17">
        <v>8</v>
      </c>
      <c r="AH542" s="17">
        <v>4</v>
      </c>
      <c r="AI542" s="17">
        <v>9</v>
      </c>
      <c r="AJ542" s="17">
        <v>2</v>
      </c>
      <c r="AK542" s="17">
        <v>13</v>
      </c>
      <c r="AL542" s="17">
        <v>4</v>
      </c>
      <c r="AM542" s="17">
        <v>5</v>
      </c>
      <c r="AN542" s="44">
        <v>57</v>
      </c>
    </row>
    <row r="543" spans="1:40">
      <c r="A543" s="70">
        <v>46500</v>
      </c>
      <c r="B543" s="17">
        <v>0</v>
      </c>
      <c r="C543" s="17">
        <v>2007</v>
      </c>
      <c r="D543" s="1">
        <v>45973.621087962965</v>
      </c>
      <c r="E543" s="22" t="s">
        <v>191</v>
      </c>
      <c r="F543" s="84">
        <f t="shared" si="16"/>
        <v>0</v>
      </c>
      <c r="G543" s="17">
        <v>1</v>
      </c>
      <c r="H543" s="17">
        <v>1</v>
      </c>
      <c r="I543" s="36">
        <v>1</v>
      </c>
      <c r="J543" s="17">
        <v>2</v>
      </c>
      <c r="K543" s="17">
        <v>1</v>
      </c>
      <c r="L543" s="36">
        <v>1</v>
      </c>
      <c r="M543" s="36">
        <v>1</v>
      </c>
      <c r="N543" s="17">
        <v>1</v>
      </c>
      <c r="O543" s="17">
        <v>1</v>
      </c>
      <c r="P543" s="17">
        <v>1</v>
      </c>
      <c r="Q543" s="17">
        <v>1</v>
      </c>
      <c r="R543" s="17">
        <v>1</v>
      </c>
      <c r="S543" s="17">
        <v>1</v>
      </c>
      <c r="T543" s="17">
        <v>1</v>
      </c>
      <c r="U543" s="17">
        <v>1</v>
      </c>
      <c r="V543" s="84">
        <v>1</v>
      </c>
      <c r="W543" s="43">
        <f t="shared" si="17"/>
        <v>17</v>
      </c>
      <c r="X543" s="17">
        <v>13</v>
      </c>
      <c r="Y543" s="17">
        <v>5</v>
      </c>
      <c r="Z543" s="17">
        <v>4</v>
      </c>
      <c r="AA543" s="17">
        <v>9</v>
      </c>
      <c r="AB543" s="17">
        <v>4</v>
      </c>
      <c r="AC543" s="17">
        <v>4</v>
      </c>
      <c r="AD543" s="17">
        <v>2</v>
      </c>
      <c r="AE543" s="17">
        <v>5</v>
      </c>
      <c r="AF543" s="17">
        <v>3</v>
      </c>
      <c r="AG543" s="17">
        <v>4</v>
      </c>
      <c r="AH543" s="17">
        <v>2</v>
      </c>
      <c r="AI543" s="17">
        <v>5</v>
      </c>
      <c r="AJ543" s="17">
        <v>3</v>
      </c>
      <c r="AK543" s="17">
        <v>4</v>
      </c>
      <c r="AL543" s="17">
        <v>3</v>
      </c>
      <c r="AM543" s="17">
        <v>4</v>
      </c>
      <c r="AN543" s="44">
        <v>30</v>
      </c>
    </row>
    <row r="544" spans="1:40">
      <c r="A544" s="70">
        <v>46503</v>
      </c>
      <c r="B544" s="17">
        <v>0</v>
      </c>
      <c r="C544" s="17">
        <v>1982</v>
      </c>
      <c r="D544" s="1">
        <v>45973.646331018521</v>
      </c>
      <c r="E544" s="22" t="s">
        <v>82</v>
      </c>
      <c r="F544" s="84">
        <f t="shared" si="16"/>
        <v>0</v>
      </c>
      <c r="G544" s="17">
        <v>1</v>
      </c>
      <c r="H544" s="17">
        <v>1</v>
      </c>
      <c r="I544" s="36">
        <v>1</v>
      </c>
      <c r="J544" s="17">
        <v>3</v>
      </c>
      <c r="K544" s="17">
        <v>1</v>
      </c>
      <c r="L544" s="36">
        <v>4</v>
      </c>
      <c r="M544" s="36">
        <v>2</v>
      </c>
      <c r="N544" s="17">
        <v>1</v>
      </c>
      <c r="O544" s="17">
        <v>1</v>
      </c>
      <c r="P544" s="17">
        <v>1</v>
      </c>
      <c r="Q544" s="17">
        <v>1</v>
      </c>
      <c r="R544" s="17">
        <v>1</v>
      </c>
      <c r="S544" s="17">
        <v>1</v>
      </c>
      <c r="T544" s="17">
        <v>1</v>
      </c>
      <c r="U544" s="17">
        <v>1</v>
      </c>
      <c r="V544" s="84">
        <v>1</v>
      </c>
      <c r="W544" s="43">
        <f t="shared" si="17"/>
        <v>22</v>
      </c>
      <c r="X544" s="17">
        <v>17</v>
      </c>
      <c r="Y544" s="17">
        <v>4</v>
      </c>
      <c r="Z544" s="17">
        <v>5</v>
      </c>
      <c r="AA544" s="17">
        <v>4</v>
      </c>
      <c r="AB544" s="17">
        <v>6</v>
      </c>
      <c r="AC544" s="17">
        <v>6</v>
      </c>
      <c r="AD544" s="17">
        <v>5</v>
      </c>
      <c r="AE544" s="17">
        <v>4</v>
      </c>
      <c r="AF544" s="17">
        <v>3</v>
      </c>
      <c r="AG544" s="17">
        <v>4</v>
      </c>
      <c r="AH544" s="17">
        <v>2</v>
      </c>
      <c r="AI544" s="17">
        <v>4</v>
      </c>
      <c r="AJ544" s="17">
        <v>3</v>
      </c>
      <c r="AK544" s="17">
        <v>3</v>
      </c>
      <c r="AL544" s="17">
        <v>3</v>
      </c>
      <c r="AM544" s="17">
        <v>4</v>
      </c>
      <c r="AN544" s="44">
        <v>46</v>
      </c>
    </row>
    <row r="545" spans="1:40">
      <c r="A545" s="70">
        <v>46512</v>
      </c>
      <c r="B545" s="17">
        <v>0</v>
      </c>
      <c r="C545" s="17">
        <v>1982</v>
      </c>
      <c r="D545" s="1">
        <v>45973.696226851855</v>
      </c>
      <c r="E545" s="22" t="s">
        <v>254</v>
      </c>
      <c r="F545" s="84">
        <f t="shared" si="16"/>
        <v>0</v>
      </c>
      <c r="G545" s="17">
        <v>2</v>
      </c>
      <c r="H545" s="17">
        <v>1</v>
      </c>
      <c r="I545" s="36">
        <v>1</v>
      </c>
      <c r="J545" s="17">
        <v>2</v>
      </c>
      <c r="K545" s="17">
        <v>4</v>
      </c>
      <c r="L545" s="36">
        <v>1</v>
      </c>
      <c r="M545" s="36">
        <v>2</v>
      </c>
      <c r="N545" s="17">
        <v>1</v>
      </c>
      <c r="O545" s="17">
        <v>4</v>
      </c>
      <c r="P545" s="17">
        <v>2</v>
      </c>
      <c r="Q545" s="17">
        <v>5</v>
      </c>
      <c r="R545" s="17">
        <v>4</v>
      </c>
      <c r="S545" s="17">
        <v>2</v>
      </c>
      <c r="T545" s="17">
        <v>4</v>
      </c>
      <c r="U545" s="17">
        <v>4</v>
      </c>
      <c r="V545" s="84">
        <v>3</v>
      </c>
      <c r="W545" s="43">
        <f t="shared" si="17"/>
        <v>42</v>
      </c>
      <c r="X545" s="17">
        <v>11</v>
      </c>
      <c r="Y545" s="17">
        <v>6</v>
      </c>
      <c r="Z545" s="17">
        <v>3</v>
      </c>
      <c r="AA545" s="17">
        <v>4</v>
      </c>
      <c r="AB545" s="17">
        <v>9</v>
      </c>
      <c r="AC545" s="17">
        <v>2</v>
      </c>
      <c r="AD545" s="17">
        <v>4</v>
      </c>
      <c r="AE545" s="17">
        <v>3</v>
      </c>
      <c r="AF545" s="17">
        <v>4</v>
      </c>
      <c r="AG545" s="17">
        <v>5</v>
      </c>
      <c r="AH545" s="17">
        <v>3</v>
      </c>
      <c r="AI545" s="17">
        <v>6</v>
      </c>
      <c r="AJ545" s="17">
        <v>4</v>
      </c>
      <c r="AK545" s="17">
        <v>8</v>
      </c>
      <c r="AL545" s="17">
        <v>4</v>
      </c>
      <c r="AM545" s="17">
        <v>5</v>
      </c>
      <c r="AN545" s="44">
        <v>83</v>
      </c>
    </row>
    <row r="546" spans="1:40">
      <c r="A546" s="70">
        <v>46516</v>
      </c>
      <c r="B546" s="17">
        <v>0</v>
      </c>
      <c r="C546" s="17">
        <v>1962</v>
      </c>
      <c r="D546" s="1">
        <v>45973.721516203703</v>
      </c>
      <c r="E546" s="22" t="s">
        <v>108</v>
      </c>
      <c r="F546" s="84">
        <f t="shared" si="16"/>
        <v>0</v>
      </c>
      <c r="G546" s="17">
        <v>1</v>
      </c>
      <c r="H546" s="17">
        <v>2</v>
      </c>
      <c r="I546" s="36">
        <v>1</v>
      </c>
      <c r="J546" s="17">
        <v>2</v>
      </c>
      <c r="K546" s="17">
        <v>2</v>
      </c>
      <c r="L546" s="36">
        <v>3</v>
      </c>
      <c r="M546" s="36">
        <v>1</v>
      </c>
      <c r="N546" s="17">
        <v>1</v>
      </c>
      <c r="O546" s="17">
        <v>1</v>
      </c>
      <c r="P546" s="17">
        <v>1</v>
      </c>
      <c r="Q546" s="17">
        <v>1</v>
      </c>
      <c r="R546" s="17">
        <v>1</v>
      </c>
      <c r="S546" s="17">
        <v>1</v>
      </c>
      <c r="T546" s="17">
        <v>1</v>
      </c>
      <c r="U546" s="17">
        <v>1</v>
      </c>
      <c r="V546" s="84">
        <v>1</v>
      </c>
      <c r="W546" s="43">
        <f t="shared" si="17"/>
        <v>21</v>
      </c>
      <c r="X546" s="17">
        <v>7</v>
      </c>
      <c r="Y546" s="17">
        <v>9</v>
      </c>
      <c r="Z546" s="17">
        <v>3</v>
      </c>
      <c r="AA546" s="17">
        <v>6</v>
      </c>
      <c r="AB546" s="17">
        <v>4</v>
      </c>
      <c r="AC546" s="17">
        <v>4</v>
      </c>
      <c r="AD546" s="17">
        <v>4</v>
      </c>
      <c r="AE546" s="17">
        <v>7</v>
      </c>
      <c r="AF546" s="17">
        <v>3</v>
      </c>
      <c r="AG546" s="17">
        <v>3</v>
      </c>
      <c r="AH546" s="17">
        <v>3</v>
      </c>
      <c r="AI546" s="17">
        <v>4</v>
      </c>
      <c r="AJ546" s="17">
        <v>3</v>
      </c>
      <c r="AK546" s="17">
        <v>3</v>
      </c>
      <c r="AL546" s="17">
        <v>2</v>
      </c>
      <c r="AM546" s="17">
        <v>3</v>
      </c>
      <c r="AN546" s="44">
        <v>44</v>
      </c>
    </row>
    <row r="547" spans="1:40">
      <c r="A547" s="70">
        <v>46528</v>
      </c>
      <c r="B547" s="17">
        <v>0</v>
      </c>
      <c r="C547" s="17">
        <v>1982</v>
      </c>
      <c r="D547" s="1">
        <v>45973.869467592594</v>
      </c>
      <c r="E547" s="22" t="s">
        <v>85</v>
      </c>
      <c r="F547" s="84">
        <f t="shared" si="16"/>
        <v>1</v>
      </c>
      <c r="G547" s="17">
        <v>1</v>
      </c>
      <c r="H547" s="17">
        <v>1</v>
      </c>
      <c r="I547" s="36">
        <v>1</v>
      </c>
      <c r="J547" s="17">
        <v>4</v>
      </c>
      <c r="K547" s="17">
        <v>4</v>
      </c>
      <c r="L547" s="36">
        <v>2</v>
      </c>
      <c r="M547" s="36">
        <v>1</v>
      </c>
      <c r="N547" s="17">
        <v>2</v>
      </c>
      <c r="O547" s="17">
        <v>1</v>
      </c>
      <c r="P547" s="17">
        <v>1</v>
      </c>
      <c r="Q547" s="17">
        <v>1</v>
      </c>
      <c r="R547" s="17">
        <v>1</v>
      </c>
      <c r="S547" s="17">
        <v>1</v>
      </c>
      <c r="T547" s="17">
        <v>1</v>
      </c>
      <c r="U547" s="17">
        <v>1</v>
      </c>
      <c r="V547" s="84">
        <v>1</v>
      </c>
      <c r="W547" s="43">
        <f t="shared" si="17"/>
        <v>24</v>
      </c>
      <c r="X547" s="17">
        <v>14</v>
      </c>
      <c r="Y547" s="17">
        <v>5</v>
      </c>
      <c r="Z547" s="17">
        <v>7</v>
      </c>
      <c r="AA547" s="17">
        <v>5</v>
      </c>
      <c r="AB547" s="17">
        <v>8</v>
      </c>
      <c r="AC547" s="17">
        <v>5</v>
      </c>
      <c r="AD547" s="17">
        <v>11</v>
      </c>
      <c r="AE547" s="17">
        <v>13</v>
      </c>
      <c r="AF547" s="17">
        <v>3</v>
      </c>
      <c r="AG547" s="17">
        <v>9</v>
      </c>
      <c r="AH547" s="17">
        <v>7</v>
      </c>
      <c r="AI547" s="17">
        <v>5</v>
      </c>
      <c r="AJ547" s="17">
        <v>4</v>
      </c>
      <c r="AK547" s="17">
        <v>4</v>
      </c>
      <c r="AL547" s="17">
        <v>6</v>
      </c>
      <c r="AM547" s="17">
        <v>4</v>
      </c>
      <c r="AN547" s="44">
        <v>51</v>
      </c>
    </row>
    <row r="548" spans="1:40">
      <c r="A548" s="70">
        <v>46537</v>
      </c>
      <c r="B548" s="17">
        <v>0</v>
      </c>
      <c r="C548" s="17">
        <v>1989</v>
      </c>
      <c r="D548" s="1">
        <v>45973.908368055556</v>
      </c>
      <c r="E548" s="22" t="s">
        <v>255</v>
      </c>
      <c r="F548" s="84">
        <f t="shared" si="16"/>
        <v>0</v>
      </c>
      <c r="G548" s="17">
        <v>4</v>
      </c>
      <c r="H548" s="17">
        <v>2</v>
      </c>
      <c r="I548" s="36">
        <v>2</v>
      </c>
      <c r="J548" s="17">
        <v>2</v>
      </c>
      <c r="K548" s="17">
        <v>2</v>
      </c>
      <c r="L548" s="36">
        <v>2</v>
      </c>
      <c r="M548" s="36">
        <v>2</v>
      </c>
      <c r="N548" s="17">
        <v>2</v>
      </c>
      <c r="O548" s="17">
        <v>1</v>
      </c>
      <c r="P548" s="17">
        <v>1</v>
      </c>
      <c r="Q548" s="17">
        <v>1</v>
      </c>
      <c r="R548" s="17">
        <v>2</v>
      </c>
      <c r="S548" s="17">
        <v>1</v>
      </c>
      <c r="T548" s="17">
        <v>1</v>
      </c>
      <c r="U548" s="17">
        <v>1</v>
      </c>
      <c r="V548" s="84">
        <v>1</v>
      </c>
      <c r="W548" s="43">
        <f t="shared" si="17"/>
        <v>27</v>
      </c>
      <c r="X548" s="17">
        <v>5</v>
      </c>
      <c r="Y548" s="17">
        <v>4</v>
      </c>
      <c r="Z548" s="17">
        <v>3</v>
      </c>
      <c r="AA548" s="17">
        <v>3</v>
      </c>
      <c r="AB548" s="17">
        <v>4</v>
      </c>
      <c r="AC548" s="17">
        <v>3</v>
      </c>
      <c r="AD548" s="17">
        <v>1</v>
      </c>
      <c r="AE548" s="17">
        <v>3</v>
      </c>
      <c r="AF548" s="17">
        <v>2</v>
      </c>
      <c r="AG548" s="17">
        <v>2</v>
      </c>
      <c r="AH548" s="17">
        <v>1</v>
      </c>
      <c r="AI548" s="17">
        <v>5</v>
      </c>
      <c r="AJ548" s="17">
        <v>2</v>
      </c>
      <c r="AK548" s="17">
        <v>2</v>
      </c>
      <c r="AL548" s="17">
        <v>4</v>
      </c>
      <c r="AM548" s="17">
        <v>4</v>
      </c>
      <c r="AN548" s="44">
        <v>59</v>
      </c>
    </row>
    <row r="549" spans="1:40">
      <c r="A549" s="70">
        <v>46548</v>
      </c>
      <c r="B549" s="17">
        <v>0</v>
      </c>
      <c r="C549" s="17">
        <v>1979</v>
      </c>
      <c r="D549" s="1">
        <v>45974.349953703706</v>
      </c>
      <c r="E549" s="22" t="s">
        <v>82</v>
      </c>
      <c r="F549" s="84">
        <f t="shared" si="16"/>
        <v>0</v>
      </c>
      <c r="G549" s="17">
        <v>1</v>
      </c>
      <c r="H549" s="17">
        <v>1</v>
      </c>
      <c r="I549" s="36">
        <v>1</v>
      </c>
      <c r="J549" s="17">
        <v>4</v>
      </c>
      <c r="K549" s="17">
        <v>3</v>
      </c>
      <c r="L549" s="36">
        <v>3</v>
      </c>
      <c r="M549" s="36">
        <v>3</v>
      </c>
      <c r="N549" s="17">
        <v>2</v>
      </c>
      <c r="O549" s="17">
        <v>3</v>
      </c>
      <c r="P549" s="17">
        <v>2</v>
      </c>
      <c r="Q549" s="17">
        <v>2</v>
      </c>
      <c r="R549" s="17">
        <v>5</v>
      </c>
      <c r="S549" s="17">
        <v>3</v>
      </c>
      <c r="T549" s="17">
        <v>3</v>
      </c>
      <c r="U549" s="17">
        <v>4</v>
      </c>
      <c r="V549" s="84">
        <v>4</v>
      </c>
      <c r="W549" s="43">
        <f t="shared" si="17"/>
        <v>44</v>
      </c>
      <c r="X549" s="17">
        <v>6</v>
      </c>
      <c r="Y549" s="17">
        <v>8</v>
      </c>
      <c r="Z549" s="17">
        <v>3</v>
      </c>
      <c r="AA549" s="17">
        <v>3</v>
      </c>
      <c r="AB549" s="17">
        <v>7</v>
      </c>
      <c r="AC549" s="17">
        <v>2</v>
      </c>
      <c r="AD549" s="17">
        <v>3</v>
      </c>
      <c r="AE549" s="17">
        <v>4</v>
      </c>
      <c r="AF549" s="17">
        <v>6</v>
      </c>
      <c r="AG549" s="17">
        <v>4</v>
      </c>
      <c r="AH549" s="17">
        <v>2</v>
      </c>
      <c r="AI549" s="17">
        <v>6</v>
      </c>
      <c r="AJ549" s="17">
        <v>3</v>
      </c>
      <c r="AK549" s="17">
        <v>3</v>
      </c>
      <c r="AL549" s="17">
        <v>2</v>
      </c>
      <c r="AM549" s="17">
        <v>3</v>
      </c>
      <c r="AN549" s="44">
        <v>72</v>
      </c>
    </row>
    <row r="550" spans="1:40">
      <c r="A550" s="70">
        <v>46563</v>
      </c>
      <c r="B550" s="17">
        <v>0</v>
      </c>
      <c r="C550" s="17">
        <v>2003</v>
      </c>
      <c r="D550" s="1">
        <v>45974.52857638889</v>
      </c>
      <c r="E550" s="22" t="s">
        <v>93</v>
      </c>
      <c r="F550" s="84">
        <f t="shared" si="16"/>
        <v>0</v>
      </c>
      <c r="G550" s="17">
        <v>1</v>
      </c>
      <c r="H550" s="17">
        <v>1</v>
      </c>
      <c r="I550" s="36">
        <v>1</v>
      </c>
      <c r="J550" s="17">
        <v>1</v>
      </c>
      <c r="K550" s="17">
        <v>1</v>
      </c>
      <c r="L550" s="36">
        <v>1</v>
      </c>
      <c r="M550" s="36">
        <v>1</v>
      </c>
      <c r="N550" s="17">
        <v>1</v>
      </c>
      <c r="O550" s="17">
        <v>1</v>
      </c>
      <c r="P550" s="17">
        <v>1</v>
      </c>
      <c r="Q550" s="17">
        <v>1</v>
      </c>
      <c r="R550" s="17">
        <v>1</v>
      </c>
      <c r="S550" s="17">
        <v>1</v>
      </c>
      <c r="T550" s="17">
        <v>1</v>
      </c>
      <c r="U550" s="17">
        <v>1</v>
      </c>
      <c r="V550" s="84">
        <v>1</v>
      </c>
      <c r="W550" s="43">
        <f t="shared" si="17"/>
        <v>16</v>
      </c>
      <c r="X550" s="17">
        <v>7</v>
      </c>
      <c r="Y550" s="17">
        <v>4</v>
      </c>
      <c r="Z550" s="17">
        <v>2</v>
      </c>
      <c r="AA550" s="17">
        <v>3</v>
      </c>
      <c r="AB550" s="17">
        <v>3</v>
      </c>
      <c r="AC550" s="17">
        <v>2</v>
      </c>
      <c r="AD550" s="17">
        <v>2</v>
      </c>
      <c r="AE550" s="17">
        <v>3</v>
      </c>
      <c r="AF550" s="17">
        <v>2</v>
      </c>
      <c r="AG550" s="17">
        <v>2</v>
      </c>
      <c r="AH550" s="17">
        <v>2</v>
      </c>
      <c r="AI550" s="17">
        <v>3</v>
      </c>
      <c r="AJ550" s="17">
        <v>3</v>
      </c>
      <c r="AK550" s="17">
        <v>2</v>
      </c>
      <c r="AL550" s="17">
        <v>2</v>
      </c>
      <c r="AM550" s="17">
        <v>3</v>
      </c>
      <c r="AN550" s="44">
        <v>28</v>
      </c>
    </row>
    <row r="551" spans="1:40">
      <c r="A551" s="70">
        <v>45069</v>
      </c>
      <c r="B551" s="17">
        <v>1</v>
      </c>
      <c r="C551" s="17">
        <v>1986</v>
      </c>
      <c r="D551" s="1">
        <v>45974.630162037036</v>
      </c>
      <c r="E551" s="22" t="s">
        <v>93</v>
      </c>
      <c r="F551" s="84">
        <f t="shared" si="16"/>
        <v>0</v>
      </c>
      <c r="G551" s="17">
        <v>2</v>
      </c>
      <c r="H551" s="17">
        <v>1</v>
      </c>
      <c r="I551" s="36">
        <v>1</v>
      </c>
      <c r="J551" s="17">
        <v>3</v>
      </c>
      <c r="K551" s="17">
        <v>2</v>
      </c>
      <c r="L551" s="36">
        <v>1</v>
      </c>
      <c r="M551" s="36">
        <v>1</v>
      </c>
      <c r="N551" s="17">
        <v>1</v>
      </c>
      <c r="O551" s="17">
        <v>1</v>
      </c>
      <c r="P551" s="17">
        <v>1</v>
      </c>
      <c r="Q551" s="17">
        <v>1</v>
      </c>
      <c r="R551" s="17">
        <v>1</v>
      </c>
      <c r="S551" s="17">
        <v>1</v>
      </c>
      <c r="T551" s="17">
        <v>1</v>
      </c>
      <c r="U551" s="17">
        <v>1</v>
      </c>
      <c r="V551" s="84">
        <v>1</v>
      </c>
      <c r="W551" s="43">
        <f t="shared" si="17"/>
        <v>20</v>
      </c>
      <c r="X551" s="17">
        <v>11</v>
      </c>
      <c r="Y551" s="17">
        <v>7</v>
      </c>
      <c r="Z551" s="17">
        <v>3</v>
      </c>
      <c r="AA551" s="17">
        <v>6</v>
      </c>
      <c r="AB551" s="17">
        <v>27</v>
      </c>
      <c r="AC551" s="17">
        <v>3</v>
      </c>
      <c r="AD551" s="17">
        <v>2</v>
      </c>
      <c r="AE551" s="17">
        <v>3</v>
      </c>
      <c r="AF551" s="17">
        <v>1</v>
      </c>
      <c r="AG551" s="17">
        <v>3</v>
      </c>
      <c r="AH551" s="17">
        <v>2</v>
      </c>
      <c r="AI551" s="17">
        <v>5</v>
      </c>
      <c r="AJ551" s="17">
        <v>2</v>
      </c>
      <c r="AK551" s="17">
        <v>3</v>
      </c>
      <c r="AL551" s="17">
        <v>6</v>
      </c>
      <c r="AM551" s="17">
        <v>5</v>
      </c>
      <c r="AN551" s="44">
        <v>40</v>
      </c>
    </row>
    <row r="552" spans="1:40">
      <c r="A552" s="70">
        <v>41717</v>
      </c>
      <c r="B552" s="17">
        <v>0</v>
      </c>
      <c r="C552" s="17">
        <v>2003</v>
      </c>
      <c r="D552" s="1">
        <v>45974.6328125</v>
      </c>
      <c r="E552" s="22" t="s">
        <v>84</v>
      </c>
      <c r="F552" s="84">
        <f t="shared" si="16"/>
        <v>0</v>
      </c>
      <c r="G552" s="17">
        <v>1</v>
      </c>
      <c r="H552" s="17">
        <v>1</v>
      </c>
      <c r="I552" s="36">
        <v>1</v>
      </c>
      <c r="J552" s="17">
        <v>2</v>
      </c>
      <c r="K552" s="17">
        <v>1</v>
      </c>
      <c r="L552" s="36">
        <v>3</v>
      </c>
      <c r="M552" s="36">
        <v>1</v>
      </c>
      <c r="N552" s="17">
        <v>1</v>
      </c>
      <c r="O552" s="17">
        <v>1</v>
      </c>
      <c r="P552" s="17">
        <v>1</v>
      </c>
      <c r="Q552" s="17">
        <v>1</v>
      </c>
      <c r="R552" s="17">
        <v>1</v>
      </c>
      <c r="S552" s="17">
        <v>1</v>
      </c>
      <c r="T552" s="17">
        <v>2</v>
      </c>
      <c r="U552" s="17">
        <v>1</v>
      </c>
      <c r="V552" s="84">
        <v>1</v>
      </c>
      <c r="W552" s="43">
        <f t="shared" si="17"/>
        <v>20</v>
      </c>
      <c r="X552" s="17">
        <v>16</v>
      </c>
      <c r="Y552" s="17">
        <v>9</v>
      </c>
      <c r="Z552" s="17">
        <v>9</v>
      </c>
      <c r="AA552" s="17">
        <v>10</v>
      </c>
      <c r="AB552" s="17">
        <v>7</v>
      </c>
      <c r="AC552" s="17">
        <v>9</v>
      </c>
      <c r="AD552" s="17">
        <v>8</v>
      </c>
      <c r="AE552" s="17">
        <v>6</v>
      </c>
      <c r="AF552" s="17">
        <v>3</v>
      </c>
      <c r="AG552" s="17">
        <v>4</v>
      </c>
      <c r="AH552" s="17">
        <v>3</v>
      </c>
      <c r="AI552" s="17">
        <v>6</v>
      </c>
      <c r="AJ552" s="17">
        <v>4</v>
      </c>
      <c r="AK552" s="17">
        <v>9</v>
      </c>
      <c r="AL552" s="17">
        <v>6</v>
      </c>
      <c r="AM552" s="17">
        <v>5</v>
      </c>
      <c r="AN552" s="44">
        <v>41</v>
      </c>
    </row>
    <row r="553" spans="1:40">
      <c r="A553" s="70">
        <v>46589</v>
      </c>
      <c r="B553" s="17">
        <v>0</v>
      </c>
      <c r="C553" s="17">
        <v>1974</v>
      </c>
      <c r="D553" s="1">
        <v>45974.795219907406</v>
      </c>
      <c r="E553" s="22" t="s">
        <v>93</v>
      </c>
      <c r="F553" s="84">
        <f t="shared" si="16"/>
        <v>0</v>
      </c>
      <c r="G553" s="17">
        <v>1</v>
      </c>
      <c r="H553" s="17">
        <v>1</v>
      </c>
      <c r="I553" s="36">
        <v>1</v>
      </c>
      <c r="J553" s="17">
        <v>3</v>
      </c>
      <c r="K553" s="17">
        <v>2</v>
      </c>
      <c r="L553" s="36">
        <v>5</v>
      </c>
      <c r="M553" s="36">
        <v>1</v>
      </c>
      <c r="N553" s="17">
        <v>1</v>
      </c>
      <c r="O553" s="17">
        <v>1</v>
      </c>
      <c r="P553" s="17">
        <v>1</v>
      </c>
      <c r="Q553" s="17">
        <v>1</v>
      </c>
      <c r="R553" s="17">
        <v>1</v>
      </c>
      <c r="S553" s="17">
        <v>1</v>
      </c>
      <c r="T553" s="17">
        <v>1</v>
      </c>
      <c r="U553" s="17">
        <v>1</v>
      </c>
      <c r="V553" s="84">
        <v>1</v>
      </c>
      <c r="W553" s="43">
        <f t="shared" si="17"/>
        <v>23</v>
      </c>
      <c r="X553" s="17">
        <v>12</v>
      </c>
      <c r="Y553" s="17">
        <v>6</v>
      </c>
      <c r="Z553" s="17">
        <v>4</v>
      </c>
      <c r="AA553" s="17">
        <v>9</v>
      </c>
      <c r="AB553" s="17">
        <v>13</v>
      </c>
      <c r="AC553" s="17">
        <v>15</v>
      </c>
      <c r="AD553" s="17">
        <v>4</v>
      </c>
      <c r="AE553" s="17">
        <v>7</v>
      </c>
      <c r="AF553" s="17">
        <v>3</v>
      </c>
      <c r="AG553" s="17">
        <v>7</v>
      </c>
      <c r="AH553" s="17">
        <v>3</v>
      </c>
      <c r="AI553" s="17">
        <v>5</v>
      </c>
      <c r="AJ553" s="17">
        <v>5</v>
      </c>
      <c r="AK553" s="17">
        <v>5</v>
      </c>
      <c r="AL553" s="17">
        <v>9</v>
      </c>
      <c r="AM553" s="17">
        <v>9</v>
      </c>
      <c r="AN553" s="44">
        <v>52</v>
      </c>
    </row>
    <row r="554" spans="1:40">
      <c r="A554" s="70">
        <v>46599</v>
      </c>
      <c r="B554" s="17">
        <v>0</v>
      </c>
      <c r="C554" s="17">
        <v>2003</v>
      </c>
      <c r="D554" s="1">
        <v>45974.883310185185</v>
      </c>
      <c r="E554" s="22" t="s">
        <v>256</v>
      </c>
      <c r="F554" s="84">
        <f t="shared" si="16"/>
        <v>0</v>
      </c>
      <c r="G554" s="17">
        <v>1</v>
      </c>
      <c r="H554" s="17">
        <v>1</v>
      </c>
      <c r="I554" s="36">
        <v>1</v>
      </c>
      <c r="J554" s="17">
        <v>1</v>
      </c>
      <c r="K554" s="17">
        <v>2</v>
      </c>
      <c r="L554" s="36">
        <v>2</v>
      </c>
      <c r="M554" s="36">
        <v>1</v>
      </c>
      <c r="N554" s="17">
        <v>1</v>
      </c>
      <c r="O554" s="17">
        <v>1</v>
      </c>
      <c r="P554" s="17">
        <v>1</v>
      </c>
      <c r="Q554" s="17">
        <v>1</v>
      </c>
      <c r="R554" s="17">
        <v>1</v>
      </c>
      <c r="S554" s="17">
        <v>2</v>
      </c>
      <c r="T554" s="17">
        <v>3</v>
      </c>
      <c r="U554" s="17">
        <v>1</v>
      </c>
      <c r="V554" s="84">
        <v>1</v>
      </c>
      <c r="W554" s="43">
        <f t="shared" si="17"/>
        <v>21</v>
      </c>
      <c r="X554" s="17">
        <v>7</v>
      </c>
      <c r="Y554" s="17">
        <v>5</v>
      </c>
      <c r="Z554" s="17">
        <v>4</v>
      </c>
      <c r="AA554" s="17">
        <v>5</v>
      </c>
      <c r="AB554" s="17">
        <v>8</v>
      </c>
      <c r="AC554" s="17">
        <v>6</v>
      </c>
      <c r="AD554" s="17">
        <v>3</v>
      </c>
      <c r="AE554" s="17">
        <v>4</v>
      </c>
      <c r="AF554" s="17">
        <v>2</v>
      </c>
      <c r="AG554" s="17">
        <v>4</v>
      </c>
      <c r="AH554" s="17">
        <v>3</v>
      </c>
      <c r="AI554" s="17">
        <v>4</v>
      </c>
      <c r="AJ554" s="17">
        <v>7</v>
      </c>
      <c r="AK554" s="17">
        <v>9</v>
      </c>
      <c r="AL554" s="17">
        <v>3</v>
      </c>
      <c r="AM554" s="17">
        <v>5</v>
      </c>
      <c r="AN554" s="44">
        <v>46</v>
      </c>
    </row>
    <row r="555" spans="1:40">
      <c r="A555" s="70">
        <v>46604</v>
      </c>
      <c r="B555" s="17">
        <v>0</v>
      </c>
      <c r="C555" s="17">
        <v>2000</v>
      </c>
      <c r="D555" s="1">
        <v>45974.913935185185</v>
      </c>
      <c r="E555" s="22" t="s">
        <v>257</v>
      </c>
      <c r="F555" s="84">
        <f t="shared" si="16"/>
        <v>0</v>
      </c>
      <c r="G555" s="17">
        <v>3</v>
      </c>
      <c r="H555" s="17">
        <v>2</v>
      </c>
      <c r="I555" s="36">
        <v>4</v>
      </c>
      <c r="J555" s="17">
        <v>4</v>
      </c>
      <c r="K555" s="17">
        <v>5</v>
      </c>
      <c r="L555" s="36">
        <v>4</v>
      </c>
      <c r="M555" s="36">
        <v>4</v>
      </c>
      <c r="N555" s="17">
        <v>5</v>
      </c>
      <c r="O555" s="17">
        <v>4</v>
      </c>
      <c r="P555" s="17">
        <v>3</v>
      </c>
      <c r="Q555" s="17">
        <v>4</v>
      </c>
      <c r="R555" s="17">
        <v>4</v>
      </c>
      <c r="S555" s="17">
        <v>3</v>
      </c>
      <c r="T555" s="17">
        <v>4</v>
      </c>
      <c r="U555" s="17">
        <v>3</v>
      </c>
      <c r="V555" s="84">
        <v>3</v>
      </c>
      <c r="W555" s="43">
        <f t="shared" si="17"/>
        <v>59</v>
      </c>
      <c r="X555" s="17">
        <v>23</v>
      </c>
      <c r="Y555" s="17">
        <v>19</v>
      </c>
      <c r="Z555" s="17">
        <v>23</v>
      </c>
      <c r="AA555" s="17">
        <v>15</v>
      </c>
      <c r="AB555" s="17">
        <v>17</v>
      </c>
      <c r="AC555" s="17">
        <v>9</v>
      </c>
      <c r="AD555" s="17">
        <v>11</v>
      </c>
      <c r="AE555" s="17">
        <v>195</v>
      </c>
      <c r="AF555" s="17">
        <v>12</v>
      </c>
      <c r="AG555" s="17">
        <v>18</v>
      </c>
      <c r="AH555" s="17">
        <v>7</v>
      </c>
      <c r="AI555" s="17">
        <v>18</v>
      </c>
      <c r="AJ555" s="17">
        <v>18</v>
      </c>
      <c r="AK555" s="17">
        <v>18</v>
      </c>
      <c r="AL555" s="17">
        <v>12</v>
      </c>
      <c r="AM555" s="17">
        <v>29</v>
      </c>
      <c r="AN555" s="44">
        <v>46</v>
      </c>
    </row>
    <row r="556" spans="1:40">
      <c r="A556" s="70">
        <v>45038</v>
      </c>
      <c r="B556" s="17">
        <v>1</v>
      </c>
      <c r="C556" s="17">
        <v>1967</v>
      </c>
      <c r="D556" s="1">
        <v>45975.423217592594</v>
      </c>
      <c r="E556" s="22" t="s">
        <v>258</v>
      </c>
      <c r="F556" s="84">
        <f t="shared" si="16"/>
        <v>0</v>
      </c>
      <c r="G556" s="17">
        <v>1</v>
      </c>
      <c r="H556" s="17">
        <v>3</v>
      </c>
      <c r="I556" s="36">
        <v>2</v>
      </c>
      <c r="J556" s="17">
        <v>1</v>
      </c>
      <c r="K556" s="17">
        <v>3</v>
      </c>
      <c r="L556" s="36">
        <v>3</v>
      </c>
      <c r="M556" s="36">
        <v>2</v>
      </c>
      <c r="N556" s="17">
        <v>2</v>
      </c>
      <c r="O556" s="17">
        <v>2</v>
      </c>
      <c r="P556" s="17">
        <v>1</v>
      </c>
      <c r="Q556" s="17">
        <v>1</v>
      </c>
      <c r="R556" s="17">
        <v>1</v>
      </c>
      <c r="S556" s="17">
        <v>5</v>
      </c>
      <c r="T556" s="17">
        <v>2</v>
      </c>
      <c r="U556" s="17">
        <v>1</v>
      </c>
      <c r="V556" s="84">
        <v>1</v>
      </c>
      <c r="W556" s="43">
        <f t="shared" si="17"/>
        <v>31</v>
      </c>
      <c r="X556" s="17">
        <v>10</v>
      </c>
      <c r="Y556" s="17">
        <v>5</v>
      </c>
      <c r="Z556" s="17">
        <v>8</v>
      </c>
      <c r="AA556" s="17">
        <v>6</v>
      </c>
      <c r="AB556" s="17">
        <v>5</v>
      </c>
      <c r="AC556" s="17">
        <v>7</v>
      </c>
      <c r="AD556" s="17">
        <v>4</v>
      </c>
      <c r="AE556" s="17">
        <v>7</v>
      </c>
      <c r="AF556" s="17">
        <v>6</v>
      </c>
      <c r="AG556" s="17">
        <v>5</v>
      </c>
      <c r="AH556" s="17">
        <v>6</v>
      </c>
      <c r="AI556" s="17">
        <v>6</v>
      </c>
      <c r="AJ556" s="17">
        <v>4</v>
      </c>
      <c r="AK556" s="17">
        <v>21</v>
      </c>
      <c r="AL556" s="17">
        <v>9</v>
      </c>
      <c r="AM556" s="17">
        <v>6</v>
      </c>
      <c r="AN556" s="44">
        <v>81</v>
      </c>
    </row>
    <row r="557" spans="1:40">
      <c r="A557" s="70">
        <v>46628</v>
      </c>
      <c r="B557" s="17">
        <v>0</v>
      </c>
      <c r="C557" s="17">
        <v>1971</v>
      </c>
      <c r="D557" s="1">
        <v>45975.530416666668</v>
      </c>
      <c r="E557" s="22" t="s">
        <v>85</v>
      </c>
      <c r="F557" s="84">
        <f t="shared" si="16"/>
        <v>1</v>
      </c>
      <c r="G557" s="17">
        <v>1</v>
      </c>
      <c r="H557" s="17">
        <v>1</v>
      </c>
      <c r="I557" s="36">
        <v>1</v>
      </c>
      <c r="J557" s="17">
        <v>3</v>
      </c>
      <c r="K557" s="17">
        <v>2</v>
      </c>
      <c r="L557" s="36">
        <v>3</v>
      </c>
      <c r="M557" s="36">
        <v>1</v>
      </c>
      <c r="N557" s="17">
        <v>1</v>
      </c>
      <c r="O557" s="17">
        <v>1</v>
      </c>
      <c r="P557" s="17">
        <v>1</v>
      </c>
      <c r="Q557" s="17">
        <v>1</v>
      </c>
      <c r="R557" s="17">
        <v>1</v>
      </c>
      <c r="S557" s="17">
        <v>1</v>
      </c>
      <c r="T557" s="17">
        <v>1</v>
      </c>
      <c r="U557" s="17">
        <v>1</v>
      </c>
      <c r="V557" s="84">
        <v>1</v>
      </c>
      <c r="W557" s="43">
        <f t="shared" si="17"/>
        <v>21</v>
      </c>
      <c r="X557" s="17">
        <v>32</v>
      </c>
      <c r="Y557" s="17">
        <v>9</v>
      </c>
      <c r="Z557" s="17">
        <v>4</v>
      </c>
      <c r="AA557" s="17">
        <v>6</v>
      </c>
      <c r="AB557" s="17">
        <v>11</v>
      </c>
      <c r="AC557" s="17">
        <v>17</v>
      </c>
      <c r="AD557" s="17">
        <v>7</v>
      </c>
      <c r="AE557" s="17">
        <v>21</v>
      </c>
      <c r="AF557" s="17">
        <v>3</v>
      </c>
      <c r="AG557" s="17">
        <v>6</v>
      </c>
      <c r="AH557" s="17">
        <v>3</v>
      </c>
      <c r="AI557" s="17">
        <v>5</v>
      </c>
      <c r="AJ557" s="17">
        <v>2</v>
      </c>
      <c r="AK557" s="17">
        <v>13</v>
      </c>
      <c r="AL557" s="17">
        <v>3</v>
      </c>
      <c r="AM557" s="17">
        <v>8</v>
      </c>
      <c r="AN557" s="44">
        <v>41</v>
      </c>
    </row>
    <row r="558" spans="1:40">
      <c r="A558" s="70">
        <v>46633</v>
      </c>
      <c r="B558" s="17">
        <v>0</v>
      </c>
      <c r="C558" s="17">
        <v>1988</v>
      </c>
      <c r="D558" s="1">
        <v>45975.584502314814</v>
      </c>
      <c r="E558" s="22" t="s">
        <v>85</v>
      </c>
      <c r="F558" s="84">
        <f t="shared" si="16"/>
        <v>1</v>
      </c>
      <c r="G558" s="17">
        <v>2</v>
      </c>
      <c r="H558" s="17">
        <v>2</v>
      </c>
      <c r="I558" s="36">
        <v>2</v>
      </c>
      <c r="J558" s="17">
        <v>2</v>
      </c>
      <c r="K558" s="17">
        <v>2</v>
      </c>
      <c r="L558" s="36">
        <v>2</v>
      </c>
      <c r="M558" s="36">
        <v>2</v>
      </c>
      <c r="N558" s="17">
        <v>4</v>
      </c>
      <c r="O558" s="17">
        <v>2</v>
      </c>
      <c r="P558" s="17">
        <v>2</v>
      </c>
      <c r="Q558" s="17">
        <v>2</v>
      </c>
      <c r="R558" s="17">
        <v>2</v>
      </c>
      <c r="S558" s="17">
        <v>1</v>
      </c>
      <c r="T558" s="17">
        <v>1</v>
      </c>
      <c r="U558" s="17">
        <v>1</v>
      </c>
      <c r="V558" s="84">
        <v>1</v>
      </c>
      <c r="W558" s="43">
        <f t="shared" si="17"/>
        <v>30</v>
      </c>
      <c r="X558" s="17">
        <v>17</v>
      </c>
      <c r="Y558" s="17">
        <v>5</v>
      </c>
      <c r="Z558" s="17">
        <v>2</v>
      </c>
      <c r="AA558" s="17">
        <v>4</v>
      </c>
      <c r="AB558" s="17">
        <v>8</v>
      </c>
      <c r="AC558" s="17">
        <v>4</v>
      </c>
      <c r="AD558" s="17">
        <v>1</v>
      </c>
      <c r="AE558" s="17">
        <v>5</v>
      </c>
      <c r="AF558" s="17">
        <v>2</v>
      </c>
      <c r="AG558" s="17">
        <v>4</v>
      </c>
      <c r="AH558" s="17">
        <v>2</v>
      </c>
      <c r="AI558" s="17">
        <v>6</v>
      </c>
      <c r="AJ558" s="17">
        <v>3</v>
      </c>
      <c r="AK558" s="17">
        <v>5</v>
      </c>
      <c r="AL558" s="17">
        <v>3</v>
      </c>
      <c r="AM558" s="17">
        <v>3</v>
      </c>
      <c r="AN558" s="44">
        <v>66</v>
      </c>
    </row>
    <row r="559" spans="1:40">
      <c r="A559" s="70">
        <v>45411</v>
      </c>
      <c r="B559" s="17">
        <v>0</v>
      </c>
      <c r="C559" s="17">
        <v>1999</v>
      </c>
      <c r="D559" s="1">
        <v>45975.644293981481</v>
      </c>
      <c r="E559" s="22" t="s">
        <v>259</v>
      </c>
      <c r="F559" s="84">
        <f t="shared" si="16"/>
        <v>0</v>
      </c>
      <c r="G559" s="17">
        <v>1</v>
      </c>
      <c r="H559" s="17">
        <v>1</v>
      </c>
      <c r="I559" s="36">
        <v>1</v>
      </c>
      <c r="J559" s="17">
        <v>3</v>
      </c>
      <c r="K559" s="17">
        <v>2</v>
      </c>
      <c r="L559" s="36">
        <v>2</v>
      </c>
      <c r="M559" s="36">
        <v>2</v>
      </c>
      <c r="N559" s="17">
        <v>2</v>
      </c>
      <c r="O559" s="17">
        <v>2</v>
      </c>
      <c r="P559" s="17">
        <v>2</v>
      </c>
      <c r="Q559" s="17">
        <v>2</v>
      </c>
      <c r="R559" s="17">
        <v>1</v>
      </c>
      <c r="S559" s="17">
        <v>2</v>
      </c>
      <c r="T559" s="17">
        <v>2</v>
      </c>
      <c r="U559" s="17">
        <v>2</v>
      </c>
      <c r="V559" s="84">
        <v>1</v>
      </c>
      <c r="W559" s="43">
        <f t="shared" si="17"/>
        <v>28</v>
      </c>
      <c r="X559" s="17">
        <v>18</v>
      </c>
      <c r="Y559" s="17">
        <v>5</v>
      </c>
      <c r="Z559" s="17">
        <v>3</v>
      </c>
      <c r="AA559" s="17">
        <v>4</v>
      </c>
      <c r="AB559" s="17">
        <v>5</v>
      </c>
      <c r="AC559" s="17">
        <v>2</v>
      </c>
      <c r="AD559" s="17">
        <v>2</v>
      </c>
      <c r="AE559" s="17">
        <v>4</v>
      </c>
      <c r="AF559" s="17">
        <v>8</v>
      </c>
      <c r="AG559" s="17">
        <v>4</v>
      </c>
      <c r="AH559" s="17">
        <v>4</v>
      </c>
      <c r="AI559" s="17">
        <v>6</v>
      </c>
      <c r="AJ559" s="17">
        <v>18</v>
      </c>
      <c r="AK559" s="17">
        <v>3</v>
      </c>
      <c r="AL559" s="17">
        <v>4</v>
      </c>
      <c r="AM559" s="17">
        <v>4</v>
      </c>
      <c r="AN559" s="44">
        <v>56</v>
      </c>
    </row>
    <row r="560" spans="1:40">
      <c r="A560" s="70">
        <v>46652</v>
      </c>
      <c r="B560" s="17">
        <v>0</v>
      </c>
      <c r="C560" s="17">
        <v>2005</v>
      </c>
      <c r="D560" s="1">
        <v>45975.931608796294</v>
      </c>
      <c r="E560" s="22" t="s">
        <v>84</v>
      </c>
      <c r="F560" s="84">
        <f t="shared" si="16"/>
        <v>0</v>
      </c>
      <c r="G560" s="17">
        <v>1</v>
      </c>
      <c r="H560" s="17">
        <v>1</v>
      </c>
      <c r="I560" s="36">
        <v>1</v>
      </c>
      <c r="J560" s="17">
        <v>3</v>
      </c>
      <c r="K560" s="17">
        <v>2</v>
      </c>
      <c r="L560" s="36">
        <v>2</v>
      </c>
      <c r="M560" s="36">
        <v>2</v>
      </c>
      <c r="N560" s="17">
        <v>1</v>
      </c>
      <c r="O560" s="17">
        <v>2</v>
      </c>
      <c r="P560" s="17">
        <v>1</v>
      </c>
      <c r="Q560" s="17">
        <v>1</v>
      </c>
      <c r="R560" s="17">
        <v>1</v>
      </c>
      <c r="S560" s="17">
        <v>2</v>
      </c>
      <c r="T560" s="17">
        <v>3</v>
      </c>
      <c r="U560" s="17">
        <v>2</v>
      </c>
      <c r="V560" s="84">
        <v>1</v>
      </c>
      <c r="W560" s="43">
        <f t="shared" si="17"/>
        <v>26</v>
      </c>
      <c r="X560" s="17">
        <v>22</v>
      </c>
      <c r="Y560" s="17">
        <v>7</v>
      </c>
      <c r="Z560" s="17">
        <v>6</v>
      </c>
      <c r="AA560" s="17">
        <v>11</v>
      </c>
      <c r="AB560" s="17">
        <v>20</v>
      </c>
      <c r="AC560" s="17">
        <v>5</v>
      </c>
      <c r="AD560" s="17">
        <v>19</v>
      </c>
      <c r="AE560" s="17">
        <v>11</v>
      </c>
      <c r="AF560" s="17">
        <v>16</v>
      </c>
      <c r="AG560" s="17">
        <v>4</v>
      </c>
      <c r="AH560" s="17">
        <v>2</v>
      </c>
      <c r="AI560" s="17">
        <v>9</v>
      </c>
      <c r="AJ560" s="17">
        <v>5</v>
      </c>
      <c r="AK560" s="17">
        <v>12</v>
      </c>
      <c r="AL560" s="17">
        <v>5</v>
      </c>
      <c r="AM560" s="17">
        <v>4</v>
      </c>
      <c r="AN560" s="44">
        <v>52</v>
      </c>
    </row>
    <row r="561" spans="1:40">
      <c r="A561" s="70">
        <v>46657</v>
      </c>
      <c r="B561" s="17">
        <v>0</v>
      </c>
      <c r="C561" s="17">
        <v>2001</v>
      </c>
      <c r="D561" s="1">
        <v>45975.948414351849</v>
      </c>
      <c r="E561" s="22" t="s">
        <v>92</v>
      </c>
      <c r="F561" s="84">
        <f t="shared" si="16"/>
        <v>0</v>
      </c>
      <c r="G561" s="17">
        <v>1</v>
      </c>
      <c r="H561" s="17">
        <v>1</v>
      </c>
      <c r="I561" s="36">
        <v>1</v>
      </c>
      <c r="J561" s="17">
        <v>3</v>
      </c>
      <c r="K561" s="17">
        <v>2</v>
      </c>
      <c r="L561" s="36">
        <v>1</v>
      </c>
      <c r="M561" s="36">
        <v>1</v>
      </c>
      <c r="N561" s="17">
        <v>1</v>
      </c>
      <c r="O561" s="17">
        <v>1</v>
      </c>
      <c r="P561" s="17">
        <v>1</v>
      </c>
      <c r="Q561" s="17">
        <v>1</v>
      </c>
      <c r="R561" s="17">
        <v>1</v>
      </c>
      <c r="S561" s="17">
        <v>1</v>
      </c>
      <c r="T561" s="17">
        <v>1</v>
      </c>
      <c r="U561" s="17">
        <v>1</v>
      </c>
      <c r="V561" s="84">
        <v>1</v>
      </c>
      <c r="W561" s="43">
        <f t="shared" si="17"/>
        <v>19</v>
      </c>
      <c r="X561" s="17">
        <v>6</v>
      </c>
      <c r="Y561" s="17">
        <v>7</v>
      </c>
      <c r="Z561" s="17">
        <v>4</v>
      </c>
      <c r="AA561" s="17">
        <v>5</v>
      </c>
      <c r="AB561" s="17">
        <v>6</v>
      </c>
      <c r="AC561" s="17">
        <v>3</v>
      </c>
      <c r="AD561" s="17">
        <v>2</v>
      </c>
      <c r="AE561" s="17">
        <v>5</v>
      </c>
      <c r="AF561" s="17">
        <v>2</v>
      </c>
      <c r="AG561" s="17">
        <v>5</v>
      </c>
      <c r="AH561" s="17">
        <v>2</v>
      </c>
      <c r="AI561" s="17">
        <v>5</v>
      </c>
      <c r="AJ561" s="17">
        <v>2</v>
      </c>
      <c r="AK561" s="17">
        <v>6</v>
      </c>
      <c r="AL561" s="17">
        <v>3</v>
      </c>
      <c r="AM561" s="17">
        <v>3</v>
      </c>
      <c r="AN561" s="44">
        <v>36</v>
      </c>
    </row>
    <row r="562" spans="1:40">
      <c r="A562" s="70">
        <v>46668</v>
      </c>
      <c r="B562" s="17">
        <v>0</v>
      </c>
      <c r="C562" s="17">
        <v>2003</v>
      </c>
      <c r="D562" s="1">
        <v>45976.344247685185</v>
      </c>
      <c r="E562" s="22" t="s">
        <v>260</v>
      </c>
      <c r="F562" s="84">
        <f t="shared" si="16"/>
        <v>0</v>
      </c>
      <c r="G562" s="17">
        <v>1</v>
      </c>
      <c r="H562" s="17">
        <v>1</v>
      </c>
      <c r="I562" s="36">
        <v>1</v>
      </c>
      <c r="J562" s="17">
        <v>3</v>
      </c>
      <c r="K562" s="17">
        <v>1</v>
      </c>
      <c r="L562" s="36">
        <v>1</v>
      </c>
      <c r="M562" s="36">
        <v>1</v>
      </c>
      <c r="N562" s="17">
        <v>1</v>
      </c>
      <c r="O562" s="17">
        <v>1</v>
      </c>
      <c r="P562" s="17">
        <v>1</v>
      </c>
      <c r="Q562" s="17">
        <v>1</v>
      </c>
      <c r="R562" s="17">
        <v>1</v>
      </c>
      <c r="S562" s="17">
        <v>1</v>
      </c>
      <c r="T562" s="17">
        <v>1</v>
      </c>
      <c r="U562" s="17">
        <v>1</v>
      </c>
      <c r="V562" s="84">
        <v>1</v>
      </c>
      <c r="W562" s="43">
        <f t="shared" si="17"/>
        <v>18</v>
      </c>
      <c r="X562" s="17">
        <v>4</v>
      </c>
      <c r="Y562" s="17">
        <v>3</v>
      </c>
      <c r="Z562" s="17">
        <v>7</v>
      </c>
      <c r="AA562" s="17">
        <v>4</v>
      </c>
      <c r="AB562" s="17">
        <v>4</v>
      </c>
      <c r="AC562" s="17">
        <v>5</v>
      </c>
      <c r="AD562" s="17">
        <v>1</v>
      </c>
      <c r="AE562" s="17">
        <v>4</v>
      </c>
      <c r="AF562" s="17">
        <v>1</v>
      </c>
      <c r="AG562" s="17">
        <v>2</v>
      </c>
      <c r="AH562" s="17">
        <v>2</v>
      </c>
      <c r="AI562" s="17">
        <v>4</v>
      </c>
      <c r="AJ562" s="17">
        <v>3</v>
      </c>
      <c r="AK562" s="17">
        <v>3</v>
      </c>
      <c r="AL562" s="17">
        <v>3</v>
      </c>
      <c r="AM562" s="17">
        <v>3</v>
      </c>
      <c r="AN562" s="44">
        <v>33</v>
      </c>
    </row>
    <row r="563" spans="1:40">
      <c r="A563" s="70">
        <v>46692</v>
      </c>
      <c r="B563" s="17">
        <v>0</v>
      </c>
      <c r="C563" s="17">
        <v>2002</v>
      </c>
      <c r="D563" s="1">
        <v>45976.569108796299</v>
      </c>
      <c r="E563" s="22" t="s">
        <v>85</v>
      </c>
      <c r="F563" s="84">
        <f t="shared" si="16"/>
        <v>1</v>
      </c>
      <c r="G563" s="17">
        <v>4</v>
      </c>
      <c r="H563" s="17">
        <v>5</v>
      </c>
      <c r="I563" s="36">
        <v>5</v>
      </c>
      <c r="J563" s="17">
        <v>4</v>
      </c>
      <c r="K563" s="17">
        <v>5</v>
      </c>
      <c r="L563" s="36">
        <v>4</v>
      </c>
      <c r="M563" s="36">
        <v>2</v>
      </c>
      <c r="N563" s="17">
        <v>3</v>
      </c>
      <c r="O563" s="17">
        <v>4</v>
      </c>
      <c r="P563" s="17">
        <v>3</v>
      </c>
      <c r="Q563" s="17">
        <v>2</v>
      </c>
      <c r="R563" s="17">
        <v>3</v>
      </c>
      <c r="S563" s="17">
        <v>3</v>
      </c>
      <c r="T563" s="17">
        <v>4</v>
      </c>
      <c r="U563" s="17">
        <v>3</v>
      </c>
      <c r="V563" s="84">
        <v>1</v>
      </c>
      <c r="W563" s="43">
        <f t="shared" si="17"/>
        <v>55</v>
      </c>
      <c r="X563" s="17">
        <v>17</v>
      </c>
      <c r="Y563" s="17">
        <v>5</v>
      </c>
      <c r="Z563" s="17">
        <v>9</v>
      </c>
      <c r="AA563" s="17">
        <v>9</v>
      </c>
      <c r="AB563" s="17">
        <v>9</v>
      </c>
      <c r="AC563" s="17">
        <v>5</v>
      </c>
      <c r="AD563" s="17">
        <v>5</v>
      </c>
      <c r="AE563" s="17">
        <v>5</v>
      </c>
      <c r="AF563" s="17">
        <v>5</v>
      </c>
      <c r="AG563" s="17">
        <v>10</v>
      </c>
      <c r="AH563" s="17">
        <v>3</v>
      </c>
      <c r="AI563" s="17">
        <v>7</v>
      </c>
      <c r="AJ563" s="17">
        <v>10</v>
      </c>
      <c r="AK563" s="17">
        <v>42</v>
      </c>
      <c r="AL563" s="17">
        <v>5</v>
      </c>
      <c r="AM563" s="17">
        <v>10</v>
      </c>
      <c r="AN563" s="44">
        <v>58</v>
      </c>
    </row>
    <row r="564" spans="1:40">
      <c r="A564" s="70">
        <v>46712</v>
      </c>
      <c r="B564" s="17">
        <v>0</v>
      </c>
      <c r="C564" s="17">
        <v>1978</v>
      </c>
      <c r="D564" s="1">
        <v>45976.77884259259</v>
      </c>
      <c r="E564" s="22" t="s">
        <v>104</v>
      </c>
      <c r="F564" s="84">
        <f t="shared" si="16"/>
        <v>0</v>
      </c>
      <c r="G564" s="17">
        <v>1</v>
      </c>
      <c r="H564" s="17">
        <v>2</v>
      </c>
      <c r="I564" s="36">
        <v>1</v>
      </c>
      <c r="J564" s="17">
        <v>2</v>
      </c>
      <c r="K564" s="17">
        <v>2</v>
      </c>
      <c r="L564" s="36">
        <v>2</v>
      </c>
      <c r="M564" s="36">
        <v>1</v>
      </c>
      <c r="N564" s="17">
        <v>1</v>
      </c>
      <c r="O564" s="17">
        <v>1</v>
      </c>
      <c r="P564" s="17">
        <v>1</v>
      </c>
      <c r="Q564" s="17">
        <v>1</v>
      </c>
      <c r="R564" s="17">
        <v>1</v>
      </c>
      <c r="S564" s="17">
        <v>1</v>
      </c>
      <c r="T564" s="17">
        <v>2</v>
      </c>
      <c r="U564" s="17">
        <v>1</v>
      </c>
      <c r="V564" s="84">
        <v>1</v>
      </c>
      <c r="W564" s="43">
        <f t="shared" si="17"/>
        <v>21</v>
      </c>
      <c r="X564" s="17">
        <v>17</v>
      </c>
      <c r="Y564" s="17">
        <v>15</v>
      </c>
      <c r="Z564" s="17">
        <v>7</v>
      </c>
      <c r="AA564" s="17">
        <v>7</v>
      </c>
      <c r="AB564" s="17">
        <v>6</v>
      </c>
      <c r="AC564" s="17">
        <v>7</v>
      </c>
      <c r="AD564" s="17">
        <v>5</v>
      </c>
      <c r="AE564" s="17">
        <v>6</v>
      </c>
      <c r="AF564" s="17">
        <v>4</v>
      </c>
      <c r="AG564" s="17">
        <v>3</v>
      </c>
      <c r="AH564" s="17">
        <v>2</v>
      </c>
      <c r="AI564" s="17">
        <v>7</v>
      </c>
      <c r="AJ564" s="17">
        <v>4</v>
      </c>
      <c r="AK564" s="17">
        <v>8</v>
      </c>
      <c r="AL564" s="17">
        <v>5</v>
      </c>
      <c r="AM564" s="17">
        <v>8</v>
      </c>
      <c r="AN564" s="44">
        <v>43</v>
      </c>
    </row>
    <row r="565" spans="1:40">
      <c r="A565" s="70">
        <v>41396</v>
      </c>
      <c r="B565" s="17">
        <v>1</v>
      </c>
      <c r="C565" s="17">
        <v>1999</v>
      </c>
      <c r="D565" s="1">
        <v>45976.789444444446</v>
      </c>
      <c r="E565" s="22" t="s">
        <v>261</v>
      </c>
      <c r="F565" s="84">
        <f t="shared" si="16"/>
        <v>0</v>
      </c>
      <c r="G565" s="17">
        <v>2</v>
      </c>
      <c r="H565" s="17">
        <v>1</v>
      </c>
      <c r="I565" s="36">
        <v>1</v>
      </c>
      <c r="J565" s="17">
        <v>1</v>
      </c>
      <c r="K565" s="17">
        <v>2</v>
      </c>
      <c r="L565" s="36">
        <v>2</v>
      </c>
      <c r="M565" s="36">
        <v>1</v>
      </c>
      <c r="N565" s="17">
        <v>1</v>
      </c>
      <c r="O565" s="17">
        <v>1</v>
      </c>
      <c r="P565" s="17">
        <v>1</v>
      </c>
      <c r="Q565" s="17">
        <v>1</v>
      </c>
      <c r="R565" s="17">
        <v>1</v>
      </c>
      <c r="S565" s="17">
        <v>1</v>
      </c>
      <c r="T565" s="17">
        <v>1</v>
      </c>
      <c r="U565" s="17">
        <v>1</v>
      </c>
      <c r="V565" s="84">
        <v>1</v>
      </c>
      <c r="W565" s="43">
        <f t="shared" si="17"/>
        <v>19</v>
      </c>
      <c r="X565" s="17">
        <v>18</v>
      </c>
      <c r="Y565" s="17">
        <v>5</v>
      </c>
      <c r="Z565" s="17">
        <v>3</v>
      </c>
      <c r="AA565" s="17">
        <v>4</v>
      </c>
      <c r="AB565" s="17">
        <v>10</v>
      </c>
      <c r="AC565" s="17">
        <v>4</v>
      </c>
      <c r="AD565" s="17">
        <v>4</v>
      </c>
      <c r="AE565" s="17">
        <v>4</v>
      </c>
      <c r="AF565" s="17">
        <v>2</v>
      </c>
      <c r="AG565" s="17">
        <v>3</v>
      </c>
      <c r="AH565" s="17">
        <v>2</v>
      </c>
      <c r="AI565" s="17">
        <v>5</v>
      </c>
      <c r="AJ565" s="17">
        <v>3</v>
      </c>
      <c r="AK565" s="17">
        <v>4</v>
      </c>
      <c r="AL565" s="17">
        <v>2</v>
      </c>
      <c r="AM565" s="17">
        <v>3</v>
      </c>
      <c r="AN565" s="44">
        <v>39</v>
      </c>
    </row>
    <row r="566" spans="1:40">
      <c r="A566" s="70">
        <v>46715</v>
      </c>
      <c r="B566" s="17">
        <v>0</v>
      </c>
      <c r="C566" s="17">
        <v>1974</v>
      </c>
      <c r="D566" s="1">
        <v>45976.80740740741</v>
      </c>
      <c r="E566" s="22" t="s">
        <v>85</v>
      </c>
      <c r="F566" s="84">
        <f t="shared" si="16"/>
        <v>1</v>
      </c>
      <c r="G566" s="17">
        <v>1</v>
      </c>
      <c r="H566" s="17">
        <v>2</v>
      </c>
      <c r="I566" s="36">
        <v>1</v>
      </c>
      <c r="J566" s="17">
        <v>5</v>
      </c>
      <c r="K566" s="17">
        <v>3</v>
      </c>
      <c r="L566" s="36">
        <v>5</v>
      </c>
      <c r="M566" s="36">
        <v>2</v>
      </c>
      <c r="N566" s="17">
        <v>1</v>
      </c>
      <c r="O566" s="17">
        <v>4</v>
      </c>
      <c r="P566" s="17">
        <v>2</v>
      </c>
      <c r="Q566" s="17">
        <v>2</v>
      </c>
      <c r="R566" s="17">
        <v>1</v>
      </c>
      <c r="S566" s="17">
        <v>1</v>
      </c>
      <c r="T566" s="17">
        <v>1</v>
      </c>
      <c r="U566" s="17">
        <v>2</v>
      </c>
      <c r="V566" s="84">
        <v>1</v>
      </c>
      <c r="W566" s="43">
        <f t="shared" si="17"/>
        <v>34</v>
      </c>
      <c r="X566" s="17">
        <v>26</v>
      </c>
      <c r="Y566" s="17">
        <v>15</v>
      </c>
      <c r="Z566" s="17">
        <v>17</v>
      </c>
      <c r="AA566" s="17">
        <v>7</v>
      </c>
      <c r="AB566" s="17">
        <v>10</v>
      </c>
      <c r="AC566" s="17">
        <v>6</v>
      </c>
      <c r="AD566" s="17">
        <v>8</v>
      </c>
      <c r="AE566" s="17">
        <v>15</v>
      </c>
      <c r="AF566" s="17">
        <v>3</v>
      </c>
      <c r="AG566" s="17">
        <v>12</v>
      </c>
      <c r="AH566" s="17">
        <v>10</v>
      </c>
      <c r="AI566" s="17">
        <v>8</v>
      </c>
      <c r="AJ566" s="17">
        <v>7</v>
      </c>
      <c r="AK566" s="17">
        <v>9</v>
      </c>
      <c r="AL566" s="17">
        <v>5</v>
      </c>
      <c r="AM566" s="17">
        <v>13</v>
      </c>
      <c r="AN566" s="44">
        <v>71</v>
      </c>
    </row>
    <row r="567" spans="1:40">
      <c r="A567" s="70">
        <v>46725</v>
      </c>
      <c r="B567" s="17">
        <v>0</v>
      </c>
      <c r="C567" s="17">
        <v>2006</v>
      </c>
      <c r="D567" s="1">
        <v>45976.829247685186</v>
      </c>
      <c r="E567" s="22" t="s">
        <v>85</v>
      </c>
      <c r="F567" s="84">
        <f t="shared" si="16"/>
        <v>1</v>
      </c>
      <c r="G567" s="17">
        <v>1</v>
      </c>
      <c r="H567" s="17">
        <v>1</v>
      </c>
      <c r="I567" s="36">
        <v>2</v>
      </c>
      <c r="J567" s="17">
        <v>5</v>
      </c>
      <c r="K567" s="17">
        <v>5</v>
      </c>
      <c r="L567" s="36">
        <v>5</v>
      </c>
      <c r="M567" s="36">
        <v>2</v>
      </c>
      <c r="N567" s="17">
        <v>2</v>
      </c>
      <c r="O567" s="17">
        <v>1</v>
      </c>
      <c r="P567" s="17">
        <v>1</v>
      </c>
      <c r="Q567" s="17">
        <v>1</v>
      </c>
      <c r="R567" s="17">
        <v>1</v>
      </c>
      <c r="S567" s="17">
        <v>1</v>
      </c>
      <c r="T567" s="17">
        <v>1</v>
      </c>
      <c r="U567" s="17">
        <v>1</v>
      </c>
      <c r="V567" s="84">
        <v>1</v>
      </c>
      <c r="W567" s="43">
        <f t="shared" si="17"/>
        <v>31</v>
      </c>
      <c r="X567" s="17">
        <v>21</v>
      </c>
      <c r="Y567" s="17">
        <v>4</v>
      </c>
      <c r="Z567" s="17">
        <v>9</v>
      </c>
      <c r="AA567" s="17">
        <v>3</v>
      </c>
      <c r="AB567" s="17">
        <v>3</v>
      </c>
      <c r="AC567" s="17">
        <v>4</v>
      </c>
      <c r="AD567" s="17">
        <v>3</v>
      </c>
      <c r="AE567" s="17">
        <v>4</v>
      </c>
      <c r="AF567" s="17">
        <v>3</v>
      </c>
      <c r="AG567" s="17">
        <v>3</v>
      </c>
      <c r="AH567" s="17">
        <v>2</v>
      </c>
      <c r="AI567" s="17">
        <v>4</v>
      </c>
      <c r="AJ567" s="17">
        <v>1</v>
      </c>
      <c r="AK567" s="17">
        <v>4</v>
      </c>
      <c r="AL567" s="17">
        <v>2</v>
      </c>
      <c r="AM567" s="17">
        <v>2</v>
      </c>
      <c r="AN567" s="44">
        <v>73</v>
      </c>
    </row>
    <row r="568" spans="1:40">
      <c r="A568" s="70">
        <v>46724</v>
      </c>
      <c r="B568" s="17">
        <v>0</v>
      </c>
      <c r="C568" s="17">
        <v>1985</v>
      </c>
      <c r="D568" s="1">
        <v>45976.83902777778</v>
      </c>
      <c r="E568" s="22" t="s">
        <v>84</v>
      </c>
      <c r="F568" s="84">
        <f t="shared" si="16"/>
        <v>0</v>
      </c>
      <c r="G568" s="17">
        <v>1</v>
      </c>
      <c r="H568" s="17">
        <v>3</v>
      </c>
      <c r="I568" s="36">
        <v>2</v>
      </c>
      <c r="J568" s="17">
        <v>4</v>
      </c>
      <c r="K568" s="17">
        <v>3</v>
      </c>
      <c r="L568" s="36">
        <v>3</v>
      </c>
      <c r="M568" s="36">
        <v>2</v>
      </c>
      <c r="N568" s="17">
        <v>2</v>
      </c>
      <c r="O568" s="17">
        <v>1</v>
      </c>
      <c r="P568" s="17">
        <v>5</v>
      </c>
      <c r="Q568" s="17">
        <v>2</v>
      </c>
      <c r="R568" s="17">
        <v>2</v>
      </c>
      <c r="S568" s="17">
        <v>2</v>
      </c>
      <c r="T568" s="17">
        <v>2</v>
      </c>
      <c r="U568" s="17">
        <v>2</v>
      </c>
      <c r="V568" s="84">
        <v>1</v>
      </c>
      <c r="W568" s="43">
        <f t="shared" si="17"/>
        <v>37</v>
      </c>
      <c r="X568" s="17">
        <v>14</v>
      </c>
      <c r="Y568" s="17">
        <v>7</v>
      </c>
      <c r="Z568" s="17">
        <v>8</v>
      </c>
      <c r="AA568" s="17">
        <v>3</v>
      </c>
      <c r="AB568" s="17">
        <v>4</v>
      </c>
      <c r="AC568" s="17">
        <v>6</v>
      </c>
      <c r="AD568" s="17">
        <v>6</v>
      </c>
      <c r="AE568" s="17">
        <v>8</v>
      </c>
      <c r="AF568" s="17">
        <v>6</v>
      </c>
      <c r="AG568" s="17">
        <v>5</v>
      </c>
      <c r="AH568" s="17">
        <v>3</v>
      </c>
      <c r="AI568" s="17">
        <v>7</v>
      </c>
      <c r="AJ568" s="17">
        <v>12</v>
      </c>
      <c r="AK568" s="17">
        <v>5</v>
      </c>
      <c r="AL568" s="17">
        <v>5</v>
      </c>
      <c r="AM568" s="17">
        <v>5</v>
      </c>
      <c r="AN568" s="44">
        <v>66</v>
      </c>
    </row>
    <row r="569" spans="1:40">
      <c r="A569" s="70">
        <v>46749</v>
      </c>
      <c r="B569" s="17">
        <v>1</v>
      </c>
      <c r="C569" s="17">
        <v>1999</v>
      </c>
      <c r="D569" s="1">
        <v>45977.038576388892</v>
      </c>
      <c r="E569" s="22" t="s">
        <v>174</v>
      </c>
      <c r="F569" s="84">
        <f t="shared" si="16"/>
        <v>0</v>
      </c>
      <c r="G569" s="17">
        <v>2</v>
      </c>
      <c r="H569" s="17">
        <v>1</v>
      </c>
      <c r="I569" s="36">
        <v>1</v>
      </c>
      <c r="J569" s="17">
        <v>2</v>
      </c>
      <c r="K569" s="17">
        <v>3</v>
      </c>
      <c r="L569" s="36">
        <v>2</v>
      </c>
      <c r="M569" s="36">
        <v>4</v>
      </c>
      <c r="N569" s="17">
        <v>1</v>
      </c>
      <c r="O569" s="17">
        <v>2</v>
      </c>
      <c r="P569" s="17">
        <v>2</v>
      </c>
      <c r="Q569" s="17">
        <v>2</v>
      </c>
      <c r="R569" s="17">
        <v>2</v>
      </c>
      <c r="S569" s="17">
        <v>2</v>
      </c>
      <c r="T569" s="17">
        <v>2</v>
      </c>
      <c r="U569" s="17">
        <v>2</v>
      </c>
      <c r="V569" s="84">
        <v>2</v>
      </c>
      <c r="W569" s="43">
        <f t="shared" si="17"/>
        <v>32</v>
      </c>
      <c r="X569" s="17">
        <v>12</v>
      </c>
      <c r="Y569" s="17">
        <v>4</v>
      </c>
      <c r="Z569" s="17">
        <v>4</v>
      </c>
      <c r="AA569" s="17">
        <v>4</v>
      </c>
      <c r="AB569" s="17">
        <v>8</v>
      </c>
      <c r="AC569" s="17">
        <v>4</v>
      </c>
      <c r="AD569" s="17">
        <v>3</v>
      </c>
      <c r="AE569" s="17">
        <v>5</v>
      </c>
      <c r="AF569" s="17">
        <v>4</v>
      </c>
      <c r="AG569" s="17">
        <v>3</v>
      </c>
      <c r="AH569" s="17">
        <v>3</v>
      </c>
      <c r="AI569" s="17">
        <v>5</v>
      </c>
      <c r="AJ569" s="17">
        <v>3</v>
      </c>
      <c r="AK569" s="17">
        <v>5</v>
      </c>
      <c r="AL569" s="17">
        <v>2</v>
      </c>
      <c r="AM569" s="17">
        <v>4</v>
      </c>
      <c r="AN569" s="44">
        <v>64</v>
      </c>
    </row>
    <row r="570" spans="1:40">
      <c r="A570" s="70">
        <v>46767</v>
      </c>
      <c r="B570" s="17">
        <v>0</v>
      </c>
      <c r="C570" s="17">
        <v>2003</v>
      </c>
      <c r="D570" s="1">
        <v>45977.570289351854</v>
      </c>
      <c r="E570" s="22" t="s">
        <v>96</v>
      </c>
      <c r="F570" s="84">
        <f t="shared" si="16"/>
        <v>0</v>
      </c>
      <c r="G570" s="17">
        <v>2</v>
      </c>
      <c r="H570" s="17">
        <v>2</v>
      </c>
      <c r="I570" s="36">
        <v>2</v>
      </c>
      <c r="J570" s="17">
        <v>3</v>
      </c>
      <c r="K570" s="17">
        <v>3</v>
      </c>
      <c r="L570" s="36">
        <v>1</v>
      </c>
      <c r="M570" s="36">
        <v>2</v>
      </c>
      <c r="N570" s="17">
        <v>1</v>
      </c>
      <c r="O570" s="17">
        <v>1</v>
      </c>
      <c r="P570" s="17">
        <v>1</v>
      </c>
      <c r="Q570" s="17">
        <v>1</v>
      </c>
      <c r="R570" s="17">
        <v>1</v>
      </c>
      <c r="S570" s="17">
        <v>1</v>
      </c>
      <c r="T570" s="17">
        <v>1</v>
      </c>
      <c r="U570" s="17">
        <v>1</v>
      </c>
      <c r="V570" s="84">
        <v>1</v>
      </c>
      <c r="W570" s="43">
        <f t="shared" si="17"/>
        <v>24</v>
      </c>
      <c r="X570" s="17">
        <v>26</v>
      </c>
      <c r="Y570" s="17">
        <v>11</v>
      </c>
      <c r="Z570" s="17">
        <v>8</v>
      </c>
      <c r="AA570" s="17">
        <v>5</v>
      </c>
      <c r="AB570" s="17">
        <v>13</v>
      </c>
      <c r="AC570" s="17">
        <v>4</v>
      </c>
      <c r="AD570" s="17">
        <v>5</v>
      </c>
      <c r="AE570" s="17">
        <v>9</v>
      </c>
      <c r="AF570" s="17">
        <v>3</v>
      </c>
      <c r="AG570" s="17">
        <v>6</v>
      </c>
      <c r="AH570" s="17">
        <v>4</v>
      </c>
      <c r="AI570" s="17">
        <v>9</v>
      </c>
      <c r="AJ570" s="17">
        <v>4</v>
      </c>
      <c r="AK570" s="17">
        <v>8</v>
      </c>
      <c r="AL570" s="17">
        <v>22</v>
      </c>
      <c r="AM570" s="17">
        <v>8</v>
      </c>
      <c r="AN570" s="44">
        <v>52</v>
      </c>
    </row>
    <row r="571" spans="1:40">
      <c r="A571" s="70">
        <v>46768</v>
      </c>
      <c r="B571" s="17">
        <v>1</v>
      </c>
      <c r="C571" s="17">
        <v>2005</v>
      </c>
      <c r="D571" s="1">
        <v>45977.575706018521</v>
      </c>
      <c r="E571" s="22" t="s">
        <v>212</v>
      </c>
      <c r="F571" s="84">
        <f t="shared" si="16"/>
        <v>0</v>
      </c>
      <c r="G571" s="17">
        <v>1</v>
      </c>
      <c r="H571" s="17">
        <v>1</v>
      </c>
      <c r="I571" s="36">
        <v>1</v>
      </c>
      <c r="J571" s="17">
        <v>5</v>
      </c>
      <c r="K571" s="17">
        <v>5</v>
      </c>
      <c r="L571" s="36">
        <v>1</v>
      </c>
      <c r="M571" s="36">
        <v>3</v>
      </c>
      <c r="N571" s="17">
        <v>2</v>
      </c>
      <c r="O571" s="17">
        <v>1</v>
      </c>
      <c r="P571" s="17">
        <v>1</v>
      </c>
      <c r="Q571" s="17">
        <v>1</v>
      </c>
      <c r="R571" s="17">
        <v>1</v>
      </c>
      <c r="S571" s="17">
        <v>1</v>
      </c>
      <c r="T571" s="17">
        <v>1</v>
      </c>
      <c r="U571" s="17">
        <v>1</v>
      </c>
      <c r="V571" s="84">
        <v>1</v>
      </c>
      <c r="W571" s="43">
        <f t="shared" si="17"/>
        <v>27</v>
      </c>
      <c r="X571" s="17">
        <v>8</v>
      </c>
      <c r="Y571" s="17">
        <v>3</v>
      </c>
      <c r="Z571" s="17">
        <v>7</v>
      </c>
      <c r="AA571" s="17">
        <v>4</v>
      </c>
      <c r="AB571" s="17">
        <v>4</v>
      </c>
      <c r="AC571" s="17">
        <v>3</v>
      </c>
      <c r="AD571" s="17">
        <v>4</v>
      </c>
      <c r="AE571" s="17">
        <v>5</v>
      </c>
      <c r="AF571" s="17">
        <v>6</v>
      </c>
      <c r="AG571" s="17">
        <v>70</v>
      </c>
      <c r="AH571" s="17">
        <v>2</v>
      </c>
      <c r="AI571" s="17">
        <v>5</v>
      </c>
      <c r="AJ571" s="17">
        <v>2</v>
      </c>
      <c r="AK571" s="17">
        <v>4</v>
      </c>
      <c r="AL571" s="17">
        <v>8</v>
      </c>
      <c r="AM571" s="17">
        <v>3</v>
      </c>
      <c r="AN571" s="44">
        <v>64</v>
      </c>
    </row>
    <row r="572" spans="1:40">
      <c r="A572" s="70">
        <v>46769</v>
      </c>
      <c r="B572" s="17">
        <v>1</v>
      </c>
      <c r="C572" s="17">
        <v>2005</v>
      </c>
      <c r="D572" s="1">
        <v>45977.578032407408</v>
      </c>
      <c r="E572" s="22" t="s">
        <v>262</v>
      </c>
      <c r="F572" s="84">
        <f t="shared" si="16"/>
        <v>0</v>
      </c>
      <c r="G572" s="17">
        <v>1</v>
      </c>
      <c r="H572" s="17">
        <v>1</v>
      </c>
      <c r="I572" s="36">
        <v>1</v>
      </c>
      <c r="J572" s="17">
        <v>2</v>
      </c>
      <c r="K572" s="17">
        <v>2</v>
      </c>
      <c r="L572" s="36">
        <v>1</v>
      </c>
      <c r="M572" s="36">
        <v>1</v>
      </c>
      <c r="N572" s="17">
        <v>1</v>
      </c>
      <c r="O572" s="17">
        <v>1</v>
      </c>
      <c r="P572" s="17">
        <v>1</v>
      </c>
      <c r="Q572" s="17">
        <v>1</v>
      </c>
      <c r="R572" s="17">
        <v>3</v>
      </c>
      <c r="S572" s="17">
        <v>4</v>
      </c>
      <c r="T572" s="17">
        <v>3</v>
      </c>
      <c r="U572" s="17">
        <v>5</v>
      </c>
      <c r="V572" s="84">
        <v>1</v>
      </c>
      <c r="W572" s="43">
        <f t="shared" si="17"/>
        <v>29</v>
      </c>
      <c r="X572" s="17">
        <v>17</v>
      </c>
      <c r="Y572" s="17">
        <v>19</v>
      </c>
      <c r="Z572" s="17">
        <v>8</v>
      </c>
      <c r="AA572" s="17">
        <v>17</v>
      </c>
      <c r="AB572" s="17">
        <v>21</v>
      </c>
      <c r="AC572" s="17">
        <v>19</v>
      </c>
      <c r="AD572" s="17">
        <v>7</v>
      </c>
      <c r="AE572" s="17">
        <v>12</v>
      </c>
      <c r="AF572" s="17">
        <v>30</v>
      </c>
      <c r="AG572" s="17">
        <v>7</v>
      </c>
      <c r="AH572" s="17">
        <v>10</v>
      </c>
      <c r="AI572" s="17">
        <v>30</v>
      </c>
      <c r="AJ572" s="17">
        <v>23</v>
      </c>
      <c r="AK572" s="17">
        <v>18</v>
      </c>
      <c r="AL572" s="17">
        <v>26</v>
      </c>
      <c r="AM572" s="17">
        <v>12</v>
      </c>
      <c r="AN572" s="44">
        <v>75</v>
      </c>
    </row>
    <row r="573" spans="1:40">
      <c r="A573" s="70">
        <v>46771</v>
      </c>
      <c r="B573" s="17">
        <v>0</v>
      </c>
      <c r="C573" s="17">
        <v>2004</v>
      </c>
      <c r="D573" s="1">
        <v>45977.597141203703</v>
      </c>
      <c r="E573" s="22" t="s">
        <v>263</v>
      </c>
      <c r="F573" s="84">
        <f t="shared" si="16"/>
        <v>0</v>
      </c>
      <c r="G573" s="17">
        <v>1</v>
      </c>
      <c r="H573" s="17">
        <v>3</v>
      </c>
      <c r="I573" s="36">
        <v>1</v>
      </c>
      <c r="J573" s="17">
        <v>1</v>
      </c>
      <c r="K573" s="17">
        <v>5</v>
      </c>
      <c r="L573" s="36">
        <v>3</v>
      </c>
      <c r="M573" s="36">
        <v>1</v>
      </c>
      <c r="N573" s="17">
        <v>1</v>
      </c>
      <c r="O573" s="17">
        <v>1</v>
      </c>
      <c r="P573" s="17">
        <v>1</v>
      </c>
      <c r="Q573" s="17">
        <v>1</v>
      </c>
      <c r="R573" s="17">
        <v>1</v>
      </c>
      <c r="S573" s="17">
        <v>1</v>
      </c>
      <c r="T573" s="17">
        <v>2</v>
      </c>
      <c r="U573" s="17">
        <v>1</v>
      </c>
      <c r="V573" s="84">
        <v>1</v>
      </c>
      <c r="W573" s="43">
        <f t="shared" si="17"/>
        <v>25</v>
      </c>
      <c r="X573" s="17">
        <v>5</v>
      </c>
      <c r="Y573" s="17">
        <v>6</v>
      </c>
      <c r="Z573" s="17">
        <v>1</v>
      </c>
      <c r="AA573" s="17">
        <v>3</v>
      </c>
      <c r="AB573" s="17">
        <v>5</v>
      </c>
      <c r="AC573" s="17">
        <v>3</v>
      </c>
      <c r="AD573" s="17">
        <v>1</v>
      </c>
      <c r="AE573" s="17">
        <v>7</v>
      </c>
      <c r="AF573" s="17">
        <v>2</v>
      </c>
      <c r="AG573" s="17">
        <v>2</v>
      </c>
      <c r="AH573" s="17">
        <v>1</v>
      </c>
      <c r="AI573" s="17">
        <v>4</v>
      </c>
      <c r="AJ573" s="17">
        <v>2</v>
      </c>
      <c r="AK573" s="17">
        <v>5</v>
      </c>
      <c r="AL573" s="17">
        <v>5</v>
      </c>
      <c r="AM573" s="17">
        <v>2</v>
      </c>
      <c r="AN573" s="44">
        <v>59</v>
      </c>
    </row>
    <row r="574" spans="1:40">
      <c r="A574" s="70">
        <v>44159</v>
      </c>
      <c r="B574" s="17">
        <v>0</v>
      </c>
      <c r="C574" s="17">
        <v>1982</v>
      </c>
      <c r="D574" s="1">
        <v>45977.818402777775</v>
      </c>
      <c r="E574" s="22" t="s">
        <v>85</v>
      </c>
      <c r="F574" s="84">
        <f t="shared" si="16"/>
        <v>1</v>
      </c>
      <c r="G574" s="17">
        <v>1</v>
      </c>
      <c r="H574" s="17">
        <v>1</v>
      </c>
      <c r="I574" s="36">
        <v>1</v>
      </c>
      <c r="J574" s="17">
        <v>3</v>
      </c>
      <c r="K574" s="17">
        <v>3</v>
      </c>
      <c r="L574" s="36">
        <v>4</v>
      </c>
      <c r="M574" s="36">
        <v>2</v>
      </c>
      <c r="N574" s="17">
        <v>3</v>
      </c>
      <c r="O574" s="17">
        <v>1</v>
      </c>
      <c r="P574" s="17">
        <v>2</v>
      </c>
      <c r="Q574" s="17">
        <v>2</v>
      </c>
      <c r="R574" s="17">
        <v>2</v>
      </c>
      <c r="S574" s="17">
        <v>1</v>
      </c>
      <c r="T574" s="17">
        <v>1</v>
      </c>
      <c r="U574" s="17">
        <v>1</v>
      </c>
      <c r="V574" s="84">
        <v>1</v>
      </c>
      <c r="W574" s="43">
        <f t="shared" si="17"/>
        <v>29</v>
      </c>
      <c r="X574" s="17">
        <v>9</v>
      </c>
      <c r="Y574" s="17">
        <v>48</v>
      </c>
      <c r="Z574" s="17">
        <v>3</v>
      </c>
      <c r="AA574" s="17">
        <v>4</v>
      </c>
      <c r="AB574" s="17">
        <v>13</v>
      </c>
      <c r="AC574" s="17">
        <v>4</v>
      </c>
      <c r="AD574" s="17">
        <v>3</v>
      </c>
      <c r="AE574" s="17">
        <v>9</v>
      </c>
      <c r="AF574" s="17">
        <v>2</v>
      </c>
      <c r="AG574" s="17">
        <v>6</v>
      </c>
      <c r="AH574" s="17">
        <v>2</v>
      </c>
      <c r="AI574" s="17">
        <v>4</v>
      </c>
      <c r="AJ574" s="17">
        <v>6</v>
      </c>
      <c r="AK574" s="17">
        <v>6</v>
      </c>
      <c r="AL574" s="17">
        <v>4</v>
      </c>
      <c r="AM574" s="17">
        <v>2</v>
      </c>
      <c r="AN574" s="44">
        <v>63</v>
      </c>
    </row>
    <row r="575" spans="1:40">
      <c r="A575" s="70">
        <v>46663</v>
      </c>
      <c r="B575" s="17">
        <v>1</v>
      </c>
      <c r="C575" s="17">
        <v>2005</v>
      </c>
      <c r="D575" s="1">
        <v>45977.881747685184</v>
      </c>
      <c r="E575" s="22" t="s">
        <v>264</v>
      </c>
      <c r="F575" s="84">
        <f t="shared" si="16"/>
        <v>0</v>
      </c>
      <c r="G575" s="17">
        <v>4</v>
      </c>
      <c r="H575" s="17">
        <v>4</v>
      </c>
      <c r="I575" s="36">
        <v>3</v>
      </c>
      <c r="J575" s="17">
        <v>5</v>
      </c>
      <c r="K575" s="17">
        <v>4</v>
      </c>
      <c r="L575" s="36">
        <v>4</v>
      </c>
      <c r="M575" s="36">
        <v>2</v>
      </c>
      <c r="N575" s="17">
        <v>2</v>
      </c>
      <c r="O575" s="17">
        <v>3</v>
      </c>
      <c r="P575" s="17">
        <v>2</v>
      </c>
      <c r="Q575" s="17">
        <v>2</v>
      </c>
      <c r="R575" s="17">
        <v>3</v>
      </c>
      <c r="S575" s="17">
        <v>3</v>
      </c>
      <c r="T575" s="17">
        <v>2</v>
      </c>
      <c r="U575" s="17">
        <v>3</v>
      </c>
      <c r="V575" s="84">
        <v>3</v>
      </c>
      <c r="W575" s="43">
        <f t="shared" si="17"/>
        <v>49</v>
      </c>
      <c r="X575" s="17">
        <v>13</v>
      </c>
      <c r="Y575" s="17">
        <v>9</v>
      </c>
      <c r="Z575" s="17">
        <v>18</v>
      </c>
      <c r="AA575" s="17">
        <v>4</v>
      </c>
      <c r="AB575" s="17">
        <v>11</v>
      </c>
      <c r="AC575" s="17">
        <v>7</v>
      </c>
      <c r="AD575" s="17">
        <v>6</v>
      </c>
      <c r="AE575" s="17">
        <v>9</v>
      </c>
      <c r="AF575" s="17">
        <v>5</v>
      </c>
      <c r="AG575" s="17">
        <v>8</v>
      </c>
      <c r="AH575" s="17">
        <v>3</v>
      </c>
      <c r="AI575" s="17">
        <v>9</v>
      </c>
      <c r="AJ575" s="17">
        <v>6</v>
      </c>
      <c r="AK575" s="17">
        <v>15</v>
      </c>
      <c r="AL575" s="17">
        <v>6</v>
      </c>
      <c r="AM575" s="17">
        <v>7</v>
      </c>
      <c r="AN575" s="44">
        <v>52</v>
      </c>
    </row>
    <row r="576" spans="1:40">
      <c r="A576" s="70">
        <v>46797</v>
      </c>
      <c r="B576" s="17">
        <v>0</v>
      </c>
      <c r="C576" s="17">
        <v>2004</v>
      </c>
      <c r="D576" s="1">
        <v>45977.892581018517</v>
      </c>
      <c r="E576" s="22" t="s">
        <v>104</v>
      </c>
      <c r="F576" s="84">
        <f t="shared" si="16"/>
        <v>0</v>
      </c>
      <c r="G576" s="17">
        <v>4</v>
      </c>
      <c r="H576" s="17">
        <v>1</v>
      </c>
      <c r="I576" s="36">
        <v>1</v>
      </c>
      <c r="J576" s="17">
        <v>1</v>
      </c>
      <c r="K576" s="17">
        <v>2</v>
      </c>
      <c r="L576" s="36">
        <v>1</v>
      </c>
      <c r="M576" s="36">
        <v>1</v>
      </c>
      <c r="N576" s="17">
        <v>1</v>
      </c>
      <c r="O576" s="17">
        <v>1</v>
      </c>
      <c r="P576" s="17">
        <v>1</v>
      </c>
      <c r="Q576" s="17">
        <v>1</v>
      </c>
      <c r="R576" s="17">
        <v>1</v>
      </c>
      <c r="S576" s="17">
        <v>1</v>
      </c>
      <c r="T576" s="17">
        <v>1</v>
      </c>
      <c r="U576" s="17">
        <v>1</v>
      </c>
      <c r="V576" s="84">
        <v>1</v>
      </c>
      <c r="W576" s="43">
        <f t="shared" si="17"/>
        <v>20</v>
      </c>
      <c r="X576" s="17">
        <v>5</v>
      </c>
      <c r="Y576" s="17">
        <v>5</v>
      </c>
      <c r="Z576" s="17">
        <v>2</v>
      </c>
      <c r="AA576" s="17">
        <v>5</v>
      </c>
      <c r="AB576" s="17">
        <v>2</v>
      </c>
      <c r="AC576" s="17">
        <v>2</v>
      </c>
      <c r="AD576" s="17">
        <v>2</v>
      </c>
      <c r="AE576" s="17">
        <v>4</v>
      </c>
      <c r="AF576" s="17">
        <v>1</v>
      </c>
      <c r="AG576" s="17">
        <v>3</v>
      </c>
      <c r="AH576" s="17">
        <v>2</v>
      </c>
      <c r="AI576" s="17">
        <v>1437</v>
      </c>
      <c r="AJ576" s="17">
        <v>2</v>
      </c>
      <c r="AK576" s="17">
        <v>2</v>
      </c>
      <c r="AL576" s="17">
        <v>2</v>
      </c>
      <c r="AM576" s="17">
        <v>2</v>
      </c>
      <c r="AN576" s="44">
        <v>42</v>
      </c>
    </row>
    <row r="577" spans="1:40">
      <c r="A577" s="41">
        <v>46814</v>
      </c>
      <c r="B577" s="57">
        <v>0</v>
      </c>
      <c r="C577" s="55">
        <v>1984</v>
      </c>
      <c r="D577" s="53">
        <v>45977.984085648146</v>
      </c>
      <c r="E577" s="62" t="s">
        <v>265</v>
      </c>
      <c r="F577" s="90">
        <f t="shared" si="16"/>
        <v>0</v>
      </c>
      <c r="G577" s="55">
        <v>1</v>
      </c>
      <c r="H577" s="55">
        <v>4</v>
      </c>
      <c r="I577" s="56">
        <v>3</v>
      </c>
      <c r="J577" s="55">
        <v>5</v>
      </c>
      <c r="K577" s="55">
        <v>4</v>
      </c>
      <c r="L577" s="56">
        <v>2</v>
      </c>
      <c r="M577" s="56">
        <v>4</v>
      </c>
      <c r="N577" s="55">
        <v>4</v>
      </c>
      <c r="O577" s="55">
        <v>3</v>
      </c>
      <c r="P577" s="55">
        <v>4</v>
      </c>
      <c r="Q577" s="55">
        <v>4</v>
      </c>
      <c r="R577" s="55">
        <v>2</v>
      </c>
      <c r="S577" s="55">
        <v>3</v>
      </c>
      <c r="T577" s="55">
        <v>5</v>
      </c>
      <c r="U577" s="55">
        <v>3</v>
      </c>
      <c r="V577" s="90">
        <v>2</v>
      </c>
      <c r="W577" s="77">
        <f t="shared" si="17"/>
        <v>53</v>
      </c>
      <c r="X577" s="55">
        <v>25</v>
      </c>
      <c r="Y577" s="55">
        <v>6</v>
      </c>
      <c r="Z577" s="55">
        <v>69</v>
      </c>
      <c r="AA577" s="55">
        <v>6</v>
      </c>
      <c r="AB577" s="55">
        <v>6</v>
      </c>
      <c r="AC577" s="55">
        <v>9</v>
      </c>
      <c r="AD577" s="55">
        <v>5</v>
      </c>
      <c r="AE577" s="55">
        <v>11</v>
      </c>
      <c r="AF577" s="55">
        <v>5</v>
      </c>
      <c r="AG577" s="55">
        <v>13</v>
      </c>
      <c r="AH577" s="55">
        <v>6</v>
      </c>
      <c r="AI577" s="55">
        <v>9</v>
      </c>
      <c r="AJ577" s="55">
        <v>9</v>
      </c>
      <c r="AK577" s="55">
        <v>12</v>
      </c>
      <c r="AL577" s="55">
        <v>6</v>
      </c>
      <c r="AM577" s="55">
        <v>8</v>
      </c>
      <c r="AN577" s="59">
        <v>62</v>
      </c>
    </row>
    <row r="578" spans="1:40">
      <c r="A578" s="17"/>
      <c r="I578" s="17"/>
      <c r="L578" s="17"/>
      <c r="M578" s="17"/>
      <c r="W578" s="17"/>
    </row>
    <row r="579" spans="1:40">
      <c r="A579" s="17"/>
      <c r="I579" s="17"/>
      <c r="L579" s="17"/>
      <c r="M579" s="17"/>
      <c r="W579" s="17"/>
    </row>
    <row r="580" spans="1:40">
      <c r="A580" s="17"/>
      <c r="I580" s="17"/>
      <c r="L580" s="17"/>
      <c r="M580" s="17"/>
      <c r="W580" s="17"/>
    </row>
    <row r="581" spans="1:40">
      <c r="A581" s="17"/>
      <c r="I581" s="17"/>
      <c r="L581" s="17"/>
      <c r="M581" s="17"/>
      <c r="W581" s="17"/>
    </row>
    <row r="582" spans="1:40">
      <c r="A582" s="17"/>
      <c r="I582" s="17"/>
      <c r="L582" s="17"/>
      <c r="M582" s="17"/>
      <c r="W582" s="17"/>
    </row>
    <row r="583" spans="1:40">
      <c r="A583" s="17"/>
      <c r="I583" s="17"/>
      <c r="L583" s="17"/>
      <c r="M583" s="17"/>
      <c r="W583" s="17"/>
    </row>
    <row r="584" spans="1:40">
      <c r="A584" s="17"/>
      <c r="I584" s="17"/>
      <c r="L584" s="17"/>
      <c r="M584" s="17"/>
      <c r="W584" s="17"/>
    </row>
    <row r="585" spans="1:40">
      <c r="A585" s="17"/>
      <c r="I585" s="17"/>
      <c r="L585" s="17"/>
      <c r="M585" s="17"/>
      <c r="W585" s="17"/>
    </row>
    <row r="586" spans="1:40">
      <c r="A586" s="17"/>
      <c r="I586" s="17"/>
      <c r="L586" s="17"/>
      <c r="M586" s="17"/>
      <c r="W586" s="17"/>
    </row>
    <row r="587" spans="1:40">
      <c r="A587" s="17"/>
      <c r="I587" s="17"/>
      <c r="L587" s="17"/>
      <c r="M587" s="17"/>
      <c r="W587" s="17"/>
    </row>
    <row r="588" spans="1:40">
      <c r="A588" s="17"/>
      <c r="I588" s="17"/>
      <c r="L588" s="17"/>
      <c r="M588" s="17"/>
      <c r="W588" s="17"/>
    </row>
    <row r="589" spans="1:40">
      <c r="A589" s="17"/>
      <c r="I589" s="17"/>
      <c r="L589" s="17"/>
      <c r="M589" s="17"/>
      <c r="W589" s="17"/>
    </row>
    <row r="590" spans="1:40">
      <c r="A590" s="17"/>
      <c r="I590" s="17"/>
      <c r="L590" s="17"/>
      <c r="M590" s="17"/>
      <c r="W590" s="17"/>
    </row>
    <row r="591" spans="1:40">
      <c r="A591" s="17"/>
      <c r="I591" s="17"/>
      <c r="L591" s="17"/>
      <c r="M591" s="17"/>
      <c r="W591" s="17"/>
    </row>
    <row r="592" spans="1:40">
      <c r="A592" s="17"/>
      <c r="I592" s="17"/>
      <c r="L592" s="17"/>
      <c r="M592" s="17"/>
      <c r="W592" s="17"/>
    </row>
    <row r="593" spans="1:23">
      <c r="A593" s="17"/>
      <c r="I593" s="17"/>
      <c r="L593" s="17"/>
      <c r="M593" s="17"/>
      <c r="W593" s="17"/>
    </row>
    <row r="594" spans="1:23">
      <c r="A594" s="17"/>
      <c r="I594" s="17"/>
      <c r="L594" s="17"/>
      <c r="M594" s="17"/>
      <c r="W594" s="17"/>
    </row>
    <row r="595" spans="1:23">
      <c r="A595" s="17"/>
      <c r="I595" s="17"/>
      <c r="L595" s="17"/>
      <c r="M595" s="17"/>
      <c r="W595" s="17"/>
    </row>
    <row r="596" spans="1:23">
      <c r="A596" s="17"/>
      <c r="I596" s="17"/>
      <c r="L596" s="17"/>
      <c r="M596" s="17"/>
      <c r="W596" s="17"/>
    </row>
    <row r="597" spans="1:23">
      <c r="A597" s="17"/>
      <c r="I597" s="17"/>
      <c r="L597" s="17"/>
      <c r="M597" s="17"/>
      <c r="W597" s="17"/>
    </row>
    <row r="598" spans="1:23">
      <c r="A598" s="17"/>
      <c r="I598" s="17"/>
      <c r="L598" s="17"/>
      <c r="M598" s="17"/>
      <c r="W598" s="17"/>
    </row>
    <row r="599" spans="1:23">
      <c r="A599" s="17"/>
      <c r="I599" s="17"/>
      <c r="L599" s="17"/>
      <c r="M599" s="17"/>
      <c r="W599" s="17"/>
    </row>
    <row r="600" spans="1:23">
      <c r="A600" s="17"/>
      <c r="I600" s="17"/>
      <c r="L600" s="17"/>
      <c r="M600" s="17"/>
      <c r="W600" s="17"/>
    </row>
    <row r="601" spans="1:23">
      <c r="A601" s="17"/>
      <c r="I601" s="17"/>
      <c r="L601" s="17"/>
      <c r="M601" s="17"/>
      <c r="W601" s="17"/>
    </row>
    <row r="602" spans="1:23">
      <c r="A602" s="17"/>
      <c r="I602" s="17"/>
      <c r="L602" s="17"/>
      <c r="M602" s="17"/>
      <c r="W602" s="17"/>
    </row>
    <row r="603" spans="1:23">
      <c r="A603" s="17"/>
      <c r="I603" s="17"/>
      <c r="L603" s="17"/>
      <c r="M603" s="17"/>
      <c r="W603" s="17"/>
    </row>
    <row r="604" spans="1:23">
      <c r="A604" s="17"/>
      <c r="I604" s="17"/>
      <c r="L604" s="17"/>
      <c r="M604" s="17"/>
      <c r="W604" s="17"/>
    </row>
    <row r="605" spans="1:23">
      <c r="A605" s="17"/>
      <c r="I605" s="17"/>
      <c r="L605" s="17"/>
      <c r="M605" s="17"/>
      <c r="W605" s="17"/>
    </row>
    <row r="606" spans="1:23">
      <c r="A606" s="17"/>
      <c r="I606" s="17"/>
      <c r="L606" s="17"/>
      <c r="M606" s="17"/>
      <c r="W606" s="17"/>
    </row>
    <row r="607" spans="1:23">
      <c r="A607" s="17"/>
      <c r="I607" s="17"/>
      <c r="L607" s="17"/>
      <c r="M607" s="17"/>
      <c r="W607" s="17"/>
    </row>
    <row r="608" spans="1:23">
      <c r="A608" s="17"/>
      <c r="I608" s="17"/>
      <c r="L608" s="17"/>
      <c r="M608" s="17"/>
      <c r="W608" s="17"/>
    </row>
    <row r="609" spans="1:23">
      <c r="A609" s="17"/>
      <c r="I609" s="17"/>
      <c r="L609" s="17"/>
      <c r="M609" s="17"/>
      <c r="W609" s="17"/>
    </row>
    <row r="610" spans="1:23">
      <c r="A610" s="17"/>
      <c r="I610" s="17"/>
      <c r="L610" s="17"/>
      <c r="M610" s="17"/>
      <c r="W610" s="17"/>
    </row>
    <row r="611" spans="1:23">
      <c r="A611" s="17"/>
      <c r="I611" s="17"/>
      <c r="L611" s="17"/>
      <c r="M611" s="17"/>
      <c r="W611" s="17"/>
    </row>
    <row r="612" spans="1:23">
      <c r="A612" s="17"/>
      <c r="I612" s="17"/>
      <c r="L612" s="17"/>
      <c r="M612" s="17"/>
      <c r="W612" s="17"/>
    </row>
    <row r="613" spans="1:23">
      <c r="A613" s="17"/>
      <c r="I613" s="17"/>
      <c r="L613" s="17"/>
      <c r="M613" s="17"/>
      <c r="W613" s="17"/>
    </row>
    <row r="614" spans="1:23">
      <c r="A614" s="17"/>
      <c r="I614" s="17"/>
      <c r="L614" s="17"/>
      <c r="M614" s="17"/>
      <c r="W614" s="17"/>
    </row>
    <row r="615" spans="1:23">
      <c r="A615" s="17"/>
      <c r="I615" s="17"/>
      <c r="L615" s="17"/>
      <c r="M615" s="17"/>
      <c r="W615" s="17"/>
    </row>
    <row r="616" spans="1:23">
      <c r="A616" s="17"/>
      <c r="I616" s="17"/>
      <c r="L616" s="17"/>
      <c r="M616" s="17"/>
      <c r="W616" s="17"/>
    </row>
    <row r="617" spans="1:23">
      <c r="A617" s="17"/>
      <c r="I617" s="17"/>
      <c r="L617" s="17"/>
      <c r="M617" s="17"/>
      <c r="W617" s="17"/>
    </row>
    <row r="618" spans="1:23">
      <c r="A618" s="17"/>
      <c r="I618" s="17"/>
      <c r="L618" s="17"/>
      <c r="M618" s="17"/>
      <c r="W618" s="17"/>
    </row>
    <row r="619" spans="1:23">
      <c r="A619" s="17"/>
      <c r="I619" s="17"/>
      <c r="L619" s="17"/>
      <c r="M619" s="17"/>
      <c r="W619" s="17"/>
    </row>
    <row r="620" spans="1:23">
      <c r="A620" s="17"/>
      <c r="I620" s="17"/>
      <c r="L620" s="17"/>
      <c r="M620" s="17"/>
      <c r="W620" s="17"/>
    </row>
    <row r="621" spans="1:23">
      <c r="A621" s="17"/>
      <c r="I621" s="17"/>
      <c r="L621" s="17"/>
      <c r="M621" s="17"/>
      <c r="W621" s="17"/>
    </row>
    <row r="622" spans="1:23">
      <c r="A622" s="17"/>
      <c r="I622" s="17"/>
      <c r="L622" s="17"/>
      <c r="M622" s="17"/>
      <c r="W622" s="17"/>
    </row>
    <row r="623" spans="1:23">
      <c r="A623" s="17"/>
      <c r="I623" s="17"/>
      <c r="L623" s="17"/>
      <c r="M623" s="17"/>
      <c r="W623" s="17"/>
    </row>
    <row r="624" spans="1:23">
      <c r="A624" s="17"/>
      <c r="I624" s="17"/>
      <c r="L624" s="17"/>
      <c r="M624" s="17"/>
      <c r="W624" s="17"/>
    </row>
    <row r="625" spans="1:23">
      <c r="A625" s="17"/>
      <c r="I625" s="17"/>
      <c r="L625" s="17"/>
      <c r="M625" s="17"/>
      <c r="W625" s="17"/>
    </row>
    <row r="626" spans="1:23">
      <c r="A626" s="17"/>
      <c r="I626" s="17"/>
      <c r="L626" s="17"/>
      <c r="M626" s="17"/>
      <c r="W626" s="17"/>
    </row>
    <row r="627" spans="1:23">
      <c r="A627" s="17"/>
      <c r="I627" s="17"/>
      <c r="L627" s="17"/>
      <c r="M627" s="17"/>
      <c r="W627" s="17"/>
    </row>
    <row r="628" spans="1:23">
      <c r="A628" s="17"/>
      <c r="I628" s="17"/>
      <c r="L628" s="17"/>
      <c r="M628" s="17"/>
      <c r="W628" s="17"/>
    </row>
    <row r="629" spans="1:23">
      <c r="A629" s="17"/>
      <c r="I629" s="17"/>
      <c r="L629" s="17"/>
      <c r="M629" s="17"/>
      <c r="W629" s="17"/>
    </row>
    <row r="630" spans="1:23">
      <c r="A630" s="17"/>
      <c r="I630" s="17"/>
      <c r="L630" s="17"/>
      <c r="M630" s="17"/>
      <c r="W630" s="17"/>
    </row>
    <row r="631" spans="1:23">
      <c r="A631" s="17"/>
      <c r="I631" s="17"/>
      <c r="L631" s="17"/>
      <c r="M631" s="17"/>
      <c r="W631" s="17"/>
    </row>
    <row r="632" spans="1:23">
      <c r="A632" s="17"/>
      <c r="I632" s="17"/>
      <c r="L632" s="17"/>
      <c r="M632" s="17"/>
      <c r="W632" s="17"/>
    </row>
    <row r="633" spans="1:23">
      <c r="A633" s="17"/>
      <c r="I633" s="17"/>
      <c r="L633" s="17"/>
      <c r="M633" s="17"/>
      <c r="W633" s="17"/>
    </row>
    <row r="634" spans="1:23">
      <c r="A634" s="17"/>
      <c r="I634" s="17"/>
      <c r="L634" s="17"/>
      <c r="M634" s="17"/>
      <c r="W634" s="17"/>
    </row>
    <row r="635" spans="1:23">
      <c r="A635" s="17"/>
      <c r="I635" s="17"/>
      <c r="L635" s="17"/>
      <c r="M635" s="17"/>
      <c r="W635" s="17"/>
    </row>
    <row r="636" spans="1:23">
      <c r="A636" s="17"/>
      <c r="I636" s="17"/>
      <c r="L636" s="17"/>
      <c r="M636" s="17"/>
      <c r="W636" s="17"/>
    </row>
    <row r="637" spans="1:23">
      <c r="A637" s="17"/>
      <c r="I637" s="17"/>
      <c r="L637" s="17"/>
      <c r="M637" s="17"/>
      <c r="W637" s="17"/>
    </row>
    <row r="638" spans="1:23">
      <c r="A638" s="17"/>
      <c r="I638" s="17"/>
      <c r="L638" s="17"/>
      <c r="M638" s="17"/>
      <c r="W638" s="17"/>
    </row>
    <row r="639" spans="1:23">
      <c r="A639" s="17"/>
      <c r="I639" s="17"/>
      <c r="L639" s="17"/>
      <c r="M639" s="17"/>
      <c r="W639" s="17"/>
    </row>
    <row r="640" spans="1:23">
      <c r="A640" s="17"/>
      <c r="I640" s="17"/>
      <c r="L640" s="17"/>
      <c r="M640" s="17"/>
      <c r="W640" s="17"/>
    </row>
    <row r="641" spans="1:23">
      <c r="A641" s="17"/>
      <c r="I641" s="17"/>
      <c r="L641" s="17"/>
      <c r="M641" s="17"/>
      <c r="W641" s="17"/>
    </row>
    <row r="642" spans="1:23">
      <c r="A642" s="17"/>
      <c r="I642" s="17"/>
      <c r="L642" s="17"/>
      <c r="M642" s="17"/>
      <c r="W642" s="17"/>
    </row>
    <row r="643" spans="1:23">
      <c r="A643" s="17"/>
      <c r="I643" s="17"/>
      <c r="L643" s="17"/>
      <c r="M643" s="17"/>
      <c r="W643" s="17"/>
    </row>
    <row r="644" spans="1:23">
      <c r="A644" s="17"/>
      <c r="I644" s="17"/>
      <c r="L644" s="17"/>
      <c r="M644" s="17"/>
      <c r="W644" s="17"/>
    </row>
    <row r="645" spans="1:23">
      <c r="A645" s="17"/>
      <c r="I645" s="17"/>
      <c r="L645" s="17"/>
      <c r="M645" s="17"/>
      <c r="W645" s="17"/>
    </row>
    <row r="646" spans="1:23">
      <c r="A646" s="17"/>
      <c r="I646" s="17"/>
      <c r="L646" s="17"/>
      <c r="M646" s="17"/>
      <c r="W646" s="17"/>
    </row>
    <row r="647" spans="1:23">
      <c r="A647" s="17"/>
      <c r="I647" s="17"/>
      <c r="L647" s="17"/>
      <c r="M647" s="17"/>
      <c r="W647" s="17"/>
    </row>
    <row r="648" spans="1:23">
      <c r="A648" s="17"/>
      <c r="I648" s="17"/>
      <c r="L648" s="17"/>
      <c r="M648" s="17"/>
      <c r="W648" s="17"/>
    </row>
    <row r="649" spans="1:23">
      <c r="A649" s="17"/>
      <c r="I649" s="17"/>
      <c r="L649" s="17"/>
      <c r="M649" s="17"/>
      <c r="W649" s="17"/>
    </row>
    <row r="650" spans="1:23">
      <c r="A650" s="17"/>
      <c r="I650" s="17"/>
      <c r="L650" s="17"/>
      <c r="M650" s="17"/>
      <c r="W650" s="17"/>
    </row>
    <row r="651" spans="1:23">
      <c r="A651" s="17"/>
      <c r="I651" s="17"/>
      <c r="L651" s="17"/>
      <c r="M651" s="17"/>
      <c r="W651" s="17"/>
    </row>
    <row r="652" spans="1:23">
      <c r="A652" s="17"/>
      <c r="I652" s="17"/>
      <c r="L652" s="17"/>
      <c r="M652" s="17"/>
      <c r="W652" s="17"/>
    </row>
    <row r="653" spans="1:23">
      <c r="A653" s="17"/>
      <c r="I653" s="17"/>
      <c r="L653" s="17"/>
      <c r="M653" s="17"/>
      <c r="W653" s="17"/>
    </row>
    <row r="654" spans="1:23">
      <c r="A654" s="17"/>
      <c r="I654" s="17"/>
      <c r="L654" s="17"/>
      <c r="M654" s="17"/>
      <c r="W654" s="17"/>
    </row>
    <row r="655" spans="1:23">
      <c r="A655" s="17"/>
      <c r="I655" s="17"/>
      <c r="L655" s="17"/>
      <c r="M655" s="17"/>
      <c r="W655" s="17"/>
    </row>
    <row r="656" spans="1:23">
      <c r="A656" s="17"/>
      <c r="I656" s="17"/>
      <c r="L656" s="17"/>
      <c r="M656" s="17"/>
      <c r="W656" s="17"/>
    </row>
    <row r="657" spans="1:23">
      <c r="A657" s="17"/>
      <c r="I657" s="17"/>
      <c r="L657" s="17"/>
      <c r="M657" s="17"/>
      <c r="W657" s="17"/>
    </row>
    <row r="658" spans="1:23">
      <c r="A658" s="17"/>
      <c r="I658" s="17"/>
      <c r="L658" s="17"/>
      <c r="M658" s="17"/>
      <c r="W658" s="17"/>
    </row>
    <row r="659" spans="1:23">
      <c r="A659" s="17"/>
      <c r="I659" s="17"/>
      <c r="L659" s="17"/>
      <c r="M659" s="17"/>
      <c r="W659" s="17"/>
    </row>
    <row r="660" spans="1:23">
      <c r="A660" s="17"/>
      <c r="I660" s="17"/>
      <c r="L660" s="17"/>
      <c r="M660" s="17"/>
      <c r="W660" s="17"/>
    </row>
    <row r="661" spans="1:23">
      <c r="A661" s="17"/>
      <c r="I661" s="17"/>
      <c r="L661" s="17"/>
      <c r="M661" s="17"/>
      <c r="W661" s="17"/>
    </row>
    <row r="662" spans="1:23">
      <c r="A662" s="17"/>
      <c r="I662" s="17"/>
      <c r="L662" s="17"/>
      <c r="M662" s="17"/>
      <c r="W662" s="17"/>
    </row>
    <row r="663" spans="1:23">
      <c r="A663" s="17"/>
      <c r="I663" s="17"/>
      <c r="L663" s="17"/>
      <c r="M663" s="17"/>
      <c r="W663" s="17"/>
    </row>
    <row r="664" spans="1:23">
      <c r="A664" s="17"/>
      <c r="I664" s="17"/>
      <c r="L664" s="17"/>
      <c r="M664" s="17"/>
      <c r="W664" s="17"/>
    </row>
    <row r="665" spans="1:23">
      <c r="A665" s="17"/>
      <c r="I665" s="17"/>
      <c r="L665" s="17"/>
      <c r="M665" s="17"/>
      <c r="W665" s="17"/>
    </row>
    <row r="666" spans="1:23">
      <c r="A666" s="17"/>
      <c r="I666" s="17"/>
      <c r="L666" s="17"/>
      <c r="M666" s="17"/>
      <c r="W666" s="17"/>
    </row>
    <row r="667" spans="1:23">
      <c r="A667" s="17"/>
      <c r="I667" s="17"/>
      <c r="L667" s="17"/>
      <c r="M667" s="17"/>
      <c r="W667" s="17"/>
    </row>
    <row r="668" spans="1:23">
      <c r="A668" s="17"/>
      <c r="I668" s="17"/>
      <c r="L668" s="17"/>
      <c r="M668" s="17"/>
      <c r="W668" s="17"/>
    </row>
    <row r="669" spans="1:23">
      <c r="A669" s="17"/>
      <c r="I669" s="17"/>
      <c r="L669" s="17"/>
      <c r="M669" s="17"/>
      <c r="W669" s="17"/>
    </row>
    <row r="670" spans="1:23">
      <c r="A670" s="17"/>
      <c r="I670" s="17"/>
      <c r="L670" s="17"/>
      <c r="M670" s="17"/>
      <c r="W670" s="17"/>
    </row>
    <row r="671" spans="1:23">
      <c r="A671" s="17"/>
      <c r="I671" s="17"/>
      <c r="L671" s="17"/>
      <c r="M671" s="17"/>
      <c r="W671" s="17"/>
    </row>
    <row r="672" spans="1:23">
      <c r="A672" s="17"/>
      <c r="I672" s="17"/>
      <c r="L672" s="17"/>
      <c r="M672" s="17"/>
      <c r="W672" s="17"/>
    </row>
    <row r="673" spans="1:23">
      <c r="A673" s="17"/>
      <c r="I673" s="17"/>
      <c r="L673" s="17"/>
      <c r="M673" s="17"/>
      <c r="W673" s="17"/>
    </row>
    <row r="674" spans="1:23">
      <c r="A674" s="17"/>
      <c r="I674" s="17"/>
      <c r="L674" s="17"/>
      <c r="M674" s="17"/>
      <c r="W674" s="17"/>
    </row>
    <row r="675" spans="1:23">
      <c r="A675" s="17"/>
      <c r="I675" s="17"/>
      <c r="L675" s="17"/>
      <c r="M675" s="17"/>
      <c r="W675" s="17"/>
    </row>
    <row r="676" spans="1:23">
      <c r="A676" s="17"/>
      <c r="I676" s="17"/>
      <c r="L676" s="17"/>
      <c r="M676" s="17"/>
      <c r="W676" s="17"/>
    </row>
    <row r="677" spans="1:23">
      <c r="A677" s="17"/>
      <c r="I677" s="17"/>
      <c r="L677" s="17"/>
      <c r="M677" s="17"/>
      <c r="W677" s="17"/>
    </row>
    <row r="678" spans="1:23">
      <c r="A678" s="17"/>
      <c r="I678" s="17"/>
      <c r="L678" s="17"/>
      <c r="M678" s="17"/>
      <c r="W678" s="17"/>
    </row>
    <row r="679" spans="1:23">
      <c r="A679" s="17"/>
      <c r="I679" s="17"/>
      <c r="L679" s="17"/>
      <c r="M679" s="17"/>
      <c r="W679" s="17"/>
    </row>
    <row r="680" spans="1:23">
      <c r="A680" s="17"/>
      <c r="I680" s="17"/>
      <c r="L680" s="17"/>
      <c r="M680" s="17"/>
      <c r="W680" s="17"/>
    </row>
    <row r="681" spans="1:23">
      <c r="A681" s="17"/>
      <c r="I681" s="17"/>
      <c r="L681" s="17"/>
      <c r="M681" s="17"/>
      <c r="W681" s="17"/>
    </row>
    <row r="682" spans="1:23">
      <c r="A682" s="17"/>
      <c r="I682" s="17"/>
      <c r="L682" s="17"/>
      <c r="M682" s="17"/>
      <c r="W682" s="17"/>
    </row>
    <row r="683" spans="1:23">
      <c r="A683" s="17"/>
      <c r="I683" s="17"/>
      <c r="L683" s="17"/>
      <c r="M683" s="17"/>
      <c r="W683" s="17"/>
    </row>
    <row r="684" spans="1:23">
      <c r="A684" s="17"/>
      <c r="I684" s="17"/>
      <c r="L684" s="17"/>
      <c r="M684" s="17"/>
      <c r="W684" s="17"/>
    </row>
    <row r="685" spans="1:23">
      <c r="A685" s="17"/>
      <c r="I685" s="17"/>
      <c r="L685" s="17"/>
      <c r="M685" s="17"/>
      <c r="W685" s="17"/>
    </row>
    <row r="686" spans="1:23">
      <c r="A686" s="17"/>
      <c r="I686" s="17"/>
      <c r="L686" s="17"/>
      <c r="M686" s="17"/>
      <c r="W686" s="17"/>
    </row>
    <row r="687" spans="1:23">
      <c r="A687" s="17"/>
      <c r="I687" s="17"/>
      <c r="L687" s="17"/>
      <c r="M687" s="17"/>
      <c r="W687" s="17"/>
    </row>
    <row r="688" spans="1:23">
      <c r="A688" s="17"/>
      <c r="I688" s="17"/>
      <c r="L688" s="17"/>
      <c r="M688" s="17"/>
      <c r="W688" s="17"/>
    </row>
    <row r="689" spans="1:23">
      <c r="A689" s="17"/>
      <c r="I689" s="17"/>
      <c r="L689" s="17"/>
      <c r="M689" s="17"/>
      <c r="W689" s="17"/>
    </row>
    <row r="690" spans="1:23">
      <c r="A690" s="17"/>
      <c r="I690" s="17"/>
      <c r="L690" s="17"/>
      <c r="M690" s="17"/>
      <c r="W690" s="17"/>
    </row>
    <row r="691" spans="1:23">
      <c r="A691" s="17"/>
      <c r="I691" s="17"/>
      <c r="L691" s="17"/>
      <c r="M691" s="17"/>
      <c r="W691" s="17"/>
    </row>
    <row r="692" spans="1:23">
      <c r="A692" s="17"/>
      <c r="I692" s="17"/>
      <c r="L692" s="17"/>
      <c r="M692" s="17"/>
      <c r="W692" s="17"/>
    </row>
    <row r="693" spans="1:23">
      <c r="A693" s="17"/>
      <c r="I693" s="17"/>
      <c r="L693" s="17"/>
      <c r="M693" s="17"/>
      <c r="W693" s="17"/>
    </row>
    <row r="694" spans="1:23">
      <c r="A694" s="17"/>
      <c r="I694" s="17"/>
      <c r="L694" s="17"/>
      <c r="M694" s="17"/>
      <c r="W694" s="17"/>
    </row>
    <row r="695" spans="1:23">
      <c r="A695" s="17"/>
      <c r="I695" s="17"/>
      <c r="L695" s="17"/>
      <c r="M695" s="17"/>
      <c r="W695" s="17"/>
    </row>
    <row r="696" spans="1:23">
      <c r="A696" s="17"/>
      <c r="I696" s="17"/>
      <c r="L696" s="17"/>
      <c r="M696" s="17"/>
      <c r="W696" s="17"/>
    </row>
    <row r="697" spans="1:23">
      <c r="A697" s="17"/>
      <c r="I697" s="17"/>
      <c r="L697" s="17"/>
      <c r="M697" s="17"/>
      <c r="W697" s="17"/>
    </row>
    <row r="698" spans="1:23">
      <c r="A698" s="17"/>
      <c r="I698" s="17"/>
      <c r="L698" s="17"/>
      <c r="M698" s="17"/>
      <c r="W698" s="17"/>
    </row>
    <row r="699" spans="1:23">
      <c r="A699" s="17"/>
      <c r="I699" s="17"/>
      <c r="L699" s="17"/>
      <c r="M699" s="17"/>
      <c r="W699" s="17"/>
    </row>
    <row r="700" spans="1:23">
      <c r="A700" s="17"/>
      <c r="I700" s="17"/>
      <c r="L700" s="17"/>
      <c r="M700" s="17"/>
      <c r="W700" s="17"/>
    </row>
    <row r="701" spans="1:23">
      <c r="A701" s="17"/>
      <c r="I701" s="17"/>
      <c r="L701" s="17"/>
      <c r="M701" s="17"/>
      <c r="W701" s="17"/>
    </row>
    <row r="702" spans="1:23">
      <c r="A702" s="17"/>
      <c r="I702" s="17"/>
      <c r="L702" s="17"/>
      <c r="M702" s="17"/>
      <c r="W702" s="17"/>
    </row>
    <row r="703" spans="1:23">
      <c r="A703" s="17"/>
      <c r="I703" s="17"/>
      <c r="L703" s="17"/>
      <c r="M703" s="17"/>
      <c r="W703" s="17"/>
    </row>
    <row r="704" spans="1:23">
      <c r="A704" s="17"/>
      <c r="I704" s="17"/>
      <c r="L704" s="17"/>
      <c r="M704" s="17"/>
      <c r="W704" s="17"/>
    </row>
    <row r="705" spans="1:23">
      <c r="A705" s="17"/>
      <c r="I705" s="17"/>
      <c r="L705" s="17"/>
      <c r="M705" s="17"/>
      <c r="W705" s="17"/>
    </row>
    <row r="706" spans="1:23">
      <c r="A706" s="17"/>
      <c r="I706" s="17"/>
      <c r="L706" s="17"/>
      <c r="M706" s="17"/>
      <c r="W706" s="17"/>
    </row>
    <row r="707" spans="1:23">
      <c r="A707" s="17"/>
      <c r="I707" s="17"/>
      <c r="L707" s="17"/>
      <c r="M707" s="17"/>
      <c r="W707" s="17"/>
    </row>
    <row r="708" spans="1:23">
      <c r="A708" s="17"/>
      <c r="I708" s="17"/>
      <c r="L708" s="17"/>
      <c r="M708" s="17"/>
      <c r="W708" s="17"/>
    </row>
    <row r="709" spans="1:23">
      <c r="A709" s="17"/>
      <c r="I709" s="17"/>
      <c r="L709" s="17"/>
      <c r="M709" s="17"/>
      <c r="W709" s="17"/>
    </row>
    <row r="710" spans="1:23">
      <c r="A710" s="17"/>
      <c r="I710" s="17"/>
      <c r="L710" s="17"/>
      <c r="M710" s="17"/>
      <c r="W710" s="17"/>
    </row>
    <row r="711" spans="1:23">
      <c r="A711" s="17"/>
      <c r="I711" s="17"/>
      <c r="L711" s="17"/>
      <c r="M711" s="17"/>
      <c r="W711" s="17"/>
    </row>
    <row r="712" spans="1:23">
      <c r="A712" s="17"/>
      <c r="I712" s="17"/>
      <c r="L712" s="17"/>
      <c r="M712" s="17"/>
      <c r="W712" s="17"/>
    </row>
    <row r="713" spans="1:23">
      <c r="A713" s="17"/>
      <c r="I713" s="17"/>
      <c r="L713" s="17"/>
      <c r="M713" s="17"/>
      <c r="W713" s="17"/>
    </row>
    <row r="714" spans="1:23">
      <c r="A714" s="17"/>
      <c r="I714" s="17"/>
      <c r="L714" s="17"/>
      <c r="M714" s="17"/>
      <c r="W714" s="17"/>
    </row>
    <row r="715" spans="1:23">
      <c r="A715" s="17"/>
      <c r="I715" s="17"/>
      <c r="L715" s="17"/>
      <c r="M715" s="17"/>
      <c r="W715" s="17"/>
    </row>
    <row r="716" spans="1:23">
      <c r="A716" s="17"/>
      <c r="I716" s="17"/>
      <c r="L716" s="17"/>
      <c r="M716" s="17"/>
      <c r="W716" s="17"/>
    </row>
    <row r="717" spans="1:23">
      <c r="A717" s="17"/>
      <c r="I717" s="17"/>
      <c r="L717" s="17"/>
      <c r="M717" s="17"/>
      <c r="W717" s="17"/>
    </row>
    <row r="718" spans="1:23">
      <c r="A718" s="17"/>
      <c r="I718" s="17"/>
      <c r="L718" s="17"/>
      <c r="M718" s="17"/>
      <c r="W718" s="17"/>
    </row>
    <row r="719" spans="1:23">
      <c r="A719" s="17"/>
      <c r="I719" s="17"/>
      <c r="L719" s="17"/>
      <c r="M719" s="17"/>
      <c r="W719" s="17"/>
    </row>
    <row r="720" spans="1:23">
      <c r="A720" s="17"/>
      <c r="I720" s="17"/>
      <c r="L720" s="17"/>
      <c r="M720" s="17"/>
      <c r="W720" s="17"/>
    </row>
    <row r="721" spans="1:23">
      <c r="A721" s="17"/>
      <c r="I721" s="17"/>
      <c r="L721" s="17"/>
      <c r="M721" s="17"/>
      <c r="W721" s="17"/>
    </row>
    <row r="722" spans="1:23">
      <c r="A722" s="17"/>
      <c r="I722" s="17"/>
      <c r="L722" s="17"/>
      <c r="M722" s="17"/>
      <c r="W722" s="17"/>
    </row>
    <row r="723" spans="1:23">
      <c r="A723" s="17"/>
      <c r="I723" s="17"/>
      <c r="L723" s="17"/>
      <c r="M723" s="17"/>
      <c r="W723" s="17"/>
    </row>
    <row r="724" spans="1:23">
      <c r="A724" s="17"/>
      <c r="I724" s="17"/>
      <c r="L724" s="17"/>
      <c r="M724" s="17"/>
      <c r="W724" s="17"/>
    </row>
    <row r="725" spans="1:23">
      <c r="A725" s="17"/>
      <c r="I725" s="17"/>
      <c r="L725" s="17"/>
      <c r="M725" s="17"/>
      <c r="W725" s="17"/>
    </row>
    <row r="726" spans="1:23">
      <c r="A726" s="17"/>
      <c r="I726" s="17"/>
      <c r="L726" s="17"/>
      <c r="M726" s="17"/>
      <c r="W726" s="17"/>
    </row>
    <row r="727" spans="1:23">
      <c r="A727" s="17"/>
      <c r="I727" s="17"/>
      <c r="L727" s="17"/>
      <c r="M727" s="17"/>
      <c r="W727" s="17"/>
    </row>
    <row r="728" spans="1:23">
      <c r="A728" s="17"/>
      <c r="I728" s="17"/>
      <c r="L728" s="17"/>
      <c r="M728" s="17"/>
      <c r="W728" s="17"/>
    </row>
    <row r="729" spans="1:23">
      <c r="A729" s="17"/>
      <c r="I729" s="17"/>
      <c r="L729" s="17"/>
      <c r="M729" s="17"/>
      <c r="W729" s="17"/>
    </row>
    <row r="730" spans="1:23">
      <c r="A730" s="17"/>
      <c r="I730" s="17"/>
      <c r="L730" s="17"/>
      <c r="M730" s="17"/>
      <c r="W730" s="17"/>
    </row>
    <row r="731" spans="1:23">
      <c r="A731" s="17"/>
      <c r="I731" s="17"/>
      <c r="L731" s="17"/>
      <c r="M731" s="17"/>
      <c r="W731" s="17"/>
    </row>
    <row r="732" spans="1:23">
      <c r="A732" s="17"/>
      <c r="I732" s="17"/>
      <c r="L732" s="17"/>
      <c r="M732" s="17"/>
      <c r="W732" s="17"/>
    </row>
    <row r="733" spans="1:23">
      <c r="A733" s="17"/>
      <c r="I733" s="17"/>
      <c r="L733" s="17"/>
      <c r="M733" s="17"/>
      <c r="W733" s="17"/>
    </row>
    <row r="734" spans="1:23">
      <c r="A734" s="17"/>
      <c r="I734" s="17"/>
      <c r="L734" s="17"/>
      <c r="M734" s="17"/>
      <c r="W734" s="17"/>
    </row>
    <row r="735" spans="1:23">
      <c r="A735" s="17"/>
      <c r="I735" s="17"/>
      <c r="L735" s="17"/>
      <c r="M735" s="17"/>
      <c r="W735" s="17"/>
    </row>
    <row r="736" spans="1:23">
      <c r="A736" s="17"/>
      <c r="I736" s="17"/>
      <c r="L736" s="17"/>
      <c r="M736" s="17"/>
      <c r="W736" s="17"/>
    </row>
    <row r="737" spans="1:23">
      <c r="A737" s="17"/>
      <c r="I737" s="17"/>
      <c r="L737" s="17"/>
      <c r="M737" s="17"/>
      <c r="W737" s="17"/>
    </row>
    <row r="738" spans="1:23">
      <c r="A738" s="17"/>
      <c r="I738" s="17"/>
      <c r="L738" s="17"/>
      <c r="M738" s="17"/>
      <c r="W738" s="17"/>
    </row>
    <row r="739" spans="1:23">
      <c r="A739" s="17"/>
      <c r="I739" s="17"/>
      <c r="L739" s="17"/>
      <c r="M739" s="17"/>
      <c r="W739" s="17"/>
    </row>
    <row r="740" spans="1:23">
      <c r="A740" s="17"/>
      <c r="I740" s="17"/>
      <c r="L740" s="17"/>
      <c r="M740" s="17"/>
      <c r="W740" s="17"/>
    </row>
    <row r="741" spans="1:23">
      <c r="A741" s="17"/>
      <c r="I741" s="17"/>
      <c r="L741" s="17"/>
      <c r="M741" s="17"/>
      <c r="W741" s="17"/>
    </row>
    <row r="742" spans="1:23">
      <c r="A742" s="17"/>
      <c r="I742" s="17"/>
      <c r="L742" s="17"/>
      <c r="M742" s="17"/>
      <c r="W742" s="17"/>
    </row>
    <row r="743" spans="1:23">
      <c r="A743" s="17"/>
      <c r="I743" s="17"/>
      <c r="L743" s="17"/>
      <c r="M743" s="17"/>
      <c r="W743" s="17"/>
    </row>
    <row r="744" spans="1:23">
      <c r="A744" s="17"/>
      <c r="I744" s="17"/>
      <c r="L744" s="17"/>
      <c r="M744" s="17"/>
      <c r="W744" s="17"/>
    </row>
    <row r="745" spans="1:23">
      <c r="A745" s="17"/>
      <c r="I745" s="17"/>
      <c r="L745" s="17"/>
      <c r="M745" s="17"/>
      <c r="W745" s="17"/>
    </row>
    <row r="746" spans="1:23">
      <c r="A746" s="17"/>
      <c r="I746" s="17"/>
      <c r="L746" s="17"/>
      <c r="M746" s="17"/>
      <c r="W746" s="17"/>
    </row>
    <row r="747" spans="1:23">
      <c r="A747" s="17"/>
      <c r="I747" s="17"/>
      <c r="L747" s="17"/>
      <c r="M747" s="17"/>
      <c r="W747" s="17"/>
    </row>
    <row r="748" spans="1:23">
      <c r="A748" s="17"/>
      <c r="I748" s="17"/>
      <c r="L748" s="17"/>
      <c r="M748" s="17"/>
      <c r="W748" s="17"/>
    </row>
    <row r="749" spans="1:23">
      <c r="A749" s="17"/>
      <c r="I749" s="17"/>
      <c r="L749" s="17"/>
      <c r="M749" s="17"/>
      <c r="W749" s="17"/>
    </row>
    <row r="750" spans="1:23">
      <c r="A750" s="17"/>
      <c r="I750" s="17"/>
      <c r="L750" s="17"/>
      <c r="M750" s="17"/>
      <c r="W750" s="17"/>
    </row>
    <row r="751" spans="1:23">
      <c r="A751" s="17"/>
      <c r="I751" s="17"/>
      <c r="L751" s="17"/>
      <c r="M751" s="17"/>
      <c r="W751" s="17"/>
    </row>
    <row r="752" spans="1:23">
      <c r="A752" s="17"/>
      <c r="I752" s="17"/>
      <c r="L752" s="17"/>
      <c r="M752" s="17"/>
      <c r="W752" s="17"/>
    </row>
    <row r="753" spans="1:23">
      <c r="A753" s="17"/>
      <c r="I753" s="17"/>
      <c r="L753" s="17"/>
      <c r="M753" s="17"/>
      <c r="W753" s="17"/>
    </row>
    <row r="754" spans="1:23">
      <c r="A754" s="17"/>
      <c r="I754" s="17"/>
      <c r="L754" s="17"/>
      <c r="M754" s="17"/>
      <c r="W754" s="17"/>
    </row>
    <row r="755" spans="1:23">
      <c r="A755" s="17"/>
      <c r="I755" s="17"/>
      <c r="L755" s="17"/>
      <c r="M755" s="17"/>
      <c r="W755" s="17"/>
    </row>
    <row r="756" spans="1:23">
      <c r="A756" s="17"/>
      <c r="I756" s="17"/>
      <c r="L756" s="17"/>
      <c r="M756" s="17"/>
      <c r="W756" s="17"/>
    </row>
    <row r="757" spans="1:23">
      <c r="A757" s="17"/>
      <c r="I757" s="17"/>
      <c r="L757" s="17"/>
      <c r="M757" s="17"/>
      <c r="W757" s="17"/>
    </row>
    <row r="758" spans="1:23">
      <c r="A758" s="17"/>
      <c r="I758" s="17"/>
      <c r="L758" s="17"/>
      <c r="M758" s="17"/>
      <c r="W758" s="17"/>
    </row>
    <row r="759" spans="1:23">
      <c r="A759" s="17"/>
      <c r="I759" s="17"/>
      <c r="L759" s="17"/>
      <c r="M759" s="17"/>
      <c r="W759" s="17"/>
    </row>
    <row r="760" spans="1:23">
      <c r="A760" s="17"/>
      <c r="I760" s="17"/>
      <c r="L760" s="17"/>
      <c r="M760" s="17"/>
      <c r="W760" s="17"/>
    </row>
    <row r="761" spans="1:23">
      <c r="A761" s="17"/>
      <c r="I761" s="17"/>
      <c r="L761" s="17"/>
      <c r="M761" s="17"/>
      <c r="W761" s="17"/>
    </row>
    <row r="762" spans="1:23">
      <c r="A762" s="17"/>
      <c r="I762" s="17"/>
      <c r="L762" s="17"/>
      <c r="M762" s="17"/>
      <c r="W762" s="17"/>
    </row>
    <row r="763" spans="1:23">
      <c r="A763" s="17"/>
      <c r="I763" s="17"/>
      <c r="L763" s="17"/>
      <c r="M763" s="17"/>
      <c r="W763" s="17"/>
    </row>
    <row r="764" spans="1:23">
      <c r="A764" s="17"/>
      <c r="I764" s="17"/>
      <c r="L764" s="17"/>
      <c r="M764" s="17"/>
      <c r="W764" s="17"/>
    </row>
    <row r="765" spans="1:23">
      <c r="A765" s="17"/>
      <c r="I765" s="17"/>
      <c r="L765" s="17"/>
      <c r="M765" s="17"/>
      <c r="W765" s="17"/>
    </row>
    <row r="766" spans="1:23">
      <c r="A766" s="17"/>
      <c r="I766" s="17"/>
      <c r="L766" s="17"/>
      <c r="M766" s="17"/>
      <c r="W766" s="17"/>
    </row>
    <row r="767" spans="1:23">
      <c r="A767" s="17"/>
      <c r="I767" s="17"/>
      <c r="L767" s="17"/>
      <c r="M767" s="17"/>
      <c r="W767" s="17"/>
    </row>
    <row r="768" spans="1:23">
      <c r="A768" s="17"/>
      <c r="I768" s="17"/>
      <c r="L768" s="17"/>
      <c r="M768" s="17"/>
      <c r="W768" s="17"/>
    </row>
    <row r="769" spans="1:23">
      <c r="A769" s="17"/>
      <c r="I769" s="17"/>
      <c r="L769" s="17"/>
      <c r="M769" s="17"/>
      <c r="W769" s="17"/>
    </row>
    <row r="770" spans="1:23">
      <c r="A770" s="17"/>
      <c r="I770" s="17"/>
      <c r="L770" s="17"/>
      <c r="M770" s="17"/>
      <c r="W770" s="17"/>
    </row>
    <row r="771" spans="1:23">
      <c r="A771" s="17"/>
      <c r="I771" s="17"/>
      <c r="L771" s="17"/>
      <c r="M771" s="17"/>
      <c r="W771" s="17"/>
    </row>
    <row r="772" spans="1:23">
      <c r="A772" s="17"/>
      <c r="I772" s="17"/>
      <c r="L772" s="17"/>
      <c r="M772" s="17"/>
      <c r="W772" s="17"/>
    </row>
    <row r="773" spans="1:23">
      <c r="A773" s="17"/>
      <c r="I773" s="17"/>
      <c r="L773" s="17"/>
      <c r="M773" s="17"/>
      <c r="W773" s="17"/>
    </row>
    <row r="774" spans="1:23">
      <c r="A774" s="17"/>
      <c r="I774" s="17"/>
      <c r="L774" s="17"/>
      <c r="M774" s="17"/>
      <c r="W774" s="17"/>
    </row>
    <row r="775" spans="1:23">
      <c r="A775" s="17"/>
      <c r="I775" s="17"/>
      <c r="L775" s="17"/>
      <c r="M775" s="17"/>
      <c r="W775" s="17"/>
    </row>
    <row r="776" spans="1:23">
      <c r="A776" s="17"/>
      <c r="I776" s="17"/>
      <c r="L776" s="17"/>
      <c r="M776" s="17"/>
      <c r="W776" s="17"/>
    </row>
    <row r="777" spans="1:23">
      <c r="A777" s="17"/>
      <c r="I777" s="17"/>
      <c r="L777" s="17"/>
      <c r="M777" s="17"/>
      <c r="W777" s="17"/>
    </row>
    <row r="778" spans="1:23">
      <c r="A778" s="17"/>
      <c r="I778" s="17"/>
      <c r="L778" s="17"/>
      <c r="M778" s="17"/>
      <c r="W778" s="17"/>
    </row>
    <row r="779" spans="1:23">
      <c r="A779" s="17"/>
      <c r="I779" s="17"/>
      <c r="L779" s="17"/>
      <c r="M779" s="17"/>
      <c r="W779" s="17"/>
    </row>
    <row r="780" spans="1:23">
      <c r="A780" s="17"/>
      <c r="I780" s="17"/>
      <c r="L780" s="17"/>
      <c r="M780" s="17"/>
      <c r="W780" s="17"/>
    </row>
    <row r="781" spans="1:23">
      <c r="A781" s="17"/>
      <c r="I781" s="17"/>
      <c r="L781" s="17"/>
      <c r="M781" s="17"/>
      <c r="W781" s="17"/>
    </row>
    <row r="782" spans="1:23">
      <c r="A782" s="17"/>
      <c r="I782" s="17"/>
      <c r="L782" s="17"/>
      <c r="M782" s="17"/>
      <c r="W782" s="17"/>
    </row>
    <row r="783" spans="1:23">
      <c r="A783" s="17"/>
      <c r="I783" s="17"/>
      <c r="L783" s="17"/>
      <c r="M783" s="17"/>
      <c r="W783" s="17"/>
    </row>
    <row r="784" spans="1:23">
      <c r="A784" s="17"/>
      <c r="I784" s="17"/>
      <c r="L784" s="17"/>
      <c r="M784" s="17"/>
      <c r="W784" s="17"/>
    </row>
    <row r="785" spans="1:23">
      <c r="A785" s="17"/>
      <c r="I785" s="17"/>
      <c r="L785" s="17"/>
      <c r="M785" s="17"/>
      <c r="W785" s="17"/>
    </row>
    <row r="786" spans="1:23">
      <c r="A786" s="17"/>
      <c r="I786" s="17"/>
      <c r="L786" s="17"/>
      <c r="M786" s="17"/>
      <c r="W786" s="17"/>
    </row>
    <row r="787" spans="1:23">
      <c r="A787" s="17"/>
      <c r="I787" s="17"/>
      <c r="L787" s="17"/>
      <c r="M787" s="17"/>
      <c r="W787" s="17"/>
    </row>
    <row r="788" spans="1:23">
      <c r="A788" s="17"/>
      <c r="I788" s="17"/>
      <c r="L788" s="17"/>
      <c r="M788" s="17"/>
      <c r="W788" s="17"/>
    </row>
    <row r="789" spans="1:23">
      <c r="A789" s="17"/>
      <c r="I789" s="17"/>
      <c r="L789" s="17"/>
      <c r="M789" s="17"/>
      <c r="W789" s="17"/>
    </row>
    <row r="790" spans="1:23">
      <c r="A790" s="17"/>
      <c r="I790" s="17"/>
      <c r="L790" s="17"/>
      <c r="M790" s="17"/>
      <c r="W790" s="17"/>
    </row>
    <row r="791" spans="1:23">
      <c r="A791" s="17"/>
      <c r="I791" s="17"/>
      <c r="L791" s="17"/>
      <c r="M791" s="17"/>
      <c r="W791" s="17"/>
    </row>
    <row r="792" spans="1:23">
      <c r="A792" s="17"/>
      <c r="I792" s="17"/>
      <c r="L792" s="17"/>
      <c r="M792" s="17"/>
      <c r="W792" s="17"/>
    </row>
    <row r="793" spans="1:23">
      <c r="A793" s="17"/>
      <c r="I793" s="17"/>
      <c r="L793" s="17"/>
      <c r="M793" s="17"/>
      <c r="W793" s="17"/>
    </row>
    <row r="794" spans="1:23">
      <c r="A794" s="17"/>
      <c r="I794" s="17"/>
      <c r="L794" s="17"/>
      <c r="M794" s="17"/>
      <c r="W794" s="17"/>
    </row>
    <row r="795" spans="1:23">
      <c r="A795" s="17"/>
      <c r="I795" s="17"/>
      <c r="L795" s="17"/>
      <c r="M795" s="17"/>
      <c r="W795" s="17"/>
    </row>
    <row r="796" spans="1:23">
      <c r="A796" s="17"/>
      <c r="I796" s="17"/>
      <c r="L796" s="17"/>
      <c r="M796" s="17"/>
      <c r="W796" s="17"/>
    </row>
    <row r="797" spans="1:23">
      <c r="A797" s="17"/>
      <c r="I797" s="17"/>
      <c r="L797" s="17"/>
      <c r="M797" s="17"/>
      <c r="W797" s="17"/>
    </row>
    <row r="798" spans="1:23">
      <c r="A798" s="17"/>
      <c r="I798" s="17"/>
      <c r="L798" s="17"/>
      <c r="M798" s="17"/>
      <c r="W798" s="17"/>
    </row>
    <row r="799" spans="1:23">
      <c r="A799" s="17"/>
      <c r="I799" s="17"/>
      <c r="L799" s="17"/>
      <c r="M799" s="17"/>
      <c r="W799" s="17"/>
    </row>
    <row r="800" spans="1:23">
      <c r="A800" s="17"/>
      <c r="I800" s="17"/>
      <c r="L800" s="17"/>
      <c r="M800" s="17"/>
      <c r="W800" s="17"/>
    </row>
    <row r="801" spans="1:23">
      <c r="A801" s="17"/>
      <c r="I801" s="17"/>
      <c r="L801" s="17"/>
      <c r="M801" s="17"/>
      <c r="W801" s="17"/>
    </row>
    <row r="802" spans="1:23">
      <c r="A802" s="17"/>
      <c r="I802" s="17"/>
      <c r="L802" s="17"/>
      <c r="M802" s="17"/>
      <c r="W802" s="17"/>
    </row>
    <row r="803" spans="1:23">
      <c r="A803" s="17"/>
      <c r="I803" s="17"/>
      <c r="L803" s="17"/>
      <c r="M803" s="17"/>
      <c r="W803" s="17"/>
    </row>
    <row r="804" spans="1:23">
      <c r="A804" s="17"/>
      <c r="I804" s="17"/>
      <c r="L804" s="17"/>
      <c r="M804" s="17"/>
      <c r="W804" s="17"/>
    </row>
    <row r="805" spans="1:23">
      <c r="A805" s="17"/>
      <c r="I805" s="17"/>
      <c r="L805" s="17"/>
      <c r="M805" s="17"/>
      <c r="W805" s="17"/>
    </row>
    <row r="806" spans="1:23">
      <c r="A806" s="17"/>
      <c r="I806" s="17"/>
      <c r="L806" s="17"/>
      <c r="M806" s="17"/>
      <c r="W806" s="17"/>
    </row>
    <row r="807" spans="1:23">
      <c r="A807" s="17"/>
      <c r="I807" s="17"/>
      <c r="L807" s="17"/>
      <c r="M807" s="17"/>
      <c r="W807" s="17"/>
    </row>
    <row r="808" spans="1:23">
      <c r="A808" s="17"/>
      <c r="I808" s="17"/>
      <c r="L808" s="17"/>
      <c r="M808" s="17"/>
      <c r="W808" s="17"/>
    </row>
    <row r="809" spans="1:23">
      <c r="A809" s="17"/>
      <c r="I809" s="17"/>
      <c r="L809" s="17"/>
      <c r="M809" s="17"/>
      <c r="W809" s="17"/>
    </row>
    <row r="810" spans="1:23">
      <c r="A810" s="17"/>
      <c r="I810" s="17"/>
      <c r="L810" s="17"/>
      <c r="M810" s="17"/>
      <c r="W810" s="17"/>
    </row>
    <row r="811" spans="1:23">
      <c r="A811" s="17"/>
      <c r="I811" s="17"/>
      <c r="L811" s="17"/>
      <c r="M811" s="17"/>
      <c r="W811" s="17"/>
    </row>
    <row r="812" spans="1:23">
      <c r="A812" s="17"/>
      <c r="I812" s="17"/>
      <c r="L812" s="17"/>
      <c r="M812" s="17"/>
      <c r="W812" s="17"/>
    </row>
    <row r="813" spans="1:23">
      <c r="A813" s="17"/>
      <c r="I813" s="17"/>
      <c r="L813" s="17"/>
      <c r="M813" s="17"/>
      <c r="W813" s="17"/>
    </row>
    <row r="814" spans="1:23">
      <c r="A814" s="17"/>
      <c r="I814" s="17"/>
      <c r="L814" s="17"/>
      <c r="M814" s="17"/>
      <c r="W814" s="17"/>
    </row>
    <row r="815" spans="1:23">
      <c r="A815" s="17"/>
      <c r="I815" s="17"/>
      <c r="L815" s="17"/>
      <c r="M815" s="17"/>
      <c r="W815" s="17"/>
    </row>
    <row r="816" spans="1:23">
      <c r="A816" s="17"/>
      <c r="I816" s="17"/>
      <c r="L816" s="17"/>
      <c r="M816" s="17"/>
      <c r="W816" s="17"/>
    </row>
    <row r="817" spans="1:23">
      <c r="A817" s="17"/>
      <c r="I817" s="17"/>
      <c r="L817" s="17"/>
      <c r="M817" s="17"/>
      <c r="W817" s="17"/>
    </row>
    <row r="818" spans="1:23">
      <c r="A818" s="17"/>
      <c r="I818" s="17"/>
      <c r="L818" s="17"/>
      <c r="M818" s="17"/>
      <c r="W818" s="17"/>
    </row>
    <row r="819" spans="1:23">
      <c r="A819" s="17"/>
      <c r="I819" s="17"/>
      <c r="L819" s="17"/>
      <c r="M819" s="17"/>
      <c r="W819" s="17"/>
    </row>
    <row r="820" spans="1:23">
      <c r="A820" s="17"/>
      <c r="I820" s="17"/>
      <c r="L820" s="17"/>
      <c r="M820" s="17"/>
      <c r="W820" s="17"/>
    </row>
    <row r="821" spans="1:23">
      <c r="A821" s="17"/>
      <c r="I821" s="17"/>
      <c r="L821" s="17"/>
      <c r="M821" s="17"/>
      <c r="W821" s="17"/>
    </row>
    <row r="822" spans="1:23">
      <c r="A822" s="17"/>
      <c r="I822" s="17"/>
      <c r="L822" s="17"/>
      <c r="M822" s="17"/>
      <c r="W822" s="17"/>
    </row>
    <row r="823" spans="1:23">
      <c r="A823" s="17"/>
      <c r="I823" s="17"/>
      <c r="L823" s="17"/>
      <c r="M823" s="17"/>
      <c r="W823" s="17"/>
    </row>
    <row r="824" spans="1:23">
      <c r="A824" s="17"/>
      <c r="I824" s="17"/>
      <c r="L824" s="17"/>
      <c r="M824" s="17"/>
      <c r="W824" s="17"/>
    </row>
    <row r="825" spans="1:23">
      <c r="A825" s="17"/>
      <c r="I825" s="17"/>
      <c r="L825" s="17"/>
      <c r="M825" s="17"/>
      <c r="W825" s="17"/>
    </row>
    <row r="826" spans="1:23">
      <c r="A826" s="17"/>
      <c r="I826" s="17"/>
      <c r="L826" s="17"/>
      <c r="M826" s="17"/>
      <c r="W826" s="17"/>
    </row>
    <row r="827" spans="1:23">
      <c r="A827" s="17"/>
      <c r="I827" s="17"/>
      <c r="L827" s="17"/>
      <c r="M827" s="17"/>
      <c r="W827" s="17"/>
    </row>
    <row r="828" spans="1:23">
      <c r="A828" s="17"/>
      <c r="I828" s="17"/>
      <c r="L828" s="17"/>
      <c r="M828" s="17"/>
      <c r="W828" s="17"/>
    </row>
    <row r="829" spans="1:23">
      <c r="A829" s="17"/>
      <c r="I829" s="17"/>
      <c r="L829" s="17"/>
      <c r="M829" s="17"/>
      <c r="W829" s="17"/>
    </row>
    <row r="830" spans="1:23">
      <c r="A830" s="17"/>
      <c r="I830" s="17"/>
      <c r="L830" s="17"/>
      <c r="M830" s="17"/>
      <c r="W830" s="17"/>
    </row>
    <row r="831" spans="1:23">
      <c r="A831" s="17"/>
      <c r="I831" s="17"/>
      <c r="L831" s="17"/>
      <c r="M831" s="17"/>
      <c r="W831" s="17"/>
    </row>
    <row r="832" spans="1:23">
      <c r="A832" s="17"/>
      <c r="I832" s="17"/>
      <c r="L832" s="17"/>
      <c r="M832" s="17"/>
      <c r="W832" s="17"/>
    </row>
    <row r="833" spans="1:23">
      <c r="A833" s="17"/>
      <c r="I833" s="17"/>
      <c r="L833" s="17"/>
      <c r="M833" s="17"/>
      <c r="W833" s="17"/>
    </row>
    <row r="834" spans="1:23">
      <c r="A834" s="17"/>
      <c r="I834" s="17"/>
      <c r="L834" s="17"/>
      <c r="M834" s="17"/>
      <c r="W834" s="17"/>
    </row>
    <row r="835" spans="1:23">
      <c r="A835" s="17"/>
      <c r="I835" s="17"/>
      <c r="L835" s="17"/>
      <c r="M835" s="17"/>
      <c r="W835" s="17"/>
    </row>
    <row r="836" spans="1:23">
      <c r="A836" s="17"/>
      <c r="I836" s="17"/>
      <c r="L836" s="17"/>
      <c r="M836" s="17"/>
      <c r="W836" s="17"/>
    </row>
    <row r="837" spans="1:23">
      <c r="A837" s="17"/>
      <c r="I837" s="17"/>
      <c r="L837" s="17"/>
      <c r="M837" s="17"/>
      <c r="W837" s="17"/>
    </row>
    <row r="838" spans="1:23">
      <c r="A838" s="17"/>
      <c r="I838" s="17"/>
      <c r="L838" s="17"/>
      <c r="M838" s="17"/>
      <c r="W838" s="17"/>
    </row>
    <row r="839" spans="1:23">
      <c r="A839" s="17"/>
      <c r="I839" s="17"/>
      <c r="L839" s="17"/>
      <c r="M839" s="17"/>
      <c r="W839" s="17"/>
    </row>
    <row r="840" spans="1:23">
      <c r="A840" s="17"/>
      <c r="I840" s="17"/>
      <c r="L840" s="17"/>
      <c r="M840" s="17"/>
      <c r="W840" s="17"/>
    </row>
    <row r="841" spans="1:23">
      <c r="A841" s="17"/>
      <c r="I841" s="17"/>
      <c r="L841" s="17"/>
      <c r="M841" s="17"/>
      <c r="W841" s="17"/>
    </row>
    <row r="842" spans="1:23">
      <c r="A842" s="17"/>
      <c r="I842" s="17"/>
      <c r="L842" s="17"/>
      <c r="M842" s="17"/>
      <c r="W842" s="17"/>
    </row>
    <row r="843" spans="1:23">
      <c r="A843" s="17"/>
      <c r="I843" s="17"/>
      <c r="L843" s="17"/>
      <c r="M843" s="17"/>
      <c r="W843" s="17"/>
    </row>
    <row r="844" spans="1:23">
      <c r="A844" s="17"/>
      <c r="I844" s="17"/>
      <c r="L844" s="17"/>
      <c r="M844" s="17"/>
      <c r="W844" s="17"/>
    </row>
    <row r="845" spans="1:23">
      <c r="A845" s="17"/>
      <c r="I845" s="17"/>
      <c r="L845" s="17"/>
      <c r="M845" s="17"/>
      <c r="W845" s="17"/>
    </row>
    <row r="846" spans="1:23">
      <c r="A846" s="17"/>
      <c r="I846" s="17"/>
      <c r="L846" s="17"/>
      <c r="M846" s="17"/>
      <c r="W846" s="17"/>
    </row>
    <row r="847" spans="1:23">
      <c r="A847" s="17"/>
      <c r="I847" s="17"/>
      <c r="L847" s="17"/>
      <c r="M847" s="17"/>
      <c r="W847" s="17"/>
    </row>
    <row r="848" spans="1:23">
      <c r="A848" s="17"/>
      <c r="I848" s="17"/>
      <c r="L848" s="17"/>
      <c r="M848" s="17"/>
      <c r="W848" s="17"/>
    </row>
    <row r="849" spans="1:23">
      <c r="A849" s="17"/>
      <c r="I849" s="17"/>
      <c r="L849" s="17"/>
      <c r="M849" s="17"/>
      <c r="W849" s="17"/>
    </row>
    <row r="850" spans="1:23">
      <c r="A850" s="17"/>
      <c r="I850" s="17"/>
      <c r="L850" s="17"/>
      <c r="M850" s="17"/>
      <c r="W850" s="17"/>
    </row>
    <row r="851" spans="1:23">
      <c r="A851" s="17"/>
      <c r="I851" s="17"/>
      <c r="L851" s="17"/>
      <c r="M851" s="17"/>
      <c r="W851" s="17"/>
    </row>
    <row r="852" spans="1:23">
      <c r="A852" s="17"/>
      <c r="I852" s="17"/>
      <c r="L852" s="17"/>
      <c r="M852" s="17"/>
      <c r="W852" s="17"/>
    </row>
    <row r="853" spans="1:23">
      <c r="A853" s="17"/>
      <c r="I853" s="17"/>
      <c r="L853" s="17"/>
      <c r="M853" s="17"/>
      <c r="W853" s="17"/>
    </row>
    <row r="854" spans="1:23">
      <c r="A854" s="17"/>
      <c r="I854" s="17"/>
      <c r="L854" s="17"/>
      <c r="M854" s="17"/>
      <c r="W854" s="17"/>
    </row>
    <row r="855" spans="1:23">
      <c r="A855" s="17"/>
      <c r="I855" s="17"/>
      <c r="L855" s="17"/>
      <c r="M855" s="17"/>
      <c r="W855" s="17"/>
    </row>
    <row r="856" spans="1:23">
      <c r="A856" s="17"/>
      <c r="I856" s="17"/>
      <c r="L856" s="17"/>
      <c r="M856" s="17"/>
      <c r="W856" s="17"/>
    </row>
    <row r="857" spans="1:23">
      <c r="A857" s="17"/>
      <c r="I857" s="17"/>
      <c r="L857" s="17"/>
      <c r="M857" s="17"/>
      <c r="W857" s="17"/>
    </row>
    <row r="858" spans="1:23">
      <c r="A858" s="17"/>
      <c r="I858" s="17"/>
      <c r="L858" s="17"/>
      <c r="M858" s="17"/>
      <c r="W858" s="17"/>
    </row>
    <row r="859" spans="1:23">
      <c r="A859" s="17"/>
      <c r="I859" s="17"/>
      <c r="L859" s="17"/>
      <c r="M859" s="17"/>
      <c r="W859" s="17"/>
    </row>
    <row r="860" spans="1:23">
      <c r="A860" s="17"/>
      <c r="I860" s="17"/>
      <c r="L860" s="17"/>
      <c r="M860" s="17"/>
      <c r="W860" s="17"/>
    </row>
    <row r="861" spans="1:23">
      <c r="A861" s="17"/>
      <c r="I861" s="17"/>
      <c r="L861" s="17"/>
      <c r="M861" s="17"/>
      <c r="W861" s="17"/>
    </row>
    <row r="862" spans="1:23">
      <c r="A862" s="17"/>
      <c r="I862" s="17"/>
      <c r="L862" s="17"/>
      <c r="M862" s="17"/>
      <c r="W862" s="17"/>
    </row>
    <row r="863" spans="1:23">
      <c r="A863" s="17"/>
      <c r="I863" s="17"/>
      <c r="L863" s="17"/>
      <c r="M863" s="17"/>
      <c r="W863" s="17"/>
    </row>
    <row r="864" spans="1:23">
      <c r="A864" s="17"/>
      <c r="I864" s="17"/>
      <c r="L864" s="17"/>
      <c r="M864" s="17"/>
      <c r="W864" s="17"/>
    </row>
    <row r="865" spans="1:23">
      <c r="A865" s="17"/>
      <c r="I865" s="17"/>
      <c r="L865" s="17"/>
      <c r="M865" s="17"/>
      <c r="W865" s="17"/>
    </row>
    <row r="866" spans="1:23">
      <c r="A866" s="17"/>
      <c r="I866" s="17"/>
      <c r="L866" s="17"/>
      <c r="M866" s="17"/>
      <c r="W866" s="17"/>
    </row>
    <row r="867" spans="1:23">
      <c r="A867" s="17"/>
      <c r="I867" s="17"/>
      <c r="L867" s="17"/>
      <c r="M867" s="17"/>
      <c r="W867" s="17"/>
    </row>
    <row r="868" spans="1:23">
      <c r="A868" s="17"/>
      <c r="I868" s="17"/>
      <c r="L868" s="17"/>
      <c r="M868" s="17"/>
      <c r="W868" s="17"/>
    </row>
    <row r="869" spans="1:23">
      <c r="A869" s="17"/>
      <c r="I869" s="17"/>
      <c r="L869" s="17"/>
      <c r="M869" s="17"/>
      <c r="W869" s="17"/>
    </row>
    <row r="870" spans="1:23">
      <c r="A870" s="17"/>
      <c r="I870" s="17"/>
      <c r="L870" s="17"/>
      <c r="M870" s="17"/>
      <c r="W870" s="17"/>
    </row>
    <row r="871" spans="1:23">
      <c r="A871" s="17"/>
      <c r="I871" s="17"/>
      <c r="L871" s="17"/>
      <c r="M871" s="17"/>
      <c r="W871" s="17"/>
    </row>
    <row r="872" spans="1:23">
      <c r="A872" s="17"/>
      <c r="I872" s="17"/>
      <c r="L872" s="17"/>
      <c r="M872" s="17"/>
      <c r="W872" s="17"/>
    </row>
    <row r="873" spans="1:23">
      <c r="A873" s="17"/>
      <c r="I873" s="17"/>
      <c r="L873" s="17"/>
      <c r="M873" s="17"/>
      <c r="W873" s="17"/>
    </row>
    <row r="874" spans="1:23">
      <c r="A874" s="17"/>
      <c r="I874" s="17"/>
      <c r="L874" s="17"/>
      <c r="M874" s="17"/>
      <c r="W874" s="17"/>
    </row>
    <row r="875" spans="1:23">
      <c r="A875" s="17"/>
      <c r="I875" s="17"/>
      <c r="L875" s="17"/>
      <c r="M875" s="17"/>
      <c r="W875" s="17"/>
    </row>
    <row r="876" spans="1:23">
      <c r="A876" s="17"/>
      <c r="I876" s="17"/>
      <c r="L876" s="17"/>
      <c r="M876" s="17"/>
      <c r="W876" s="17"/>
    </row>
    <row r="877" spans="1:23">
      <c r="A877" s="17"/>
      <c r="I877" s="17"/>
      <c r="L877" s="17"/>
      <c r="M877" s="17"/>
      <c r="W877" s="17"/>
    </row>
    <row r="878" spans="1:23">
      <c r="A878" s="17"/>
      <c r="I878" s="17"/>
      <c r="L878" s="17"/>
      <c r="M878" s="17"/>
      <c r="W878" s="17"/>
    </row>
    <row r="879" spans="1:23">
      <c r="A879" s="17"/>
      <c r="I879" s="17"/>
      <c r="L879" s="17"/>
      <c r="M879" s="17"/>
      <c r="W879" s="17"/>
    </row>
    <row r="880" spans="1:23">
      <c r="A880" s="17"/>
      <c r="I880" s="17"/>
      <c r="L880" s="17"/>
      <c r="M880" s="17"/>
      <c r="W880" s="17"/>
    </row>
    <row r="881" spans="1:23">
      <c r="A881" s="17"/>
      <c r="I881" s="17"/>
      <c r="L881" s="17"/>
      <c r="M881" s="17"/>
      <c r="W881" s="17"/>
    </row>
    <row r="882" spans="1:23">
      <c r="A882" s="17"/>
      <c r="I882" s="17"/>
      <c r="L882" s="17"/>
      <c r="M882" s="17"/>
      <c r="W882" s="17"/>
    </row>
    <row r="883" spans="1:23">
      <c r="A883" s="17"/>
      <c r="I883" s="17"/>
      <c r="L883" s="17"/>
      <c r="M883" s="17"/>
      <c r="W883" s="17"/>
    </row>
    <row r="884" spans="1:23">
      <c r="A884" s="17"/>
      <c r="I884" s="17"/>
      <c r="L884" s="17"/>
      <c r="M884" s="17"/>
      <c r="W884" s="17"/>
    </row>
    <row r="885" spans="1:23">
      <c r="A885" s="17"/>
      <c r="I885" s="17"/>
      <c r="L885" s="17"/>
      <c r="M885" s="17"/>
      <c r="W885" s="17"/>
    </row>
    <row r="886" spans="1:23">
      <c r="A886" s="17"/>
      <c r="I886" s="17"/>
      <c r="L886" s="17"/>
      <c r="M886" s="17"/>
      <c r="W886" s="17"/>
    </row>
    <row r="887" spans="1:23">
      <c r="A887" s="17"/>
      <c r="I887" s="17"/>
      <c r="L887" s="17"/>
      <c r="M887" s="17"/>
      <c r="W887" s="17"/>
    </row>
    <row r="888" spans="1:23">
      <c r="A888" s="17"/>
      <c r="I888" s="17"/>
      <c r="L888" s="17"/>
      <c r="M888" s="17"/>
      <c r="W888" s="17"/>
    </row>
    <row r="889" spans="1:23">
      <c r="A889" s="17"/>
      <c r="I889" s="17"/>
      <c r="L889" s="17"/>
      <c r="M889" s="17"/>
      <c r="W889" s="17"/>
    </row>
    <row r="890" spans="1:23">
      <c r="A890" s="17"/>
      <c r="I890" s="17"/>
      <c r="L890" s="17"/>
      <c r="M890" s="17"/>
      <c r="W890" s="17"/>
    </row>
    <row r="891" spans="1:23">
      <c r="A891" s="17"/>
      <c r="I891" s="17"/>
      <c r="L891" s="17"/>
      <c r="M891" s="17"/>
      <c r="W891" s="17"/>
    </row>
    <row r="892" spans="1:23">
      <c r="A892" s="17"/>
      <c r="I892" s="17"/>
      <c r="L892" s="17"/>
      <c r="M892" s="17"/>
      <c r="W892" s="17"/>
    </row>
    <row r="893" spans="1:23">
      <c r="A893" s="17"/>
      <c r="I893" s="17"/>
      <c r="L893" s="17"/>
      <c r="M893" s="17"/>
      <c r="W893" s="17"/>
    </row>
    <row r="894" spans="1:23">
      <c r="A894" s="17"/>
      <c r="I894" s="17"/>
      <c r="L894" s="17"/>
      <c r="M894" s="17"/>
      <c r="W894" s="17"/>
    </row>
    <row r="895" spans="1:23">
      <c r="A895" s="17"/>
      <c r="I895" s="17"/>
      <c r="L895" s="17"/>
      <c r="M895" s="17"/>
      <c r="W895" s="17"/>
    </row>
    <row r="896" spans="1:23">
      <c r="A896" s="17"/>
      <c r="I896" s="17"/>
      <c r="L896" s="17"/>
      <c r="M896" s="17"/>
      <c r="W896" s="17"/>
    </row>
    <row r="897" spans="1:23">
      <c r="A897" s="17"/>
      <c r="I897" s="17"/>
      <c r="L897" s="17"/>
      <c r="M897" s="17"/>
      <c r="W897" s="17"/>
    </row>
    <row r="898" spans="1:23">
      <c r="A898" s="17"/>
      <c r="I898" s="17"/>
      <c r="L898" s="17"/>
      <c r="M898" s="17"/>
      <c r="W898" s="17"/>
    </row>
    <row r="899" spans="1:23">
      <c r="A899" s="17"/>
      <c r="I899" s="17"/>
      <c r="L899" s="17"/>
      <c r="M899" s="17"/>
      <c r="W899" s="17"/>
    </row>
    <row r="900" spans="1:23">
      <c r="A900" s="17"/>
      <c r="I900" s="17"/>
      <c r="L900" s="17"/>
      <c r="M900" s="17"/>
      <c r="W900" s="17"/>
    </row>
    <row r="901" spans="1:23">
      <c r="A901" s="17"/>
      <c r="I901" s="17"/>
      <c r="L901" s="17"/>
      <c r="M901" s="17"/>
      <c r="W901" s="17"/>
    </row>
    <row r="902" spans="1:23">
      <c r="A902" s="17"/>
      <c r="I902" s="17"/>
      <c r="L902" s="17"/>
      <c r="M902" s="17"/>
      <c r="W902" s="17"/>
    </row>
    <row r="903" spans="1:23">
      <c r="A903" s="17"/>
      <c r="I903" s="17"/>
      <c r="L903" s="17"/>
      <c r="M903" s="17"/>
      <c r="W903" s="17"/>
    </row>
    <row r="904" spans="1:23">
      <c r="A904" s="17"/>
      <c r="I904" s="17"/>
      <c r="L904" s="17"/>
      <c r="M904" s="17"/>
      <c r="W904" s="17"/>
    </row>
    <row r="905" spans="1:23">
      <c r="A905" s="17"/>
      <c r="I905" s="17"/>
      <c r="L905" s="17"/>
      <c r="M905" s="17"/>
      <c r="W905" s="17"/>
    </row>
    <row r="906" spans="1:23">
      <c r="A906" s="17"/>
      <c r="I906" s="17"/>
      <c r="L906" s="17"/>
      <c r="M906" s="17"/>
      <c r="W906" s="17"/>
    </row>
    <row r="907" spans="1:23">
      <c r="A907" s="17"/>
      <c r="I907" s="17"/>
      <c r="L907" s="17"/>
      <c r="M907" s="17"/>
      <c r="W907" s="17"/>
    </row>
    <row r="908" spans="1:23">
      <c r="A908" s="17"/>
      <c r="I908" s="17"/>
      <c r="L908" s="17"/>
      <c r="M908" s="17"/>
      <c r="W908" s="17"/>
    </row>
    <row r="909" spans="1:23">
      <c r="A909" s="17"/>
      <c r="I909" s="17"/>
      <c r="L909" s="17"/>
      <c r="M909" s="17"/>
      <c r="W909" s="17"/>
    </row>
    <row r="910" spans="1:23">
      <c r="A910" s="17"/>
      <c r="I910" s="17"/>
      <c r="L910" s="17"/>
      <c r="M910" s="17"/>
      <c r="W910" s="17"/>
    </row>
    <row r="911" spans="1:23">
      <c r="A911" s="17"/>
      <c r="I911" s="17"/>
      <c r="L911" s="17"/>
      <c r="M911" s="17"/>
      <c r="W911" s="17"/>
    </row>
    <row r="912" spans="1:23">
      <c r="A912" s="17"/>
      <c r="I912" s="17"/>
      <c r="L912" s="17"/>
      <c r="M912" s="17"/>
      <c r="W912" s="17"/>
    </row>
    <row r="913" spans="1:23">
      <c r="A913" s="17"/>
      <c r="I913" s="17"/>
      <c r="L913" s="17"/>
      <c r="M913" s="17"/>
      <c r="W913" s="17"/>
    </row>
    <row r="914" spans="1:23">
      <c r="A914" s="17"/>
      <c r="I914" s="17"/>
      <c r="L914" s="17"/>
      <c r="M914" s="17"/>
      <c r="W914" s="17"/>
    </row>
    <row r="915" spans="1:23">
      <c r="A915" s="17"/>
      <c r="I915" s="17"/>
      <c r="L915" s="17"/>
      <c r="M915" s="17"/>
      <c r="W915" s="17"/>
    </row>
    <row r="916" spans="1:23">
      <c r="A916" s="17"/>
      <c r="I916" s="17"/>
      <c r="L916" s="17"/>
      <c r="M916" s="17"/>
      <c r="W916" s="17"/>
    </row>
    <row r="917" spans="1:23">
      <c r="A917" s="17"/>
      <c r="I917" s="17"/>
      <c r="L917" s="17"/>
      <c r="M917" s="17"/>
      <c r="W917" s="17"/>
    </row>
    <row r="918" spans="1:23">
      <c r="A918" s="17"/>
      <c r="I918" s="17"/>
      <c r="L918" s="17"/>
      <c r="M918" s="17"/>
      <c r="W918" s="17"/>
    </row>
    <row r="919" spans="1:23">
      <c r="A919" s="17"/>
      <c r="I919" s="17"/>
      <c r="L919" s="17"/>
      <c r="M919" s="17"/>
      <c r="W919" s="17"/>
    </row>
    <row r="920" spans="1:23">
      <c r="A920" s="17"/>
      <c r="I920" s="17"/>
      <c r="L920" s="17"/>
      <c r="M920" s="17"/>
      <c r="W920" s="17"/>
    </row>
    <row r="921" spans="1:23">
      <c r="A921" s="17"/>
      <c r="I921" s="17"/>
      <c r="L921" s="17"/>
      <c r="M921" s="17"/>
      <c r="W921" s="17"/>
    </row>
    <row r="922" spans="1:23">
      <c r="A922" s="17"/>
      <c r="I922" s="17"/>
      <c r="L922" s="17"/>
      <c r="M922" s="17"/>
      <c r="W922" s="17"/>
    </row>
    <row r="923" spans="1:23">
      <c r="A923" s="17"/>
      <c r="I923" s="17"/>
      <c r="L923" s="17"/>
      <c r="M923" s="17"/>
      <c r="W923" s="17"/>
    </row>
    <row r="924" spans="1:23">
      <c r="A924" s="17"/>
      <c r="I924" s="17"/>
      <c r="L924" s="17"/>
      <c r="M924" s="17"/>
      <c r="W924" s="17"/>
    </row>
    <row r="925" spans="1:23">
      <c r="A925" s="17"/>
      <c r="I925" s="17"/>
      <c r="L925" s="17"/>
      <c r="M925" s="17"/>
      <c r="W925" s="17"/>
    </row>
    <row r="926" spans="1:23">
      <c r="A926" s="17"/>
      <c r="I926" s="17"/>
      <c r="L926" s="17"/>
      <c r="M926" s="17"/>
      <c r="W926" s="17"/>
    </row>
    <row r="927" spans="1:23">
      <c r="A927" s="17"/>
      <c r="I927" s="17"/>
      <c r="L927" s="17"/>
      <c r="M927" s="17"/>
      <c r="W927" s="17"/>
    </row>
    <row r="928" spans="1:23">
      <c r="A928" s="17"/>
      <c r="I928" s="17"/>
      <c r="L928" s="17"/>
      <c r="M928" s="17"/>
      <c r="W928" s="17"/>
    </row>
    <row r="929" spans="1:23">
      <c r="A929" s="17"/>
      <c r="I929" s="17"/>
      <c r="L929" s="17"/>
      <c r="M929" s="17"/>
      <c r="W929" s="17"/>
    </row>
    <row r="930" spans="1:23">
      <c r="A930" s="17"/>
      <c r="I930" s="17"/>
      <c r="L930" s="17"/>
      <c r="M930" s="17"/>
      <c r="W930" s="17"/>
    </row>
    <row r="931" spans="1:23">
      <c r="A931" s="17"/>
      <c r="I931" s="17"/>
      <c r="L931" s="17"/>
      <c r="M931" s="17"/>
      <c r="W931" s="17"/>
    </row>
    <row r="932" spans="1:23">
      <c r="A932" s="17"/>
      <c r="I932" s="17"/>
      <c r="L932" s="17"/>
      <c r="M932" s="17"/>
      <c r="W932" s="17"/>
    </row>
    <row r="933" spans="1:23">
      <c r="A933" s="17"/>
      <c r="I933" s="17"/>
      <c r="L933" s="17"/>
      <c r="M933" s="17"/>
      <c r="W933" s="17"/>
    </row>
    <row r="934" spans="1:23">
      <c r="A934" s="17"/>
      <c r="I934" s="17"/>
      <c r="L934" s="17"/>
      <c r="M934" s="17"/>
      <c r="W934" s="17"/>
    </row>
    <row r="935" spans="1:23">
      <c r="A935" s="17"/>
      <c r="I935" s="17"/>
      <c r="L935" s="17"/>
      <c r="M935" s="17"/>
      <c r="W935" s="17"/>
    </row>
    <row r="936" spans="1:23">
      <c r="A936" s="17"/>
      <c r="I936" s="17"/>
      <c r="L936" s="17"/>
      <c r="M936" s="17"/>
      <c r="W936" s="17"/>
    </row>
    <row r="937" spans="1:23">
      <c r="A937" s="17"/>
      <c r="I937" s="17"/>
      <c r="L937" s="17"/>
      <c r="M937" s="17"/>
      <c r="W937" s="17"/>
    </row>
    <row r="938" spans="1:23">
      <c r="A938" s="17"/>
      <c r="I938" s="17"/>
      <c r="L938" s="17"/>
      <c r="M938" s="17"/>
      <c r="W938" s="17"/>
    </row>
    <row r="939" spans="1:23">
      <c r="A939" s="17"/>
      <c r="I939" s="17"/>
      <c r="L939" s="17"/>
      <c r="M939" s="17"/>
      <c r="W939" s="17"/>
    </row>
    <row r="940" spans="1:23">
      <c r="A940" s="17"/>
      <c r="I940" s="17"/>
      <c r="L940" s="17"/>
      <c r="M940" s="17"/>
      <c r="W940" s="17"/>
    </row>
    <row r="941" spans="1:23">
      <c r="A941" s="17"/>
      <c r="I941" s="17"/>
      <c r="L941" s="17"/>
      <c r="M941" s="17"/>
      <c r="W941" s="17"/>
    </row>
    <row r="942" spans="1:23">
      <c r="A942" s="17"/>
      <c r="I942" s="17"/>
      <c r="L942" s="17"/>
      <c r="M942" s="17"/>
      <c r="W942" s="17"/>
    </row>
    <row r="943" spans="1:23">
      <c r="A943" s="17"/>
      <c r="I943" s="17"/>
      <c r="L943" s="17"/>
      <c r="M943" s="17"/>
      <c r="W943" s="17"/>
    </row>
    <row r="944" spans="1:23">
      <c r="A944" s="17"/>
      <c r="I944" s="17"/>
      <c r="L944" s="17"/>
      <c r="M944" s="17"/>
      <c r="W944" s="17"/>
    </row>
    <row r="945" spans="1:23">
      <c r="A945" s="17"/>
      <c r="I945" s="17"/>
      <c r="L945" s="17"/>
      <c r="M945" s="17"/>
      <c r="W945" s="17"/>
    </row>
    <row r="946" spans="1:23">
      <c r="A946" s="17"/>
      <c r="I946" s="17"/>
      <c r="L946" s="17"/>
      <c r="M946" s="17"/>
      <c r="W946" s="17"/>
    </row>
    <row r="947" spans="1:23">
      <c r="A947" s="17"/>
      <c r="I947" s="17"/>
      <c r="L947" s="17"/>
      <c r="M947" s="17"/>
      <c r="W947" s="17"/>
    </row>
    <row r="948" spans="1:23">
      <c r="A948" s="17"/>
      <c r="I948" s="17"/>
      <c r="L948" s="17"/>
      <c r="M948" s="17"/>
      <c r="W948" s="17"/>
    </row>
    <row r="949" spans="1:23">
      <c r="A949" s="17"/>
      <c r="I949" s="17"/>
      <c r="L949" s="17"/>
      <c r="M949" s="17"/>
      <c r="W949" s="17"/>
    </row>
    <row r="950" spans="1:23">
      <c r="A950" s="17"/>
      <c r="I950" s="17"/>
      <c r="L950" s="17"/>
      <c r="M950" s="17"/>
      <c r="W950" s="17"/>
    </row>
    <row r="951" spans="1:23">
      <c r="A951" s="17"/>
      <c r="I951" s="17"/>
      <c r="L951" s="17"/>
      <c r="M951" s="17"/>
      <c r="W951" s="17"/>
    </row>
    <row r="952" spans="1:23">
      <c r="A952" s="17"/>
      <c r="I952" s="17"/>
      <c r="L952" s="17"/>
      <c r="M952" s="17"/>
      <c r="W952" s="17"/>
    </row>
    <row r="953" spans="1:23">
      <c r="A953" s="17"/>
      <c r="I953" s="17"/>
      <c r="L953" s="17"/>
      <c r="M953" s="17"/>
      <c r="W953" s="17"/>
    </row>
    <row r="954" spans="1:23">
      <c r="A954" s="17"/>
      <c r="I954" s="17"/>
      <c r="L954" s="17"/>
      <c r="M954" s="17"/>
      <c r="W954" s="17"/>
    </row>
    <row r="955" spans="1:23">
      <c r="A955" s="17"/>
      <c r="I955" s="17"/>
      <c r="L955" s="17"/>
      <c r="M955" s="17"/>
      <c r="W955" s="17"/>
    </row>
    <row r="956" spans="1:23">
      <c r="A956" s="17"/>
      <c r="I956" s="17"/>
      <c r="L956" s="17"/>
      <c r="M956" s="17"/>
      <c r="W956" s="17"/>
    </row>
    <row r="957" spans="1:23">
      <c r="A957" s="17"/>
      <c r="I957" s="17"/>
      <c r="L957" s="17"/>
      <c r="M957" s="17"/>
      <c r="W957" s="17"/>
    </row>
    <row r="958" spans="1:23">
      <c r="A958" s="17"/>
      <c r="I958" s="17"/>
      <c r="L958" s="17"/>
      <c r="M958" s="17"/>
      <c r="W958" s="17"/>
    </row>
    <row r="959" spans="1:23">
      <c r="A959" s="17"/>
      <c r="I959" s="17"/>
      <c r="L959" s="17"/>
      <c r="M959" s="17"/>
      <c r="W959" s="17"/>
    </row>
    <row r="960" spans="1:23">
      <c r="A960" s="17"/>
      <c r="I960" s="17"/>
      <c r="L960" s="17"/>
      <c r="M960" s="17"/>
      <c r="W960" s="17"/>
    </row>
    <row r="961" spans="1:23">
      <c r="A961" s="17"/>
      <c r="I961" s="17"/>
      <c r="L961" s="17"/>
      <c r="M961" s="17"/>
      <c r="W961" s="17"/>
    </row>
    <row r="962" spans="1:23">
      <c r="A962" s="17"/>
      <c r="I962" s="17"/>
      <c r="L962" s="17"/>
      <c r="M962" s="17"/>
      <c r="W962" s="17"/>
    </row>
    <row r="963" spans="1:23">
      <c r="A963" s="17"/>
      <c r="I963" s="17"/>
      <c r="L963" s="17"/>
      <c r="M963" s="17"/>
      <c r="W963" s="17"/>
    </row>
    <row r="964" spans="1:23">
      <c r="A964" s="17"/>
      <c r="I964" s="17"/>
      <c r="L964" s="17"/>
      <c r="M964" s="17"/>
      <c r="W964" s="17"/>
    </row>
    <row r="965" spans="1:23">
      <c r="A965" s="17"/>
      <c r="I965" s="17"/>
      <c r="L965" s="17"/>
      <c r="M965" s="17"/>
      <c r="W965" s="17"/>
    </row>
    <row r="966" spans="1:23">
      <c r="A966" s="17"/>
      <c r="I966" s="17"/>
      <c r="L966" s="17"/>
      <c r="M966" s="17"/>
      <c r="W966" s="17"/>
    </row>
    <row r="967" spans="1:23">
      <c r="A967" s="17"/>
      <c r="I967" s="17"/>
      <c r="L967" s="17"/>
      <c r="M967" s="17"/>
      <c r="W967" s="17"/>
    </row>
    <row r="968" spans="1:23">
      <c r="A968" s="17"/>
      <c r="I968" s="17"/>
      <c r="L968" s="17"/>
      <c r="M968" s="17"/>
      <c r="W968" s="17"/>
    </row>
    <row r="969" spans="1:23">
      <c r="A969" s="17"/>
      <c r="I969" s="17"/>
      <c r="L969" s="17"/>
      <c r="M969" s="17"/>
      <c r="W969" s="17"/>
    </row>
    <row r="970" spans="1:23">
      <c r="A970" s="17"/>
      <c r="I970" s="17"/>
      <c r="L970" s="17"/>
      <c r="M970" s="17"/>
      <c r="W970" s="17"/>
    </row>
    <row r="971" spans="1:23">
      <c r="A971" s="17"/>
      <c r="I971" s="17"/>
      <c r="L971" s="17"/>
      <c r="M971" s="17"/>
      <c r="W971" s="17"/>
    </row>
    <row r="972" spans="1:23">
      <c r="A972" s="17"/>
      <c r="I972" s="17"/>
      <c r="L972" s="17"/>
      <c r="M972" s="17"/>
      <c r="W972" s="17"/>
    </row>
    <row r="973" spans="1:23">
      <c r="A973" s="17"/>
      <c r="I973" s="17"/>
      <c r="L973" s="17"/>
      <c r="M973" s="17"/>
      <c r="W973" s="17"/>
    </row>
    <row r="974" spans="1:23">
      <c r="A974" s="17"/>
      <c r="I974" s="17"/>
      <c r="L974" s="17"/>
      <c r="M974" s="17"/>
      <c r="W974" s="17"/>
    </row>
    <row r="975" spans="1:23">
      <c r="A975" s="17"/>
      <c r="I975" s="17"/>
      <c r="L975" s="17"/>
      <c r="M975" s="17"/>
      <c r="W975" s="17"/>
    </row>
    <row r="976" spans="1:23">
      <c r="A976" s="17"/>
      <c r="I976" s="17"/>
      <c r="L976" s="17"/>
      <c r="M976" s="17"/>
      <c r="W976" s="17"/>
    </row>
    <row r="977" spans="1:23">
      <c r="A977" s="17"/>
      <c r="I977" s="17"/>
      <c r="L977" s="17"/>
      <c r="M977" s="17"/>
      <c r="W977" s="17"/>
    </row>
    <row r="978" spans="1:23">
      <c r="A978" s="17"/>
      <c r="I978" s="17"/>
      <c r="L978" s="17"/>
      <c r="M978" s="17"/>
      <c r="W978" s="17"/>
    </row>
    <row r="979" spans="1:23">
      <c r="A979" s="17"/>
      <c r="I979" s="17"/>
      <c r="L979" s="17"/>
      <c r="M979" s="17"/>
      <c r="W979" s="17"/>
    </row>
    <row r="980" spans="1:23">
      <c r="A980" s="17"/>
      <c r="I980" s="17"/>
      <c r="L980" s="17"/>
      <c r="M980" s="17"/>
      <c r="W980" s="17"/>
    </row>
    <row r="981" spans="1:23">
      <c r="A981" s="17"/>
      <c r="I981" s="17"/>
      <c r="L981" s="17"/>
      <c r="M981" s="17"/>
      <c r="W981" s="17"/>
    </row>
    <row r="982" spans="1:23">
      <c r="A982" s="17"/>
      <c r="I982" s="17"/>
      <c r="L982" s="17"/>
      <c r="M982" s="17"/>
      <c r="W982" s="17"/>
    </row>
    <row r="983" spans="1:23">
      <c r="A983" s="17"/>
      <c r="I983" s="17"/>
      <c r="L983" s="17"/>
      <c r="M983" s="17"/>
      <c r="W983" s="17"/>
    </row>
    <row r="984" spans="1:23">
      <c r="A984" s="17"/>
      <c r="I984" s="17"/>
      <c r="L984" s="17"/>
      <c r="M984" s="17"/>
      <c r="W984" s="17"/>
    </row>
    <row r="985" spans="1:23">
      <c r="A985" s="17"/>
      <c r="I985" s="17"/>
      <c r="L985" s="17"/>
      <c r="M985" s="17"/>
      <c r="W985" s="17"/>
    </row>
    <row r="986" spans="1:23">
      <c r="A986" s="17"/>
      <c r="I986" s="17"/>
      <c r="L986" s="17"/>
      <c r="M986" s="17"/>
      <c r="W986" s="17"/>
    </row>
    <row r="987" spans="1:23">
      <c r="A987" s="17"/>
      <c r="I987" s="17"/>
      <c r="L987" s="17"/>
      <c r="M987" s="17"/>
      <c r="W987" s="17"/>
    </row>
    <row r="988" spans="1:23">
      <c r="A988" s="17"/>
      <c r="I988" s="17"/>
      <c r="L988" s="17"/>
      <c r="M988" s="17"/>
      <c r="W988" s="17"/>
    </row>
    <row r="989" spans="1:23">
      <c r="A989" s="17"/>
      <c r="I989" s="17"/>
      <c r="L989" s="17"/>
      <c r="M989" s="17"/>
      <c r="W989" s="17"/>
    </row>
    <row r="990" spans="1:23">
      <c r="A990" s="17"/>
      <c r="I990" s="17"/>
      <c r="L990" s="17"/>
      <c r="M990" s="17"/>
      <c r="W990" s="17"/>
    </row>
    <row r="991" spans="1:23">
      <c r="A991" s="17"/>
      <c r="I991" s="17"/>
      <c r="L991" s="17"/>
      <c r="M991" s="17"/>
      <c r="W991" s="17"/>
    </row>
    <row r="992" spans="1:23">
      <c r="A992" s="17"/>
      <c r="I992" s="17"/>
      <c r="L992" s="17"/>
      <c r="M992" s="17"/>
      <c r="W992" s="17"/>
    </row>
    <row r="993" spans="1:23">
      <c r="A993" s="17"/>
      <c r="I993" s="17"/>
      <c r="L993" s="17"/>
      <c r="M993" s="17"/>
      <c r="W993" s="17"/>
    </row>
    <row r="994" spans="1:23">
      <c r="A994" s="17"/>
      <c r="I994" s="17"/>
      <c r="L994" s="17"/>
      <c r="M994" s="17"/>
      <c r="W994" s="17"/>
    </row>
    <row r="995" spans="1:23">
      <c r="A995" s="17"/>
      <c r="I995" s="17"/>
      <c r="L995" s="17"/>
      <c r="M995" s="17"/>
      <c r="W995" s="17"/>
    </row>
    <row r="996" spans="1:23">
      <c r="A996" s="17"/>
      <c r="I996" s="17"/>
      <c r="L996" s="17"/>
      <c r="M996" s="17"/>
      <c r="W996" s="17"/>
    </row>
    <row r="997" spans="1:23">
      <c r="A997" s="17"/>
      <c r="I997" s="17"/>
      <c r="L997" s="17"/>
      <c r="M997" s="17"/>
      <c r="W997" s="17"/>
    </row>
    <row r="998" spans="1:23">
      <c r="A998" s="17"/>
      <c r="I998" s="17"/>
      <c r="L998" s="17"/>
      <c r="M998" s="17"/>
      <c r="W998" s="17"/>
    </row>
    <row r="999" spans="1:23">
      <c r="A999" s="17"/>
      <c r="I999" s="17"/>
      <c r="L999" s="17"/>
      <c r="M999" s="17"/>
      <c r="W999" s="17"/>
    </row>
    <row r="1000" spans="1:23">
      <c r="A1000" s="17"/>
      <c r="I1000" s="17"/>
      <c r="L1000" s="17"/>
      <c r="M1000" s="17"/>
      <c r="W1000" s="17"/>
    </row>
    <row r="1001" spans="1:23">
      <c r="A1001" s="17"/>
      <c r="I1001" s="17"/>
      <c r="L1001" s="17"/>
      <c r="M1001" s="17"/>
      <c r="W1001" s="17"/>
    </row>
    <row r="1002" spans="1:23">
      <c r="A1002" s="17"/>
      <c r="I1002" s="17"/>
      <c r="L1002" s="17"/>
      <c r="M1002" s="17"/>
      <c r="W1002" s="17"/>
    </row>
    <row r="1003" spans="1:23">
      <c r="A1003" s="17"/>
      <c r="I1003" s="17"/>
      <c r="L1003" s="17"/>
      <c r="M1003" s="17"/>
      <c r="W1003" s="17"/>
    </row>
    <row r="1004" spans="1:23">
      <c r="A1004" s="17"/>
      <c r="I1004" s="17"/>
      <c r="L1004" s="17"/>
      <c r="M1004" s="17"/>
      <c r="W1004" s="17"/>
    </row>
    <row r="1005" spans="1:23">
      <c r="A1005" s="17"/>
      <c r="I1005" s="17"/>
      <c r="L1005" s="17"/>
      <c r="M1005" s="17"/>
      <c r="W1005" s="17"/>
    </row>
    <row r="1006" spans="1:23">
      <c r="A1006" s="17"/>
      <c r="I1006" s="17"/>
      <c r="L1006" s="17"/>
      <c r="M1006" s="17"/>
      <c r="W1006" s="17"/>
    </row>
    <row r="1007" spans="1:23">
      <c r="A1007" s="17"/>
      <c r="I1007" s="17"/>
      <c r="L1007" s="17"/>
      <c r="M1007" s="17"/>
      <c r="W1007" s="17"/>
    </row>
    <row r="1008" spans="1:23">
      <c r="A1008" s="17"/>
      <c r="I1008" s="17"/>
      <c r="L1008" s="17"/>
      <c r="M1008" s="17"/>
      <c r="W1008" s="17"/>
    </row>
    <row r="1009" spans="1:23">
      <c r="A1009" s="17"/>
      <c r="I1009" s="17"/>
      <c r="L1009" s="17"/>
      <c r="M1009" s="17"/>
      <c r="W1009" s="17"/>
    </row>
    <row r="1010" spans="1:23">
      <c r="A1010" s="17"/>
      <c r="I1010" s="17"/>
      <c r="L1010" s="17"/>
      <c r="M1010" s="17"/>
      <c r="W1010" s="17"/>
    </row>
    <row r="1011" spans="1:23">
      <c r="A1011" s="17"/>
      <c r="I1011" s="17"/>
      <c r="L1011" s="17"/>
      <c r="M1011" s="17"/>
      <c r="W1011" s="17"/>
    </row>
    <row r="1012" spans="1:23">
      <c r="A1012" s="17"/>
      <c r="I1012" s="17"/>
      <c r="L1012" s="17"/>
      <c r="M1012" s="17"/>
      <c r="W1012" s="17"/>
    </row>
    <row r="1013" spans="1:23">
      <c r="A1013" s="17"/>
      <c r="I1013" s="17"/>
      <c r="L1013" s="17"/>
      <c r="M1013" s="17"/>
      <c r="W1013" s="17"/>
    </row>
    <row r="1014" spans="1:23">
      <c r="A1014" s="17"/>
      <c r="I1014" s="17"/>
      <c r="L1014" s="17"/>
      <c r="M1014" s="17"/>
      <c r="W1014" s="17"/>
    </row>
    <row r="1015" spans="1:23">
      <c r="A1015" s="17"/>
      <c r="I1015" s="17"/>
      <c r="L1015" s="17"/>
      <c r="M1015" s="17"/>
      <c r="W1015" s="17"/>
    </row>
    <row r="1016" spans="1:23">
      <c r="A1016" s="17"/>
      <c r="I1016" s="17"/>
      <c r="L1016" s="17"/>
      <c r="M1016" s="17"/>
      <c r="W1016" s="17"/>
    </row>
    <row r="1017" spans="1:23">
      <c r="A1017" s="17"/>
      <c r="I1017" s="17"/>
      <c r="L1017" s="17"/>
      <c r="M1017" s="17"/>
      <c r="W1017" s="17"/>
    </row>
    <row r="1018" spans="1:23">
      <c r="A1018" s="17"/>
      <c r="I1018" s="17"/>
      <c r="L1018" s="17"/>
      <c r="M1018" s="17"/>
      <c r="W1018" s="17"/>
    </row>
    <row r="1019" spans="1:23">
      <c r="A1019" s="17"/>
      <c r="I1019" s="17"/>
      <c r="L1019" s="17"/>
      <c r="M1019" s="17"/>
      <c r="W1019" s="17"/>
    </row>
    <row r="1020" spans="1:23">
      <c r="A1020" s="17"/>
      <c r="I1020" s="17"/>
      <c r="L1020" s="17"/>
      <c r="M1020" s="17"/>
      <c r="W1020" s="17"/>
    </row>
    <row r="1021" spans="1:23">
      <c r="A1021" s="17"/>
      <c r="I1021" s="17"/>
      <c r="L1021" s="17"/>
      <c r="M1021" s="17"/>
      <c r="W1021" s="17"/>
    </row>
    <row r="1022" spans="1:23">
      <c r="A1022" s="17"/>
      <c r="I1022" s="17"/>
      <c r="L1022" s="17"/>
      <c r="M1022" s="17"/>
      <c r="W1022" s="17"/>
    </row>
    <row r="1023" spans="1:23">
      <c r="A1023" s="17"/>
      <c r="I1023" s="17"/>
      <c r="L1023" s="17"/>
      <c r="M1023" s="17"/>
      <c r="W1023" s="17"/>
    </row>
    <row r="1024" spans="1:23">
      <c r="A1024" s="17"/>
      <c r="I1024" s="17"/>
      <c r="L1024" s="17"/>
      <c r="M1024" s="17"/>
      <c r="W1024" s="17"/>
    </row>
    <row r="1025" spans="1:23">
      <c r="A1025" s="17"/>
      <c r="I1025" s="17"/>
      <c r="L1025" s="17"/>
      <c r="M1025" s="17"/>
      <c r="W1025" s="17"/>
    </row>
    <row r="1026" spans="1:23">
      <c r="A1026" s="17"/>
      <c r="I1026" s="17"/>
      <c r="L1026" s="17"/>
      <c r="M1026" s="17"/>
      <c r="W1026" s="17"/>
    </row>
    <row r="1027" spans="1:23">
      <c r="A1027" s="17"/>
      <c r="I1027" s="17"/>
      <c r="L1027" s="17"/>
      <c r="M1027" s="17"/>
      <c r="W1027" s="17"/>
    </row>
    <row r="1028" spans="1:23">
      <c r="A1028" s="17"/>
      <c r="I1028" s="17"/>
      <c r="L1028" s="17"/>
      <c r="M1028" s="17"/>
      <c r="W1028" s="17"/>
    </row>
    <row r="1029" spans="1:23">
      <c r="A1029" s="17"/>
      <c r="I1029" s="17"/>
      <c r="L1029" s="17"/>
      <c r="M1029" s="17"/>
      <c r="W1029" s="17"/>
    </row>
    <row r="1030" spans="1:23">
      <c r="A1030" s="17"/>
      <c r="I1030" s="17"/>
      <c r="L1030" s="17"/>
      <c r="M1030" s="17"/>
      <c r="W1030" s="17"/>
    </row>
    <row r="1031" spans="1:23">
      <c r="A1031" s="17"/>
      <c r="I1031" s="17"/>
      <c r="L1031" s="17"/>
      <c r="M1031" s="17"/>
      <c r="W1031" s="17"/>
    </row>
    <row r="1032" spans="1:23">
      <c r="A1032" s="17"/>
      <c r="I1032" s="17"/>
      <c r="L1032" s="17"/>
      <c r="M1032" s="17"/>
      <c r="W1032" s="17"/>
    </row>
    <row r="1033" spans="1:23">
      <c r="A1033" s="17"/>
      <c r="I1033" s="17"/>
      <c r="L1033" s="17"/>
      <c r="M1033" s="17"/>
      <c r="W1033" s="17"/>
    </row>
    <row r="1034" spans="1:23">
      <c r="A1034" s="17"/>
      <c r="I1034" s="17"/>
      <c r="L1034" s="17"/>
      <c r="M1034" s="17"/>
      <c r="W1034" s="17"/>
    </row>
    <row r="1035" spans="1:23">
      <c r="A1035" s="17"/>
      <c r="I1035" s="17"/>
      <c r="L1035" s="17"/>
      <c r="M1035" s="17"/>
      <c r="W1035" s="17"/>
    </row>
    <row r="1036" spans="1:23">
      <c r="A1036" s="17"/>
      <c r="I1036" s="17"/>
      <c r="L1036" s="17"/>
      <c r="M1036" s="17"/>
      <c r="W1036" s="17"/>
    </row>
    <row r="1037" spans="1:23">
      <c r="A1037" s="17"/>
      <c r="I1037" s="17"/>
      <c r="L1037" s="17"/>
      <c r="M1037" s="17"/>
      <c r="W1037" s="17"/>
    </row>
    <row r="1038" spans="1:23">
      <c r="A1038" s="17"/>
      <c r="I1038" s="17"/>
      <c r="L1038" s="17"/>
      <c r="M1038" s="17"/>
      <c r="W1038" s="17"/>
    </row>
    <row r="1039" spans="1:23">
      <c r="A1039" s="17"/>
      <c r="I1039" s="17"/>
      <c r="L1039" s="17"/>
      <c r="M1039" s="17"/>
      <c r="W1039" s="17"/>
    </row>
    <row r="1040" spans="1:23">
      <c r="A1040" s="17"/>
      <c r="I1040" s="17"/>
      <c r="L1040" s="17"/>
      <c r="M1040" s="17"/>
      <c r="W1040" s="17"/>
    </row>
    <row r="1041" spans="1:23">
      <c r="A1041" s="17"/>
      <c r="I1041" s="17"/>
      <c r="L1041" s="17"/>
      <c r="M1041" s="17"/>
      <c r="W1041" s="17"/>
    </row>
    <row r="1042" spans="1:23">
      <c r="A1042" s="17"/>
      <c r="I1042" s="17"/>
      <c r="L1042" s="17"/>
      <c r="M1042" s="17"/>
      <c r="W1042" s="17"/>
    </row>
    <row r="1043" spans="1:23">
      <c r="A1043" s="17"/>
      <c r="I1043" s="17"/>
      <c r="L1043" s="17"/>
      <c r="M1043" s="17"/>
      <c r="W1043" s="17"/>
    </row>
    <row r="1044" spans="1:23">
      <c r="A1044" s="17"/>
      <c r="I1044" s="17"/>
      <c r="L1044" s="17"/>
      <c r="M1044" s="17"/>
      <c r="W1044" s="17"/>
    </row>
    <row r="1045" spans="1:23">
      <c r="A1045" s="17"/>
      <c r="I1045" s="17"/>
      <c r="L1045" s="17"/>
      <c r="M1045" s="17"/>
      <c r="W1045" s="17"/>
    </row>
    <row r="1046" spans="1:23">
      <c r="A1046" s="17"/>
      <c r="I1046" s="17"/>
      <c r="L1046" s="17"/>
      <c r="M1046" s="17"/>
      <c r="W1046" s="17"/>
    </row>
    <row r="1047" spans="1:23">
      <c r="A1047" s="17"/>
      <c r="I1047" s="17"/>
      <c r="L1047" s="17"/>
      <c r="M1047" s="17"/>
      <c r="W1047" s="17"/>
    </row>
    <row r="1048" spans="1:23">
      <c r="A1048" s="17"/>
      <c r="I1048" s="17"/>
      <c r="L1048" s="17"/>
      <c r="M1048" s="17"/>
      <c r="W1048" s="17"/>
    </row>
    <row r="1049" spans="1:23">
      <c r="A1049" s="17"/>
      <c r="I1049" s="17"/>
      <c r="L1049" s="17"/>
      <c r="M1049" s="17"/>
      <c r="W1049" s="17"/>
    </row>
    <row r="1050" spans="1:23">
      <c r="A1050" s="17"/>
      <c r="I1050" s="17"/>
      <c r="L1050" s="17"/>
      <c r="M1050" s="17"/>
      <c r="W1050" s="17"/>
    </row>
    <row r="1051" spans="1:23">
      <c r="A1051" s="17"/>
      <c r="I1051" s="17"/>
      <c r="L1051" s="17"/>
      <c r="M1051" s="17"/>
      <c r="W1051" s="17"/>
    </row>
    <row r="1052" spans="1:23">
      <c r="A1052" s="17"/>
      <c r="I1052" s="17"/>
      <c r="L1052" s="17"/>
      <c r="M1052" s="17"/>
      <c r="W1052" s="17"/>
    </row>
    <row r="1053" spans="1:23">
      <c r="A1053" s="17"/>
      <c r="I1053" s="17"/>
      <c r="L1053" s="17"/>
      <c r="M1053" s="17"/>
      <c r="W1053" s="17"/>
    </row>
    <row r="1054" spans="1:23">
      <c r="A1054" s="17"/>
      <c r="I1054" s="17"/>
      <c r="L1054" s="17"/>
      <c r="M1054" s="17"/>
      <c r="W1054" s="17"/>
    </row>
    <row r="1055" spans="1:23">
      <c r="A1055" s="17"/>
      <c r="I1055" s="17"/>
      <c r="L1055" s="17"/>
      <c r="M1055" s="17"/>
      <c r="W1055" s="17"/>
    </row>
    <row r="1056" spans="1:23">
      <c r="A1056" s="17"/>
      <c r="I1056" s="17"/>
      <c r="L1056" s="17"/>
      <c r="M1056" s="17"/>
      <c r="W1056" s="17"/>
    </row>
    <row r="1057" spans="1:23">
      <c r="A1057" s="17"/>
      <c r="I1057" s="17"/>
      <c r="L1057" s="17"/>
      <c r="M1057" s="17"/>
      <c r="W1057" s="17"/>
    </row>
    <row r="1058" spans="1:23">
      <c r="A1058" s="17"/>
      <c r="I1058" s="17"/>
      <c r="L1058" s="17"/>
      <c r="M1058" s="17"/>
      <c r="W1058" s="17"/>
    </row>
    <row r="1059" spans="1:23">
      <c r="A1059" s="17"/>
      <c r="I1059" s="17"/>
      <c r="L1059" s="17"/>
      <c r="M1059" s="17"/>
      <c r="W1059" s="17"/>
    </row>
    <row r="1060" spans="1:23">
      <c r="A1060" s="17"/>
      <c r="I1060" s="17"/>
      <c r="L1060" s="17"/>
      <c r="M1060" s="17"/>
      <c r="W1060" s="17"/>
    </row>
    <row r="1061" spans="1:23">
      <c r="A1061" s="17"/>
      <c r="I1061" s="17"/>
      <c r="L1061" s="17"/>
      <c r="M1061" s="17"/>
      <c r="W1061" s="17"/>
    </row>
    <row r="1062" spans="1:23">
      <c r="A1062" s="17"/>
      <c r="I1062" s="17"/>
      <c r="L1062" s="17"/>
      <c r="M1062" s="17"/>
      <c r="W1062" s="17"/>
    </row>
    <row r="1063" spans="1:23">
      <c r="A1063" s="17"/>
      <c r="I1063" s="17"/>
      <c r="L1063" s="17"/>
      <c r="M1063" s="17"/>
      <c r="W1063" s="17"/>
    </row>
    <row r="1064" spans="1:23">
      <c r="A1064" s="17"/>
      <c r="I1064" s="17"/>
      <c r="L1064" s="17"/>
      <c r="M1064" s="17"/>
      <c r="W1064" s="17"/>
    </row>
    <row r="1065" spans="1:23">
      <c r="A1065" s="17"/>
      <c r="I1065" s="17"/>
      <c r="L1065" s="17"/>
      <c r="M1065" s="17"/>
      <c r="W1065" s="17"/>
    </row>
    <row r="1066" spans="1:23">
      <c r="A1066" s="17"/>
      <c r="I1066" s="17"/>
      <c r="L1066" s="17"/>
      <c r="M1066" s="17"/>
      <c r="W1066" s="17"/>
    </row>
    <row r="1067" spans="1:23">
      <c r="A1067" s="17"/>
      <c r="I1067" s="17"/>
      <c r="L1067" s="17"/>
      <c r="M1067" s="17"/>
      <c r="W1067" s="17"/>
    </row>
    <row r="1068" spans="1:23">
      <c r="A1068" s="17"/>
      <c r="I1068" s="17"/>
      <c r="L1068" s="17"/>
      <c r="M1068" s="17"/>
      <c r="W1068" s="17"/>
    </row>
    <row r="1069" spans="1:23">
      <c r="A1069" s="17"/>
      <c r="I1069" s="17"/>
      <c r="L1069" s="17"/>
      <c r="M1069" s="17"/>
      <c r="W1069" s="17"/>
    </row>
    <row r="1070" spans="1:23">
      <c r="A1070" s="17"/>
      <c r="I1070" s="17"/>
      <c r="L1070" s="17"/>
      <c r="M1070" s="17"/>
      <c r="W1070" s="17"/>
    </row>
    <row r="1071" spans="1:23">
      <c r="A1071" s="17"/>
      <c r="I1071" s="17"/>
      <c r="L1071" s="17"/>
      <c r="M1071" s="17"/>
      <c r="W1071" s="17"/>
    </row>
    <row r="1072" spans="1:23">
      <c r="A1072" s="17"/>
      <c r="I1072" s="17"/>
      <c r="L1072" s="17"/>
      <c r="M1072" s="17"/>
      <c r="W1072" s="17"/>
    </row>
    <row r="1073" spans="1:23">
      <c r="A1073" s="17"/>
      <c r="I1073" s="17"/>
      <c r="L1073" s="17"/>
      <c r="M1073" s="17"/>
      <c r="W1073" s="17"/>
    </row>
    <row r="1074" spans="1:23">
      <c r="A1074" s="17"/>
      <c r="I1074" s="17"/>
      <c r="L1074" s="17"/>
      <c r="M1074" s="17"/>
      <c r="W1074" s="17"/>
    </row>
    <row r="1075" spans="1:23">
      <c r="A1075" s="17"/>
      <c r="I1075" s="17"/>
      <c r="L1075" s="17"/>
      <c r="M1075" s="17"/>
      <c r="W1075" s="17"/>
    </row>
    <row r="1076" spans="1:23">
      <c r="A1076" s="17"/>
      <c r="I1076" s="17"/>
      <c r="L1076" s="17"/>
      <c r="M1076" s="17"/>
      <c r="W1076" s="17"/>
    </row>
    <row r="1077" spans="1:23">
      <c r="A1077" s="17"/>
      <c r="I1077" s="17"/>
      <c r="L1077" s="17"/>
      <c r="M1077" s="17"/>
      <c r="W1077" s="17"/>
    </row>
    <row r="1078" spans="1:23">
      <c r="A1078" s="17"/>
      <c r="I1078" s="17"/>
      <c r="L1078" s="17"/>
      <c r="M1078" s="17"/>
      <c r="W1078" s="17"/>
    </row>
    <row r="1079" spans="1:23">
      <c r="A1079" s="17"/>
      <c r="I1079" s="17"/>
      <c r="L1079" s="17"/>
      <c r="M1079" s="17"/>
      <c r="W1079" s="17"/>
    </row>
    <row r="1080" spans="1:23">
      <c r="A1080" s="17"/>
      <c r="I1080" s="17"/>
      <c r="L1080" s="17"/>
      <c r="M1080" s="17"/>
      <c r="W1080" s="17"/>
    </row>
    <row r="1081" spans="1:23">
      <c r="A1081" s="17"/>
      <c r="I1081" s="17"/>
      <c r="L1081" s="17"/>
      <c r="M1081" s="17"/>
      <c r="W1081" s="17"/>
    </row>
    <row r="1082" spans="1:23">
      <c r="A1082" s="17"/>
      <c r="I1082" s="17"/>
      <c r="L1082" s="17"/>
      <c r="M1082" s="17"/>
      <c r="W1082" s="17"/>
    </row>
    <row r="1083" spans="1:23">
      <c r="A1083" s="17"/>
      <c r="I1083" s="17"/>
      <c r="L1083" s="17"/>
      <c r="M1083" s="17"/>
      <c r="W1083" s="17"/>
    </row>
    <row r="1084" spans="1:23">
      <c r="A1084" s="17"/>
      <c r="I1084" s="17"/>
      <c r="L1084" s="17"/>
      <c r="M1084" s="17"/>
      <c r="W1084" s="17"/>
    </row>
    <row r="1085" spans="1:23">
      <c r="A1085" s="17"/>
      <c r="I1085" s="17"/>
      <c r="L1085" s="17"/>
      <c r="M1085" s="17"/>
      <c r="W1085" s="17"/>
    </row>
    <row r="1086" spans="1:23">
      <c r="A1086" s="17"/>
      <c r="I1086" s="17"/>
      <c r="L1086" s="17"/>
      <c r="M1086" s="17"/>
      <c r="W1086" s="17"/>
    </row>
    <row r="1087" spans="1:23">
      <c r="A1087" s="17"/>
      <c r="I1087" s="17"/>
      <c r="L1087" s="17"/>
      <c r="M1087" s="17"/>
      <c r="W1087" s="17"/>
    </row>
    <row r="1088" spans="1:23">
      <c r="A1088" s="17"/>
      <c r="I1088" s="17"/>
      <c r="L1088" s="17"/>
      <c r="M1088" s="17"/>
      <c r="W1088" s="17"/>
    </row>
    <row r="1089" spans="1:23">
      <c r="A1089" s="17"/>
      <c r="I1089" s="17"/>
      <c r="L1089" s="17"/>
      <c r="M1089" s="17"/>
      <c r="W1089" s="17"/>
    </row>
    <row r="1090" spans="1:23">
      <c r="A1090" s="17"/>
      <c r="I1090" s="17"/>
      <c r="L1090" s="17"/>
      <c r="M1090" s="17"/>
      <c r="W1090" s="17"/>
    </row>
    <row r="1091" spans="1:23">
      <c r="A1091" s="17"/>
      <c r="I1091" s="17"/>
      <c r="L1091" s="17"/>
      <c r="M1091" s="17"/>
      <c r="W1091" s="17"/>
    </row>
    <row r="1092" spans="1:23">
      <c r="A1092" s="17"/>
      <c r="I1092" s="17"/>
      <c r="L1092" s="17"/>
      <c r="M1092" s="17"/>
      <c r="W1092" s="17"/>
    </row>
    <row r="1093" spans="1:23">
      <c r="A1093" s="17"/>
      <c r="I1093" s="17"/>
      <c r="L1093" s="17"/>
      <c r="M1093" s="17"/>
      <c r="W1093" s="17"/>
    </row>
    <row r="1094" spans="1:23">
      <c r="A1094" s="17"/>
      <c r="I1094" s="17"/>
      <c r="L1094" s="17"/>
      <c r="M1094" s="17"/>
      <c r="W1094" s="17"/>
    </row>
    <row r="1095" spans="1:23">
      <c r="A1095" s="17"/>
      <c r="I1095" s="17"/>
      <c r="L1095" s="17"/>
      <c r="M1095" s="17"/>
      <c r="W1095" s="17"/>
    </row>
    <row r="1096" spans="1:23">
      <c r="A1096" s="17"/>
      <c r="I1096" s="17"/>
      <c r="L1096" s="17"/>
      <c r="M1096" s="17"/>
      <c r="W1096" s="17"/>
    </row>
    <row r="1097" spans="1:23">
      <c r="A1097" s="17"/>
      <c r="I1097" s="17"/>
      <c r="L1097" s="17"/>
      <c r="M1097" s="17"/>
      <c r="W1097" s="17"/>
    </row>
    <row r="1098" spans="1:23">
      <c r="A1098" s="17"/>
      <c r="I1098" s="17"/>
      <c r="L1098" s="17"/>
      <c r="M1098" s="17"/>
      <c r="W1098" s="17"/>
    </row>
    <row r="1099" spans="1:23">
      <c r="A1099" s="17"/>
      <c r="I1099" s="17"/>
      <c r="L1099" s="17"/>
      <c r="M1099" s="17"/>
      <c r="W1099" s="17"/>
    </row>
    <row r="1100" spans="1:23">
      <c r="A1100" s="17"/>
      <c r="I1100" s="17"/>
      <c r="L1100" s="17"/>
      <c r="M1100" s="17"/>
      <c r="W1100" s="17"/>
    </row>
    <row r="1101" spans="1:23">
      <c r="A1101" s="17"/>
      <c r="I1101" s="17"/>
      <c r="L1101" s="17"/>
      <c r="M1101" s="17"/>
      <c r="W1101" s="17"/>
    </row>
    <row r="1102" spans="1:23">
      <c r="A1102" s="17"/>
      <c r="I1102" s="17"/>
      <c r="L1102" s="17"/>
      <c r="M1102" s="17"/>
      <c r="W1102" s="17"/>
    </row>
    <row r="1103" spans="1:23">
      <c r="A1103" s="17"/>
      <c r="I1103" s="17"/>
      <c r="L1103" s="17"/>
      <c r="M1103" s="17"/>
      <c r="W1103" s="17"/>
    </row>
    <row r="1104" spans="1:23">
      <c r="A1104" s="17"/>
      <c r="I1104" s="17"/>
      <c r="L1104" s="17"/>
      <c r="M1104" s="17"/>
      <c r="W1104" s="17"/>
    </row>
    <row r="1105" spans="1:23">
      <c r="A1105" s="17"/>
      <c r="I1105" s="17"/>
      <c r="L1105" s="17"/>
      <c r="M1105" s="17"/>
      <c r="W1105" s="17"/>
    </row>
    <row r="1106" spans="1:23">
      <c r="A1106" s="17"/>
      <c r="I1106" s="17"/>
      <c r="L1106" s="17"/>
      <c r="M1106" s="17"/>
      <c r="W1106" s="17"/>
    </row>
    <row r="1107" spans="1:23">
      <c r="A1107" s="17"/>
      <c r="I1107" s="17"/>
      <c r="L1107" s="17"/>
      <c r="M1107" s="17"/>
      <c r="W1107" s="17"/>
    </row>
    <row r="1108" spans="1:23">
      <c r="A1108" s="17"/>
      <c r="I1108" s="17"/>
      <c r="L1108" s="17"/>
      <c r="M1108" s="17"/>
      <c r="W1108" s="17"/>
    </row>
    <row r="1109" spans="1:23">
      <c r="A1109" s="17"/>
      <c r="I1109" s="17"/>
      <c r="L1109" s="17"/>
      <c r="M1109" s="17"/>
      <c r="W1109" s="17"/>
    </row>
    <row r="1110" spans="1:23">
      <c r="A1110" s="17"/>
      <c r="I1110" s="17"/>
      <c r="L1110" s="17"/>
      <c r="M1110" s="17"/>
      <c r="W1110" s="17"/>
    </row>
    <row r="1111" spans="1:23">
      <c r="A1111" s="17"/>
      <c r="I1111" s="17"/>
      <c r="L1111" s="17"/>
      <c r="M1111" s="17"/>
      <c r="W1111" s="17"/>
    </row>
    <row r="1112" spans="1:23">
      <c r="A1112" s="17"/>
      <c r="I1112" s="17"/>
      <c r="L1112" s="17"/>
      <c r="M1112" s="17"/>
      <c r="W1112" s="17"/>
    </row>
    <row r="1113" spans="1:23">
      <c r="A1113" s="17"/>
      <c r="I1113" s="17"/>
      <c r="L1113" s="17"/>
      <c r="M1113" s="17"/>
      <c r="W1113" s="17"/>
    </row>
    <row r="1114" spans="1:23">
      <c r="A1114" s="17"/>
      <c r="I1114" s="17"/>
      <c r="L1114" s="17"/>
      <c r="M1114" s="17"/>
      <c r="W1114" s="17"/>
    </row>
    <row r="1115" spans="1:23">
      <c r="A1115" s="17"/>
      <c r="I1115" s="17"/>
      <c r="L1115" s="17"/>
      <c r="M1115" s="17"/>
      <c r="W1115" s="17"/>
    </row>
    <row r="1116" spans="1:23">
      <c r="A1116" s="17"/>
      <c r="I1116" s="17"/>
      <c r="L1116" s="17"/>
      <c r="M1116" s="17"/>
      <c r="W1116" s="17"/>
    </row>
    <row r="1117" spans="1:23">
      <c r="A1117" s="17"/>
      <c r="I1117" s="17"/>
      <c r="L1117" s="17"/>
      <c r="M1117" s="17"/>
      <c r="W1117" s="17"/>
    </row>
    <row r="1118" spans="1:23">
      <c r="A1118" s="17"/>
      <c r="I1118" s="17"/>
      <c r="L1118" s="17"/>
      <c r="M1118" s="17"/>
      <c r="W1118" s="17"/>
    </row>
    <row r="1119" spans="1:23">
      <c r="A1119" s="17"/>
      <c r="I1119" s="17"/>
      <c r="L1119" s="17"/>
      <c r="M1119" s="17"/>
      <c r="W1119" s="17"/>
    </row>
    <row r="1120" spans="1:23">
      <c r="A1120" s="17"/>
      <c r="I1120" s="17"/>
      <c r="L1120" s="17"/>
      <c r="M1120" s="17"/>
      <c r="W1120" s="17"/>
    </row>
    <row r="1121" spans="1:23">
      <c r="A1121" s="17"/>
      <c r="I1121" s="17"/>
      <c r="L1121" s="17"/>
      <c r="M1121" s="17"/>
      <c r="W1121" s="17"/>
    </row>
    <row r="1122" spans="1:23">
      <c r="A1122" s="17"/>
      <c r="I1122" s="17"/>
      <c r="L1122" s="17"/>
      <c r="M1122" s="17"/>
      <c r="W1122" s="17"/>
    </row>
    <row r="1123" spans="1:23">
      <c r="A1123" s="17"/>
      <c r="I1123" s="17"/>
      <c r="L1123" s="17"/>
      <c r="M1123" s="17"/>
      <c r="W1123" s="17"/>
    </row>
    <row r="1124" spans="1:23">
      <c r="A1124" s="17"/>
      <c r="I1124" s="17"/>
      <c r="L1124" s="17"/>
      <c r="M1124" s="17"/>
      <c r="W1124" s="17"/>
    </row>
    <row r="1125" spans="1:23">
      <c r="A1125" s="17"/>
      <c r="I1125" s="17"/>
      <c r="L1125" s="17"/>
      <c r="M1125" s="17"/>
      <c r="W1125" s="17"/>
    </row>
    <row r="1126" spans="1:23">
      <c r="A1126" s="17"/>
      <c r="I1126" s="17"/>
      <c r="L1126" s="17"/>
      <c r="M1126" s="17"/>
      <c r="W1126" s="17"/>
    </row>
    <row r="1127" spans="1:23">
      <c r="A1127" s="17"/>
      <c r="I1127" s="17"/>
      <c r="L1127" s="17"/>
      <c r="M1127" s="17"/>
      <c r="W1127" s="17"/>
    </row>
    <row r="1128" spans="1:23">
      <c r="A1128" s="17"/>
      <c r="I1128" s="17"/>
      <c r="L1128" s="17"/>
      <c r="M1128" s="17"/>
      <c r="W1128" s="17"/>
    </row>
    <row r="1129" spans="1:23">
      <c r="A1129" s="17"/>
      <c r="I1129" s="17"/>
      <c r="L1129" s="17"/>
      <c r="M1129" s="17"/>
      <c r="W1129" s="17"/>
    </row>
    <row r="1130" spans="1:23">
      <c r="A1130" s="17"/>
      <c r="I1130" s="17"/>
      <c r="L1130" s="17"/>
      <c r="M1130" s="17"/>
      <c r="W1130" s="17"/>
    </row>
    <row r="1131" spans="1:23">
      <c r="A1131" s="17"/>
      <c r="I1131" s="17"/>
      <c r="L1131" s="17"/>
      <c r="M1131" s="17"/>
      <c r="W1131" s="17"/>
    </row>
    <row r="1132" spans="1:23">
      <c r="A1132" s="17"/>
      <c r="I1132" s="17"/>
      <c r="L1132" s="17"/>
      <c r="M1132" s="17"/>
      <c r="W1132" s="17"/>
    </row>
    <row r="1133" spans="1:23">
      <c r="A1133" s="17"/>
      <c r="I1133" s="17"/>
      <c r="L1133" s="17"/>
      <c r="M1133" s="17"/>
      <c r="W1133" s="17"/>
    </row>
    <row r="1134" spans="1:23">
      <c r="A1134" s="17"/>
      <c r="I1134" s="17"/>
      <c r="L1134" s="17"/>
      <c r="M1134" s="17"/>
      <c r="W1134" s="17"/>
    </row>
    <row r="1135" spans="1:23">
      <c r="A1135" s="17"/>
      <c r="I1135" s="17"/>
      <c r="L1135" s="17"/>
      <c r="M1135" s="17"/>
      <c r="W1135" s="17"/>
    </row>
    <row r="1136" spans="1:23">
      <c r="A1136" s="17"/>
      <c r="I1136" s="17"/>
      <c r="L1136" s="17"/>
      <c r="M1136" s="17"/>
      <c r="W1136" s="17"/>
    </row>
    <row r="1137" spans="1:23">
      <c r="A1137" s="17"/>
      <c r="I1137" s="17"/>
      <c r="L1137" s="17"/>
      <c r="M1137" s="17"/>
      <c r="W1137" s="17"/>
    </row>
    <row r="1138" spans="1:23">
      <c r="A1138" s="17"/>
      <c r="I1138" s="17"/>
      <c r="L1138" s="17"/>
      <c r="M1138" s="17"/>
      <c r="W1138" s="17"/>
    </row>
    <row r="1139" spans="1:23">
      <c r="A1139" s="17"/>
      <c r="I1139" s="17"/>
      <c r="L1139" s="17"/>
      <c r="M1139" s="17"/>
      <c r="W1139" s="17"/>
    </row>
    <row r="1140" spans="1:23">
      <c r="A1140" s="17"/>
      <c r="I1140" s="17"/>
      <c r="L1140" s="17"/>
      <c r="M1140" s="17"/>
      <c r="W1140" s="17"/>
    </row>
    <row r="1141" spans="1:23">
      <c r="A1141" s="17"/>
      <c r="I1141" s="17"/>
      <c r="L1141" s="17"/>
      <c r="M1141" s="17"/>
      <c r="W1141" s="17"/>
    </row>
    <row r="1142" spans="1:23">
      <c r="A1142" s="17"/>
      <c r="I1142" s="17"/>
      <c r="L1142" s="17"/>
      <c r="M1142" s="17"/>
      <c r="W1142" s="17"/>
    </row>
    <row r="1143" spans="1:23">
      <c r="A1143" s="17"/>
      <c r="I1143" s="17"/>
      <c r="L1143" s="17"/>
      <c r="M1143" s="17"/>
      <c r="W1143" s="17"/>
    </row>
    <row r="1144" spans="1:23">
      <c r="A1144" s="17"/>
      <c r="I1144" s="17"/>
      <c r="L1144" s="17"/>
      <c r="M1144" s="17"/>
      <c r="W1144" s="17"/>
    </row>
    <row r="1145" spans="1:23">
      <c r="A1145" s="17"/>
      <c r="I1145" s="17"/>
      <c r="L1145" s="17"/>
      <c r="M1145" s="17"/>
      <c r="W1145" s="17"/>
    </row>
    <row r="1146" spans="1:23">
      <c r="A1146" s="17"/>
      <c r="I1146" s="17"/>
      <c r="L1146" s="17"/>
      <c r="M1146" s="17"/>
      <c r="W1146" s="17"/>
    </row>
    <row r="1147" spans="1:23">
      <c r="A1147" s="17"/>
      <c r="I1147" s="17"/>
      <c r="L1147" s="17"/>
      <c r="M1147" s="17"/>
      <c r="W1147" s="17"/>
    </row>
    <row r="1148" spans="1:23">
      <c r="A1148" s="17"/>
      <c r="I1148" s="17"/>
      <c r="L1148" s="17"/>
      <c r="M1148" s="17"/>
      <c r="W1148" s="17"/>
    </row>
    <row r="1149" spans="1:23">
      <c r="A1149" s="17"/>
      <c r="I1149" s="17"/>
      <c r="L1149" s="17"/>
      <c r="M1149" s="17"/>
      <c r="W1149" s="17"/>
    </row>
    <row r="1150" spans="1:23">
      <c r="A1150" s="17"/>
      <c r="I1150" s="17"/>
      <c r="L1150" s="17"/>
      <c r="M1150" s="17"/>
      <c r="W1150" s="17"/>
    </row>
    <row r="1151" spans="1:23">
      <c r="A1151" s="17"/>
      <c r="I1151" s="17"/>
      <c r="L1151" s="17"/>
      <c r="M1151" s="17"/>
      <c r="W1151" s="17"/>
    </row>
    <row r="1152" spans="1:23">
      <c r="A1152" s="17"/>
      <c r="I1152" s="17"/>
      <c r="L1152" s="17"/>
      <c r="M1152" s="17"/>
      <c r="W1152" s="17"/>
    </row>
    <row r="1153" spans="1:23">
      <c r="A1153" s="17"/>
      <c r="I1153" s="17"/>
      <c r="L1153" s="17"/>
      <c r="M1153" s="17"/>
      <c r="W1153" s="17"/>
    </row>
    <row r="1154" spans="1:23">
      <c r="A1154" s="17"/>
      <c r="I1154" s="17"/>
      <c r="L1154" s="17"/>
      <c r="M1154" s="17"/>
      <c r="W1154" s="17"/>
    </row>
    <row r="1155" spans="1:23">
      <c r="A1155" s="17"/>
      <c r="I1155" s="17"/>
      <c r="L1155" s="17"/>
      <c r="M1155" s="17"/>
      <c r="W1155" s="17"/>
    </row>
    <row r="1156" spans="1:23">
      <c r="A1156" s="17"/>
      <c r="I1156" s="17"/>
      <c r="L1156" s="17"/>
      <c r="M1156" s="17"/>
      <c r="W1156" s="17"/>
    </row>
    <row r="1157" spans="1:23">
      <c r="A1157" s="17"/>
      <c r="I1157" s="17"/>
      <c r="L1157" s="17"/>
      <c r="M1157" s="17"/>
      <c r="W1157" s="17"/>
    </row>
    <row r="1158" spans="1:23">
      <c r="A1158" s="17"/>
      <c r="I1158" s="17"/>
      <c r="L1158" s="17"/>
      <c r="M1158" s="17"/>
      <c r="W1158" s="17"/>
    </row>
    <row r="1159" spans="1:23">
      <c r="A1159" s="17"/>
      <c r="I1159" s="17"/>
      <c r="L1159" s="17"/>
      <c r="M1159" s="17"/>
      <c r="W1159" s="17"/>
    </row>
    <row r="1160" spans="1:23">
      <c r="A1160" s="17"/>
      <c r="I1160" s="17"/>
      <c r="L1160" s="17"/>
      <c r="M1160" s="17"/>
      <c r="W1160" s="17"/>
    </row>
    <row r="1161" spans="1:23">
      <c r="A1161" s="17"/>
      <c r="I1161" s="17"/>
      <c r="L1161" s="17"/>
      <c r="M1161" s="17"/>
      <c r="W1161" s="17"/>
    </row>
    <row r="1162" spans="1:23">
      <c r="A1162" s="17"/>
      <c r="I1162" s="17"/>
      <c r="L1162" s="17"/>
      <c r="M1162" s="17"/>
      <c r="W1162" s="17"/>
    </row>
    <row r="1163" spans="1:23">
      <c r="A1163" s="17"/>
      <c r="I1163" s="17"/>
      <c r="L1163" s="17"/>
      <c r="M1163" s="17"/>
      <c r="W1163" s="17"/>
    </row>
    <row r="1164" spans="1:23">
      <c r="A1164" s="17"/>
      <c r="I1164" s="17"/>
      <c r="L1164" s="17"/>
      <c r="M1164" s="17"/>
      <c r="W1164" s="17"/>
    </row>
    <row r="1165" spans="1:23">
      <c r="A1165" s="17"/>
      <c r="I1165" s="17"/>
      <c r="L1165" s="17"/>
      <c r="M1165" s="17"/>
      <c r="W1165" s="17"/>
    </row>
    <row r="1166" spans="1:23">
      <c r="A1166" s="17"/>
      <c r="I1166" s="17"/>
      <c r="L1166" s="17"/>
      <c r="M1166" s="17"/>
      <c r="W1166" s="17"/>
    </row>
    <row r="1167" spans="1:23">
      <c r="A1167" s="17"/>
      <c r="I1167" s="17"/>
      <c r="L1167" s="17"/>
      <c r="M1167" s="17"/>
      <c r="W1167" s="17"/>
    </row>
    <row r="1168" spans="1:23">
      <c r="A1168" s="17"/>
      <c r="I1168" s="17"/>
      <c r="L1168" s="17"/>
      <c r="M1168" s="17"/>
      <c r="W1168" s="17"/>
    </row>
    <row r="1169" spans="1:23">
      <c r="A1169" s="17"/>
      <c r="I1169" s="17"/>
      <c r="L1169" s="17"/>
      <c r="M1169" s="17"/>
      <c r="W1169" s="17"/>
    </row>
    <row r="1170" spans="1:23">
      <c r="A1170" s="17"/>
      <c r="I1170" s="17"/>
      <c r="L1170" s="17"/>
      <c r="M1170" s="17"/>
      <c r="W1170" s="17"/>
    </row>
    <row r="1171" spans="1:23">
      <c r="A1171" s="17"/>
      <c r="I1171" s="17"/>
      <c r="L1171" s="17"/>
      <c r="M1171" s="17"/>
      <c r="W1171" s="17"/>
    </row>
    <row r="1172" spans="1:23">
      <c r="A1172" s="17"/>
      <c r="I1172" s="17"/>
      <c r="L1172" s="17"/>
      <c r="M1172" s="17"/>
      <c r="W1172" s="17"/>
    </row>
    <row r="1173" spans="1:23">
      <c r="A1173" s="17"/>
      <c r="I1173" s="17"/>
      <c r="L1173" s="17"/>
      <c r="M1173" s="17"/>
      <c r="W1173" s="17"/>
    </row>
    <row r="1174" spans="1:23">
      <c r="A1174" s="17"/>
      <c r="I1174" s="17"/>
      <c r="L1174" s="17"/>
      <c r="M1174" s="17"/>
      <c r="W1174" s="17"/>
    </row>
    <row r="1175" spans="1:23">
      <c r="A1175" s="17"/>
      <c r="I1175" s="17"/>
      <c r="L1175" s="17"/>
      <c r="M1175" s="17"/>
      <c r="W1175" s="17"/>
    </row>
    <row r="1176" spans="1:23">
      <c r="A1176" s="17"/>
      <c r="I1176" s="17"/>
      <c r="L1176" s="17"/>
      <c r="M1176" s="17"/>
      <c r="W1176" s="17"/>
    </row>
    <row r="1177" spans="1:23">
      <c r="A1177" s="17"/>
      <c r="I1177" s="17"/>
      <c r="L1177" s="17"/>
      <c r="M1177" s="17"/>
      <c r="W1177" s="17"/>
    </row>
    <row r="1178" spans="1:23">
      <c r="A1178" s="17"/>
      <c r="I1178" s="17"/>
      <c r="L1178" s="17"/>
      <c r="M1178" s="17"/>
      <c r="W1178" s="17"/>
    </row>
    <row r="1179" spans="1:23">
      <c r="A1179" s="17"/>
      <c r="I1179" s="17"/>
      <c r="L1179" s="17"/>
      <c r="M1179" s="17"/>
      <c r="W1179" s="17"/>
    </row>
    <row r="1180" spans="1:23">
      <c r="A1180" s="17"/>
      <c r="I1180" s="17"/>
      <c r="L1180" s="17"/>
      <c r="M1180" s="17"/>
      <c r="W1180" s="17"/>
    </row>
    <row r="1181" spans="1:23">
      <c r="A1181" s="17"/>
      <c r="I1181" s="17"/>
      <c r="L1181" s="17"/>
      <c r="M1181" s="17"/>
      <c r="W1181" s="17"/>
    </row>
    <row r="1182" spans="1:23">
      <c r="A1182" s="17"/>
      <c r="I1182" s="17"/>
      <c r="L1182" s="17"/>
      <c r="M1182" s="17"/>
      <c r="W1182" s="17"/>
    </row>
    <row r="1183" spans="1:23">
      <c r="A1183" s="17"/>
      <c r="I1183" s="17"/>
      <c r="L1183" s="17"/>
      <c r="M1183" s="17"/>
      <c r="W1183" s="17"/>
    </row>
    <row r="1184" spans="1:23">
      <c r="A1184" s="17"/>
      <c r="I1184" s="17"/>
      <c r="L1184" s="17"/>
      <c r="M1184" s="17"/>
      <c r="W1184" s="17"/>
    </row>
    <row r="1185" spans="1:23">
      <c r="A1185" s="17"/>
      <c r="I1185" s="17"/>
      <c r="L1185" s="17"/>
      <c r="M1185" s="17"/>
      <c r="W1185" s="17"/>
    </row>
    <row r="1186" spans="1:23">
      <c r="A1186" s="17"/>
      <c r="I1186" s="17"/>
      <c r="L1186" s="17"/>
      <c r="M1186" s="17"/>
      <c r="W1186" s="17"/>
    </row>
    <row r="1187" spans="1:23">
      <c r="A1187" s="17"/>
      <c r="I1187" s="17"/>
      <c r="L1187" s="17"/>
      <c r="M1187" s="17"/>
      <c r="W1187" s="17"/>
    </row>
    <row r="1188" spans="1:23">
      <c r="A1188" s="17"/>
      <c r="I1188" s="17"/>
      <c r="L1188" s="17"/>
      <c r="M1188" s="17"/>
      <c r="W1188" s="17"/>
    </row>
    <row r="1189" spans="1:23">
      <c r="A1189" s="17"/>
      <c r="I1189" s="17"/>
      <c r="L1189" s="17"/>
      <c r="M1189" s="17"/>
      <c r="W1189" s="17"/>
    </row>
    <row r="1190" spans="1:23">
      <c r="A1190" s="17"/>
      <c r="I1190" s="17"/>
      <c r="L1190" s="17"/>
      <c r="M1190" s="17"/>
      <c r="W1190" s="17"/>
    </row>
    <row r="1191" spans="1:23">
      <c r="A1191" s="17"/>
      <c r="I1191" s="17"/>
      <c r="L1191" s="17"/>
      <c r="M1191" s="17"/>
      <c r="W1191" s="17"/>
    </row>
    <row r="1192" spans="1:23">
      <c r="A1192" s="17"/>
      <c r="I1192" s="17"/>
      <c r="L1192" s="17"/>
      <c r="M1192" s="17"/>
      <c r="W1192" s="17"/>
    </row>
    <row r="1193" spans="1:23">
      <c r="A1193" s="17"/>
      <c r="I1193" s="17"/>
      <c r="L1193" s="17"/>
      <c r="M1193" s="17"/>
      <c r="W1193" s="17"/>
    </row>
    <row r="1194" spans="1:23">
      <c r="A1194" s="17"/>
      <c r="I1194" s="17"/>
      <c r="L1194" s="17"/>
      <c r="M1194" s="17"/>
      <c r="W1194" s="17"/>
    </row>
    <row r="1195" spans="1:23">
      <c r="A1195" s="17"/>
      <c r="I1195" s="17"/>
      <c r="L1195" s="17"/>
      <c r="M1195" s="17"/>
      <c r="W1195" s="17"/>
    </row>
    <row r="1196" spans="1:23">
      <c r="A1196" s="17"/>
      <c r="I1196" s="17"/>
      <c r="L1196" s="17"/>
      <c r="M1196" s="17"/>
      <c r="W1196" s="17"/>
    </row>
    <row r="1197" spans="1:23">
      <c r="A1197" s="17"/>
      <c r="I1197" s="17"/>
      <c r="L1197" s="17"/>
      <c r="M1197" s="17"/>
      <c r="W1197" s="17"/>
    </row>
    <row r="1198" spans="1:23">
      <c r="A1198" s="17"/>
      <c r="I1198" s="17"/>
      <c r="L1198" s="17"/>
      <c r="M1198" s="17"/>
      <c r="W1198" s="17"/>
    </row>
    <row r="1199" spans="1:23">
      <c r="A1199" s="17"/>
      <c r="I1199" s="17"/>
      <c r="L1199" s="17"/>
      <c r="M1199" s="17"/>
      <c r="W1199" s="17"/>
    </row>
    <row r="1200" spans="1:23">
      <c r="A1200" s="17"/>
      <c r="I1200" s="17"/>
      <c r="L1200" s="17"/>
      <c r="M1200" s="17"/>
      <c r="W1200" s="17"/>
    </row>
    <row r="1201" spans="1:23">
      <c r="A1201" s="17"/>
      <c r="I1201" s="17"/>
      <c r="L1201" s="17"/>
      <c r="M1201" s="17"/>
      <c r="W1201" s="17"/>
    </row>
    <row r="1202" spans="1:23">
      <c r="A1202" s="17"/>
      <c r="I1202" s="17"/>
      <c r="L1202" s="17"/>
      <c r="M1202" s="17"/>
      <c r="W1202" s="17"/>
    </row>
    <row r="1203" spans="1:23">
      <c r="A1203" s="17"/>
      <c r="I1203" s="17"/>
      <c r="L1203" s="17"/>
      <c r="M1203" s="17"/>
      <c r="W1203" s="17"/>
    </row>
    <row r="1204" spans="1:23">
      <c r="A1204" s="17"/>
      <c r="I1204" s="17"/>
      <c r="L1204" s="17"/>
      <c r="M1204" s="17"/>
      <c r="W1204" s="17"/>
    </row>
    <row r="1205" spans="1:23">
      <c r="A1205" s="17"/>
      <c r="I1205" s="17"/>
      <c r="L1205" s="17"/>
      <c r="M1205" s="17"/>
      <c r="W1205" s="17"/>
    </row>
    <row r="1206" spans="1:23">
      <c r="A1206" s="17"/>
      <c r="I1206" s="17"/>
      <c r="L1206" s="17"/>
      <c r="M1206" s="17"/>
      <c r="W1206" s="17"/>
    </row>
    <row r="1207" spans="1:23">
      <c r="A1207" s="17"/>
      <c r="I1207" s="17"/>
      <c r="L1207" s="17"/>
      <c r="M1207" s="17"/>
      <c r="W1207" s="17"/>
    </row>
    <row r="1208" spans="1:23">
      <c r="A1208" s="17"/>
      <c r="I1208" s="17"/>
      <c r="L1208" s="17"/>
      <c r="M1208" s="17"/>
      <c r="W1208" s="17"/>
    </row>
    <row r="1209" spans="1:23">
      <c r="A1209" s="17"/>
      <c r="I1209" s="17"/>
      <c r="L1209" s="17"/>
      <c r="M1209" s="17"/>
      <c r="W1209" s="17"/>
    </row>
    <row r="1210" spans="1:23">
      <c r="A1210" s="17"/>
      <c r="I1210" s="17"/>
      <c r="L1210" s="17"/>
      <c r="M1210" s="17"/>
      <c r="W1210" s="17"/>
    </row>
    <row r="1211" spans="1:23">
      <c r="A1211" s="17"/>
      <c r="I1211" s="17"/>
      <c r="L1211" s="17"/>
      <c r="M1211" s="17"/>
      <c r="W1211" s="17"/>
    </row>
    <row r="1212" spans="1:23">
      <c r="A1212" s="17"/>
      <c r="I1212" s="17"/>
      <c r="L1212" s="17"/>
      <c r="M1212" s="17"/>
      <c r="W1212" s="17"/>
    </row>
    <row r="1213" spans="1:23">
      <c r="A1213" s="17"/>
      <c r="I1213" s="17"/>
      <c r="L1213" s="17"/>
      <c r="M1213" s="17"/>
      <c r="W1213" s="17"/>
    </row>
    <row r="1214" spans="1:23">
      <c r="A1214" s="17"/>
      <c r="I1214" s="17"/>
      <c r="L1214" s="17"/>
      <c r="M1214" s="17"/>
      <c r="W1214" s="17"/>
    </row>
    <row r="1215" spans="1:23">
      <c r="A1215" s="17"/>
      <c r="I1215" s="17"/>
      <c r="L1215" s="17"/>
      <c r="M1215" s="17"/>
      <c r="W1215" s="17"/>
    </row>
    <row r="1216" spans="1:23">
      <c r="A1216" s="17"/>
      <c r="I1216" s="17"/>
      <c r="L1216" s="17"/>
      <c r="M1216" s="17"/>
      <c r="W1216" s="17"/>
    </row>
    <row r="1217" spans="1:23">
      <c r="A1217" s="17"/>
      <c r="I1217" s="17"/>
      <c r="L1217" s="17"/>
      <c r="M1217" s="17"/>
      <c r="W1217" s="17"/>
    </row>
    <row r="1218" spans="1:23">
      <c r="A1218" s="17"/>
      <c r="I1218" s="17"/>
      <c r="L1218" s="17"/>
      <c r="M1218" s="17"/>
      <c r="W1218" s="17"/>
    </row>
    <row r="1219" spans="1:23">
      <c r="A1219" s="17"/>
      <c r="I1219" s="17"/>
      <c r="L1219" s="17"/>
      <c r="M1219" s="17"/>
      <c r="W1219" s="17"/>
    </row>
    <row r="1220" spans="1:23">
      <c r="A1220" s="17"/>
      <c r="I1220" s="17"/>
      <c r="L1220" s="17"/>
      <c r="M1220" s="17"/>
      <c r="W1220" s="17"/>
    </row>
    <row r="1221" spans="1:23">
      <c r="A1221" s="17"/>
      <c r="I1221" s="17"/>
      <c r="L1221" s="17"/>
      <c r="M1221" s="17"/>
      <c r="W1221" s="17"/>
    </row>
    <row r="1222" spans="1:23">
      <c r="A1222" s="17"/>
      <c r="I1222" s="17"/>
      <c r="L1222" s="17"/>
      <c r="M1222" s="17"/>
      <c r="W1222" s="17"/>
    </row>
    <row r="1223" spans="1:23">
      <c r="A1223" s="17"/>
      <c r="I1223" s="17"/>
      <c r="L1223" s="17"/>
      <c r="M1223" s="17"/>
      <c r="W1223" s="17"/>
    </row>
    <row r="1224" spans="1:23">
      <c r="A1224" s="17"/>
      <c r="I1224" s="17"/>
      <c r="L1224" s="17"/>
      <c r="M1224" s="17"/>
      <c r="W1224" s="17"/>
    </row>
    <row r="1225" spans="1:23">
      <c r="A1225" s="17"/>
      <c r="I1225" s="17"/>
      <c r="L1225" s="17"/>
      <c r="M1225" s="17"/>
      <c r="W1225" s="17"/>
    </row>
    <row r="1226" spans="1:23">
      <c r="A1226" s="17"/>
      <c r="I1226" s="17"/>
      <c r="L1226" s="17"/>
      <c r="M1226" s="17"/>
      <c r="W1226" s="17"/>
    </row>
    <row r="1227" spans="1:23">
      <c r="A1227" s="17"/>
      <c r="I1227" s="17"/>
      <c r="L1227" s="17"/>
      <c r="M1227" s="17"/>
      <c r="W1227" s="17"/>
    </row>
    <row r="1228" spans="1:23">
      <c r="A1228" s="17"/>
      <c r="I1228" s="17"/>
      <c r="L1228" s="17"/>
      <c r="M1228" s="17"/>
      <c r="W1228" s="17"/>
    </row>
    <row r="1229" spans="1:23">
      <c r="A1229" s="17"/>
      <c r="I1229" s="17"/>
      <c r="L1229" s="17"/>
      <c r="M1229" s="17"/>
      <c r="W1229" s="17"/>
    </row>
  </sheetData>
  <mergeCells count="1">
    <mergeCell ref="E1:AK1"/>
  </mergeCells>
  <conditionalFormatting sqref="AN12:AN577">
    <cfRule type="cellIs" dxfId="2" priority="3" stopIfTrue="1" operator="notBetween">
      <formula>6</formula>
      <formula>94</formula>
    </cfRule>
    <cfRule type="colorScale" priority="4">
      <colorScale>
        <cfvo type="min"/>
        <cfvo type="max"/>
        <color rgb="FFFCFCFF"/>
        <color rgb="FFF8696B"/>
      </colorScale>
    </cfRule>
  </conditionalFormatting>
  <conditionalFormatting sqref="C12:C577">
    <cfRule type="cellIs" dxfId="1" priority="1" stopIfTrue="1" operator="notBetween">
      <formula>1954</formula>
      <formula>2008</formula>
    </cfRule>
    <cfRule type="colorScale" priority="2">
      <colorScale>
        <cfvo type="min"/>
        <cfvo type="max"/>
        <color rgb="FFFCFCFF"/>
        <color rgb="FF63BE7B"/>
      </colorScale>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E4EF-A81C-4545-A8EE-1E88CB2A6347}">
  <sheetPr>
    <tabColor theme="5" tint="0.79998168889431442"/>
  </sheetPr>
  <dimension ref="A1:HC448"/>
  <sheetViews>
    <sheetView zoomScale="55" zoomScaleNormal="55" workbookViewId="0">
      <selection activeCell="G12" sqref="G12"/>
    </sheetView>
  </sheetViews>
  <sheetFormatPr defaultRowHeight="15"/>
  <cols>
    <col min="5" max="5" width="27.42578125" customWidth="1"/>
    <col min="9" max="9" width="3.7109375" style="22" customWidth="1"/>
    <col min="10" max="10" width="3.7109375" customWidth="1"/>
    <col min="11" max="11" width="3.7109375" style="15" customWidth="1"/>
    <col min="12" max="13" width="3.7109375" customWidth="1"/>
    <col min="14" max="15" width="3.7109375" style="15" customWidth="1"/>
    <col min="16" max="24" width="3.7109375" customWidth="1"/>
    <col min="25" max="25" width="8.7109375" style="5"/>
  </cols>
  <sheetData>
    <row r="1" spans="1:42" ht="30" customHeight="1">
      <c r="E1" s="380" t="s">
        <v>386</v>
      </c>
      <c r="F1" s="380"/>
      <c r="G1" s="380"/>
      <c r="H1" s="380"/>
      <c r="I1" s="380"/>
      <c r="J1" s="380"/>
      <c r="K1" s="380"/>
      <c r="L1" s="380"/>
      <c r="M1" s="380"/>
      <c r="N1" s="380"/>
      <c r="O1" s="380"/>
      <c r="P1" s="380"/>
      <c r="Q1" s="380"/>
      <c r="R1" s="380"/>
      <c r="S1" s="380"/>
      <c r="T1" s="380"/>
      <c r="U1" s="380"/>
      <c r="V1" s="380"/>
      <c r="W1" s="380"/>
      <c r="X1" s="380"/>
      <c r="Y1" s="380"/>
      <c r="Z1" s="380"/>
    </row>
    <row r="2" spans="1:42">
      <c r="I2"/>
      <c r="K2"/>
      <c r="N2"/>
      <c r="O2"/>
      <c r="Y2"/>
    </row>
    <row r="3" spans="1:42">
      <c r="E3" s="119" t="s">
        <v>12</v>
      </c>
      <c r="I3"/>
      <c r="K3"/>
      <c r="N3"/>
      <c r="O3"/>
      <c r="Y3"/>
    </row>
    <row r="4" spans="1:42">
      <c r="E4" s="16" t="s">
        <v>387</v>
      </c>
      <c r="F4">
        <f>COUNT(B13:B448)</f>
        <v>436</v>
      </c>
      <c r="I4"/>
      <c r="K4"/>
      <c r="N4"/>
      <c r="O4"/>
      <c r="Y4"/>
    </row>
    <row r="5" spans="1:42">
      <c r="B5" t="s">
        <v>387</v>
      </c>
      <c r="C5">
        <f>COUNT(B13:B448)</f>
        <v>436</v>
      </c>
      <c r="E5" t="s">
        <v>388</v>
      </c>
      <c r="I5"/>
      <c r="K5"/>
      <c r="N5"/>
      <c r="O5"/>
      <c r="Y5"/>
    </row>
    <row r="6" spans="1:42">
      <c r="E6" s="16" t="s">
        <v>389</v>
      </c>
      <c r="I6"/>
      <c r="K6"/>
      <c r="N6"/>
      <c r="O6"/>
      <c r="Y6"/>
    </row>
    <row r="7" spans="1:42">
      <c r="E7" t="s">
        <v>390</v>
      </c>
      <c r="I7"/>
      <c r="K7"/>
      <c r="N7"/>
      <c r="O7"/>
      <c r="Y7"/>
    </row>
    <row r="8" spans="1:42">
      <c r="E8" t="s">
        <v>391</v>
      </c>
      <c r="I8"/>
      <c r="K8"/>
      <c r="N8"/>
      <c r="O8"/>
      <c r="Y8"/>
    </row>
    <row r="9" spans="1:42">
      <c r="E9" t="s">
        <v>392</v>
      </c>
      <c r="I9"/>
      <c r="K9"/>
      <c r="N9"/>
      <c r="O9"/>
      <c r="Y9"/>
    </row>
    <row r="10" spans="1:42">
      <c r="E10" t="s">
        <v>393</v>
      </c>
      <c r="I10"/>
      <c r="K10"/>
      <c r="N10"/>
      <c r="O10"/>
      <c r="Y10"/>
    </row>
    <row r="11" spans="1:42">
      <c r="I11"/>
      <c r="K11"/>
      <c r="N11"/>
      <c r="O11"/>
      <c r="Y11"/>
    </row>
    <row r="12" spans="1:42">
      <c r="A12" t="s">
        <v>42</v>
      </c>
      <c r="B12" t="s">
        <v>43</v>
      </c>
      <c r="C12" t="s">
        <v>44</v>
      </c>
      <c r="D12" t="s">
        <v>45</v>
      </c>
      <c r="E12" t="s">
        <v>46</v>
      </c>
      <c r="F12" t="s">
        <v>394</v>
      </c>
      <c r="G12" t="s">
        <v>395</v>
      </c>
      <c r="H12" t="s">
        <v>396</v>
      </c>
      <c r="I12" s="22" t="s">
        <v>47</v>
      </c>
      <c r="J12" t="s">
        <v>48</v>
      </c>
      <c r="K12" s="15" t="s">
        <v>382</v>
      </c>
      <c r="L12" t="s">
        <v>50</v>
      </c>
      <c r="M12" t="s">
        <v>51</v>
      </c>
      <c r="N12" s="15" t="s">
        <v>383</v>
      </c>
      <c r="O12" s="15" t="s">
        <v>384</v>
      </c>
      <c r="P12" t="s">
        <v>54</v>
      </c>
      <c r="Q12" t="s">
        <v>55</v>
      </c>
      <c r="R12" t="s">
        <v>56</v>
      </c>
      <c r="S12" t="s">
        <v>57</v>
      </c>
      <c r="T12" t="s">
        <v>58</v>
      </c>
      <c r="U12" t="s">
        <v>59</v>
      </c>
      <c r="V12" t="s">
        <v>60</v>
      </c>
      <c r="W12" t="s">
        <v>61</v>
      </c>
      <c r="X12" t="s">
        <v>62</v>
      </c>
      <c r="Y12" s="5" t="s">
        <v>385</v>
      </c>
      <c r="Z12" t="s">
        <v>63</v>
      </c>
      <c r="AA12" t="s">
        <v>64</v>
      </c>
      <c r="AB12" t="s">
        <v>65</v>
      </c>
      <c r="AC12" t="s">
        <v>66</v>
      </c>
      <c r="AD12" t="s">
        <v>67</v>
      </c>
      <c r="AE12" t="s">
        <v>68</v>
      </c>
      <c r="AF12" t="s">
        <v>69</v>
      </c>
      <c r="AG12" t="s">
        <v>70</v>
      </c>
      <c r="AH12" t="s">
        <v>71</v>
      </c>
      <c r="AI12" t="s">
        <v>72</v>
      </c>
      <c r="AJ12" t="s">
        <v>73</v>
      </c>
      <c r="AK12" t="s">
        <v>74</v>
      </c>
      <c r="AL12" t="s">
        <v>75</v>
      </c>
      <c r="AM12" t="s">
        <v>76</v>
      </c>
      <c r="AN12" t="s">
        <v>77</v>
      </c>
      <c r="AO12" t="s">
        <v>78</v>
      </c>
      <c r="AP12" t="s">
        <v>79</v>
      </c>
    </row>
    <row r="13" spans="1:42">
      <c r="A13">
        <v>41867</v>
      </c>
      <c r="B13">
        <v>0</v>
      </c>
      <c r="C13">
        <v>2003</v>
      </c>
      <c r="D13" s="1">
        <v>45959.832638888889</v>
      </c>
      <c r="E13" t="s">
        <v>120</v>
      </c>
      <c r="F13" t="s">
        <v>397</v>
      </c>
      <c r="G13">
        <v>0</v>
      </c>
      <c r="H13">
        <v>0</v>
      </c>
      <c r="I13" s="22">
        <v>1</v>
      </c>
      <c r="J13">
        <v>3</v>
      </c>
      <c r="K13" s="15">
        <v>1</v>
      </c>
      <c r="L13">
        <v>4</v>
      </c>
      <c r="M13">
        <v>4</v>
      </c>
      <c r="N13" s="15">
        <v>1</v>
      </c>
      <c r="O13" s="15">
        <v>1</v>
      </c>
      <c r="P13">
        <v>1</v>
      </c>
      <c r="Q13">
        <v>1</v>
      </c>
      <c r="R13">
        <v>1</v>
      </c>
      <c r="S13">
        <v>1</v>
      </c>
      <c r="T13">
        <v>1</v>
      </c>
      <c r="U13">
        <v>1</v>
      </c>
      <c r="V13">
        <v>1</v>
      </c>
      <c r="W13">
        <v>1</v>
      </c>
      <c r="X13">
        <v>1</v>
      </c>
      <c r="Y13" s="5">
        <f t="shared" ref="Y13:Y76" si="0">SUM(I13:X13)</f>
        <v>24</v>
      </c>
      <c r="Z13">
        <v>6</v>
      </c>
      <c r="AA13">
        <v>4</v>
      </c>
      <c r="AB13">
        <v>3</v>
      </c>
      <c r="AC13">
        <v>4</v>
      </c>
      <c r="AD13">
        <v>7</v>
      </c>
      <c r="AE13">
        <v>3</v>
      </c>
      <c r="AF13">
        <v>2</v>
      </c>
      <c r="AG13">
        <v>6</v>
      </c>
      <c r="AH13">
        <v>2</v>
      </c>
      <c r="AI13">
        <v>3</v>
      </c>
      <c r="AJ13">
        <v>1</v>
      </c>
      <c r="AK13">
        <v>5</v>
      </c>
      <c r="AL13">
        <v>2</v>
      </c>
      <c r="AM13">
        <v>4</v>
      </c>
      <c r="AN13">
        <v>3</v>
      </c>
      <c r="AO13">
        <v>4</v>
      </c>
      <c r="AP13">
        <v>52</v>
      </c>
    </row>
    <row r="14" spans="1:42">
      <c r="A14" s="2">
        <v>42317</v>
      </c>
      <c r="B14" s="2">
        <v>0</v>
      </c>
      <c r="C14" s="2">
        <v>2004</v>
      </c>
      <c r="D14" s="3">
        <v>45960.427777777775</v>
      </c>
      <c r="E14" s="2" t="s">
        <v>133</v>
      </c>
      <c r="F14" s="2"/>
      <c r="G14" s="2"/>
      <c r="H14" s="2"/>
      <c r="I14" s="31">
        <v>3</v>
      </c>
      <c r="J14" s="2">
        <v>4</v>
      </c>
      <c r="K14" s="15">
        <v>1</v>
      </c>
      <c r="L14" s="2">
        <v>5</v>
      </c>
      <c r="M14" s="2">
        <v>5</v>
      </c>
      <c r="N14" s="15">
        <v>2</v>
      </c>
      <c r="O14" s="15">
        <v>2</v>
      </c>
      <c r="P14" s="2">
        <v>2</v>
      </c>
      <c r="Q14" s="2">
        <v>1</v>
      </c>
      <c r="R14" s="2">
        <v>1</v>
      </c>
      <c r="S14" s="2">
        <v>1</v>
      </c>
      <c r="T14" s="2">
        <v>2</v>
      </c>
      <c r="U14" s="2">
        <v>1</v>
      </c>
      <c r="V14" s="2">
        <v>1</v>
      </c>
      <c r="W14" s="2">
        <v>1</v>
      </c>
      <c r="X14" s="2">
        <v>1</v>
      </c>
      <c r="Y14" s="5">
        <f t="shared" si="0"/>
        <v>33</v>
      </c>
      <c r="Z14" s="2">
        <v>5</v>
      </c>
      <c r="AA14" s="2">
        <v>4</v>
      </c>
      <c r="AB14" s="2">
        <v>2</v>
      </c>
      <c r="AC14" s="2">
        <v>2</v>
      </c>
      <c r="AD14" s="2">
        <v>3</v>
      </c>
      <c r="AE14" s="2">
        <v>3</v>
      </c>
      <c r="AF14" s="2">
        <v>2</v>
      </c>
      <c r="AG14" s="2">
        <v>5</v>
      </c>
      <c r="AH14" s="2">
        <v>2</v>
      </c>
      <c r="AI14" s="2">
        <v>4</v>
      </c>
      <c r="AJ14" s="2">
        <v>1</v>
      </c>
      <c r="AK14" s="2">
        <v>5</v>
      </c>
      <c r="AL14" s="2">
        <v>2</v>
      </c>
      <c r="AM14" s="2">
        <v>7</v>
      </c>
      <c r="AN14" s="2">
        <v>2</v>
      </c>
      <c r="AO14" s="2">
        <v>2</v>
      </c>
      <c r="AP14" s="2">
        <v>71</v>
      </c>
    </row>
    <row r="15" spans="1:42">
      <c r="A15">
        <v>44606</v>
      </c>
      <c r="B15">
        <v>0</v>
      </c>
      <c r="C15">
        <v>1998</v>
      </c>
      <c r="D15" s="1">
        <v>45965.727083333331</v>
      </c>
      <c r="E15" t="s">
        <v>200</v>
      </c>
      <c r="F15" t="s">
        <v>398</v>
      </c>
      <c r="G15">
        <v>1</v>
      </c>
      <c r="H15">
        <v>1</v>
      </c>
      <c r="I15" s="22">
        <v>4</v>
      </c>
      <c r="J15">
        <v>4</v>
      </c>
      <c r="K15" s="15">
        <v>5</v>
      </c>
      <c r="L15">
        <v>3</v>
      </c>
      <c r="M15">
        <v>3</v>
      </c>
      <c r="N15" s="15">
        <v>5</v>
      </c>
      <c r="O15" s="15">
        <v>2</v>
      </c>
      <c r="P15">
        <v>3</v>
      </c>
      <c r="Q15">
        <v>2</v>
      </c>
      <c r="R15">
        <v>2</v>
      </c>
      <c r="S15">
        <v>2</v>
      </c>
      <c r="T15">
        <v>2</v>
      </c>
      <c r="U15">
        <v>4</v>
      </c>
      <c r="V15">
        <v>3</v>
      </c>
      <c r="W15">
        <v>2</v>
      </c>
      <c r="X15">
        <v>2</v>
      </c>
      <c r="Y15" s="5">
        <f t="shared" si="0"/>
        <v>48</v>
      </c>
      <c r="Z15">
        <v>13</v>
      </c>
      <c r="AA15">
        <v>5</v>
      </c>
      <c r="AB15">
        <v>7</v>
      </c>
      <c r="AC15">
        <v>6</v>
      </c>
      <c r="AD15">
        <v>8</v>
      </c>
      <c r="AE15">
        <v>2</v>
      </c>
      <c r="AF15">
        <v>3</v>
      </c>
      <c r="AG15">
        <v>8</v>
      </c>
      <c r="AH15">
        <v>2</v>
      </c>
      <c r="AI15">
        <v>5</v>
      </c>
      <c r="AJ15">
        <v>3</v>
      </c>
      <c r="AK15">
        <v>6</v>
      </c>
      <c r="AL15">
        <v>2</v>
      </c>
      <c r="AM15">
        <v>4</v>
      </c>
      <c r="AN15">
        <v>4</v>
      </c>
      <c r="AO15">
        <v>6</v>
      </c>
      <c r="AP15">
        <v>68</v>
      </c>
    </row>
    <row r="16" spans="1:42">
      <c r="A16">
        <v>41585</v>
      </c>
      <c r="B16">
        <v>0</v>
      </c>
      <c r="C16">
        <v>1996</v>
      </c>
      <c r="D16" s="1">
        <v>45963.928472222222</v>
      </c>
      <c r="E16" t="s">
        <v>184</v>
      </c>
      <c r="F16" t="s">
        <v>399</v>
      </c>
      <c r="G16">
        <v>1</v>
      </c>
      <c r="H16">
        <v>1</v>
      </c>
      <c r="I16" s="22">
        <v>4</v>
      </c>
      <c r="J16">
        <v>5</v>
      </c>
      <c r="K16" s="15">
        <v>4</v>
      </c>
      <c r="L16">
        <v>5</v>
      </c>
      <c r="M16">
        <v>4</v>
      </c>
      <c r="N16" s="15">
        <v>5</v>
      </c>
      <c r="O16" s="15">
        <v>4</v>
      </c>
      <c r="P16">
        <v>2</v>
      </c>
      <c r="Q16">
        <v>4</v>
      </c>
      <c r="R16">
        <v>5</v>
      </c>
      <c r="S16">
        <v>5</v>
      </c>
      <c r="T16">
        <v>5</v>
      </c>
      <c r="U16">
        <v>5</v>
      </c>
      <c r="V16">
        <v>5</v>
      </c>
      <c r="W16">
        <v>5</v>
      </c>
      <c r="X16">
        <v>4</v>
      </c>
      <c r="Y16" s="5">
        <f t="shared" si="0"/>
        <v>71</v>
      </c>
      <c r="Z16">
        <v>15</v>
      </c>
      <c r="AA16">
        <v>5</v>
      </c>
      <c r="AB16">
        <v>8</v>
      </c>
      <c r="AC16">
        <v>3</v>
      </c>
      <c r="AD16">
        <v>4</v>
      </c>
      <c r="AE16">
        <v>11</v>
      </c>
      <c r="AF16">
        <v>2</v>
      </c>
      <c r="AG16">
        <v>6</v>
      </c>
      <c r="AH16">
        <v>6</v>
      </c>
      <c r="AI16">
        <v>2</v>
      </c>
      <c r="AJ16">
        <v>10</v>
      </c>
      <c r="AK16">
        <v>4</v>
      </c>
      <c r="AL16">
        <v>3</v>
      </c>
      <c r="AM16">
        <v>3</v>
      </c>
      <c r="AN16">
        <v>3</v>
      </c>
      <c r="AO16">
        <v>8</v>
      </c>
      <c r="AP16">
        <v>28</v>
      </c>
    </row>
    <row r="17" spans="1:42">
      <c r="A17">
        <v>41707</v>
      </c>
      <c r="B17">
        <v>0</v>
      </c>
      <c r="C17">
        <v>2006</v>
      </c>
      <c r="D17" s="1">
        <v>45959.736111111109</v>
      </c>
      <c r="E17" t="s">
        <v>113</v>
      </c>
      <c r="F17" t="s">
        <v>400</v>
      </c>
      <c r="G17">
        <v>1</v>
      </c>
      <c r="H17">
        <v>2</v>
      </c>
      <c r="I17" s="22">
        <v>5</v>
      </c>
      <c r="J17">
        <v>5</v>
      </c>
      <c r="K17" s="15">
        <v>5</v>
      </c>
      <c r="L17">
        <v>5</v>
      </c>
      <c r="M17">
        <v>5</v>
      </c>
      <c r="N17" s="15">
        <v>5</v>
      </c>
      <c r="O17" s="15">
        <v>5</v>
      </c>
      <c r="P17">
        <v>5</v>
      </c>
      <c r="Q17">
        <v>5</v>
      </c>
      <c r="R17">
        <v>5</v>
      </c>
      <c r="S17">
        <v>5</v>
      </c>
      <c r="T17">
        <v>5</v>
      </c>
      <c r="U17">
        <v>5</v>
      </c>
      <c r="V17">
        <v>5</v>
      </c>
      <c r="W17">
        <v>5</v>
      </c>
      <c r="X17">
        <v>5</v>
      </c>
      <c r="Y17" s="5">
        <f t="shared" si="0"/>
        <v>80</v>
      </c>
      <c r="Z17">
        <v>5</v>
      </c>
      <c r="AA17">
        <v>3</v>
      </c>
      <c r="AB17">
        <v>2</v>
      </c>
      <c r="AC17">
        <v>3</v>
      </c>
      <c r="AD17">
        <v>3</v>
      </c>
      <c r="AE17">
        <v>2</v>
      </c>
      <c r="AF17">
        <v>2</v>
      </c>
      <c r="AG17">
        <v>3</v>
      </c>
      <c r="AH17">
        <v>2</v>
      </c>
      <c r="AI17">
        <v>4</v>
      </c>
      <c r="AJ17">
        <v>2</v>
      </c>
      <c r="AK17">
        <v>3</v>
      </c>
      <c r="AL17">
        <v>2</v>
      </c>
      <c r="AM17">
        <v>3</v>
      </c>
      <c r="AN17">
        <v>3</v>
      </c>
      <c r="AO17">
        <v>2</v>
      </c>
      <c r="AP17">
        <v>5</v>
      </c>
    </row>
    <row r="18" spans="1:42">
      <c r="A18">
        <v>44084</v>
      </c>
      <c r="B18">
        <v>0</v>
      </c>
      <c r="C18">
        <v>2001</v>
      </c>
      <c r="D18" s="1">
        <v>45964.679861111108</v>
      </c>
      <c r="E18" t="s">
        <v>113</v>
      </c>
      <c r="F18" t="s">
        <v>400</v>
      </c>
      <c r="G18">
        <v>1</v>
      </c>
      <c r="H18">
        <v>2</v>
      </c>
      <c r="I18" s="22">
        <v>5</v>
      </c>
      <c r="J18">
        <v>4</v>
      </c>
      <c r="K18" s="15">
        <v>4</v>
      </c>
      <c r="L18">
        <v>5</v>
      </c>
      <c r="M18">
        <v>5</v>
      </c>
      <c r="N18" s="15">
        <v>4</v>
      </c>
      <c r="O18" s="15">
        <v>5</v>
      </c>
      <c r="P18">
        <v>5</v>
      </c>
      <c r="Q18">
        <v>5</v>
      </c>
      <c r="R18">
        <v>4</v>
      </c>
      <c r="S18">
        <v>5</v>
      </c>
      <c r="T18">
        <v>5</v>
      </c>
      <c r="U18">
        <v>5</v>
      </c>
      <c r="V18">
        <v>4</v>
      </c>
      <c r="W18">
        <v>5</v>
      </c>
      <c r="X18">
        <v>3</v>
      </c>
      <c r="Y18" s="5">
        <f t="shared" si="0"/>
        <v>73</v>
      </c>
      <c r="Z18">
        <v>9</v>
      </c>
      <c r="AA18">
        <v>5</v>
      </c>
      <c r="AB18">
        <v>5</v>
      </c>
      <c r="AC18">
        <v>2</v>
      </c>
      <c r="AD18">
        <v>2</v>
      </c>
      <c r="AE18">
        <v>3</v>
      </c>
      <c r="AF18">
        <v>2</v>
      </c>
      <c r="AG18">
        <v>3</v>
      </c>
      <c r="AH18">
        <v>2</v>
      </c>
      <c r="AI18">
        <v>3</v>
      </c>
      <c r="AJ18">
        <v>2</v>
      </c>
      <c r="AK18">
        <v>3</v>
      </c>
      <c r="AL18">
        <v>2</v>
      </c>
      <c r="AM18">
        <v>4</v>
      </c>
      <c r="AN18">
        <v>3</v>
      </c>
      <c r="AO18">
        <v>5</v>
      </c>
      <c r="AP18">
        <v>20</v>
      </c>
    </row>
    <row r="19" spans="1:42">
      <c r="A19">
        <v>45001</v>
      </c>
      <c r="B19">
        <v>1</v>
      </c>
      <c r="C19">
        <v>1987</v>
      </c>
      <c r="D19" s="1">
        <v>45967.488888888889</v>
      </c>
      <c r="E19" t="s">
        <v>113</v>
      </c>
      <c r="F19" t="s">
        <v>400</v>
      </c>
      <c r="G19">
        <v>1</v>
      </c>
      <c r="H19">
        <v>2</v>
      </c>
      <c r="I19" s="22">
        <v>5</v>
      </c>
      <c r="J19">
        <v>3</v>
      </c>
      <c r="K19" s="15">
        <v>4</v>
      </c>
      <c r="L19">
        <v>5</v>
      </c>
      <c r="M19">
        <v>5</v>
      </c>
      <c r="N19" s="15">
        <v>5</v>
      </c>
      <c r="O19" s="15">
        <v>5</v>
      </c>
      <c r="P19">
        <v>5</v>
      </c>
      <c r="Q19">
        <v>5</v>
      </c>
      <c r="R19">
        <v>5</v>
      </c>
      <c r="S19">
        <v>5</v>
      </c>
      <c r="T19">
        <v>3</v>
      </c>
      <c r="U19">
        <v>4</v>
      </c>
      <c r="V19">
        <v>5</v>
      </c>
      <c r="W19">
        <v>5</v>
      </c>
      <c r="X19">
        <v>5</v>
      </c>
      <c r="Y19" s="5">
        <f t="shared" si="0"/>
        <v>74</v>
      </c>
      <c r="Z19">
        <v>12</v>
      </c>
      <c r="AA19">
        <v>10</v>
      </c>
      <c r="AB19">
        <v>8</v>
      </c>
      <c r="AC19">
        <v>5</v>
      </c>
      <c r="AD19">
        <v>5</v>
      </c>
      <c r="AE19">
        <v>3</v>
      </c>
      <c r="AF19">
        <v>4</v>
      </c>
      <c r="AG19">
        <v>7</v>
      </c>
      <c r="AH19">
        <v>2</v>
      </c>
      <c r="AI19">
        <v>5</v>
      </c>
      <c r="AJ19">
        <v>3</v>
      </c>
      <c r="AK19">
        <v>13</v>
      </c>
      <c r="AL19">
        <v>6</v>
      </c>
      <c r="AM19">
        <v>7</v>
      </c>
      <c r="AN19">
        <v>4</v>
      </c>
      <c r="AO19">
        <v>10</v>
      </c>
      <c r="AP19">
        <v>16</v>
      </c>
    </row>
    <row r="20" spans="1:42">
      <c r="A20">
        <v>43869</v>
      </c>
      <c r="B20">
        <v>0</v>
      </c>
      <c r="C20">
        <v>2001</v>
      </c>
      <c r="D20" s="1">
        <v>45964.611111111109</v>
      </c>
      <c r="E20" t="s">
        <v>189</v>
      </c>
      <c r="F20" t="s">
        <v>400</v>
      </c>
      <c r="G20">
        <v>1</v>
      </c>
      <c r="H20">
        <v>2</v>
      </c>
      <c r="I20" s="22">
        <v>5</v>
      </c>
      <c r="J20">
        <v>5</v>
      </c>
      <c r="K20" s="15">
        <v>4</v>
      </c>
      <c r="L20">
        <v>4</v>
      </c>
      <c r="M20">
        <v>5</v>
      </c>
      <c r="N20" s="15">
        <v>4</v>
      </c>
      <c r="O20" s="15">
        <v>3</v>
      </c>
      <c r="P20">
        <v>5</v>
      </c>
      <c r="Q20">
        <v>4</v>
      </c>
      <c r="R20">
        <v>4</v>
      </c>
      <c r="S20">
        <v>4</v>
      </c>
      <c r="T20">
        <v>5</v>
      </c>
      <c r="U20">
        <v>3</v>
      </c>
      <c r="V20">
        <v>4</v>
      </c>
      <c r="W20">
        <v>5</v>
      </c>
      <c r="X20">
        <v>5</v>
      </c>
      <c r="Y20" s="5">
        <f t="shared" si="0"/>
        <v>69</v>
      </c>
      <c r="Z20">
        <v>9</v>
      </c>
      <c r="AA20">
        <v>3</v>
      </c>
      <c r="AB20">
        <v>6</v>
      </c>
      <c r="AC20">
        <v>6</v>
      </c>
      <c r="AD20">
        <v>4</v>
      </c>
      <c r="AE20">
        <v>4</v>
      </c>
      <c r="AF20">
        <v>4</v>
      </c>
      <c r="AG20">
        <v>5</v>
      </c>
      <c r="AH20">
        <v>4</v>
      </c>
      <c r="AI20">
        <v>10</v>
      </c>
      <c r="AJ20">
        <v>4</v>
      </c>
      <c r="AK20">
        <v>5</v>
      </c>
      <c r="AL20">
        <v>9</v>
      </c>
      <c r="AM20">
        <v>6</v>
      </c>
      <c r="AN20">
        <v>3</v>
      </c>
      <c r="AO20">
        <v>7</v>
      </c>
      <c r="AP20">
        <v>34</v>
      </c>
    </row>
    <row r="21" spans="1:42">
      <c r="A21">
        <v>45615</v>
      </c>
      <c r="B21">
        <v>0</v>
      </c>
      <c r="C21">
        <v>2004</v>
      </c>
      <c r="D21" s="1">
        <v>45968.953472222223</v>
      </c>
      <c r="E21" t="s">
        <v>238</v>
      </c>
      <c r="F21" t="s">
        <v>400</v>
      </c>
      <c r="G21">
        <v>1</v>
      </c>
      <c r="H21">
        <v>2</v>
      </c>
      <c r="I21" s="22">
        <v>5</v>
      </c>
      <c r="J21">
        <v>5</v>
      </c>
      <c r="K21" s="15">
        <v>4</v>
      </c>
      <c r="L21">
        <v>5</v>
      </c>
      <c r="M21">
        <v>5</v>
      </c>
      <c r="N21" s="15">
        <v>5</v>
      </c>
      <c r="O21" s="15">
        <v>5</v>
      </c>
      <c r="P21">
        <v>5</v>
      </c>
      <c r="Q21">
        <v>5</v>
      </c>
      <c r="R21">
        <v>5</v>
      </c>
      <c r="S21">
        <v>5</v>
      </c>
      <c r="T21">
        <v>5</v>
      </c>
      <c r="U21">
        <v>5</v>
      </c>
      <c r="V21">
        <v>5</v>
      </c>
      <c r="W21">
        <v>5</v>
      </c>
      <c r="X21">
        <v>5</v>
      </c>
      <c r="Y21" s="5">
        <f t="shared" si="0"/>
        <v>79</v>
      </c>
      <c r="Z21">
        <v>6</v>
      </c>
      <c r="AA21">
        <v>6</v>
      </c>
      <c r="AB21">
        <v>4</v>
      </c>
      <c r="AC21">
        <v>7</v>
      </c>
      <c r="AD21">
        <v>8</v>
      </c>
      <c r="AE21">
        <v>4</v>
      </c>
      <c r="AF21">
        <v>5</v>
      </c>
      <c r="AG21">
        <v>6</v>
      </c>
      <c r="AH21">
        <v>3</v>
      </c>
      <c r="AI21">
        <v>5</v>
      </c>
      <c r="AJ21">
        <v>3</v>
      </c>
      <c r="AK21">
        <v>7</v>
      </c>
      <c r="AL21">
        <v>3</v>
      </c>
      <c r="AM21">
        <v>5</v>
      </c>
      <c r="AN21">
        <v>4</v>
      </c>
      <c r="AO21">
        <v>4</v>
      </c>
      <c r="AP21">
        <v>5</v>
      </c>
    </row>
    <row r="22" spans="1:42">
      <c r="A22">
        <v>42584</v>
      </c>
      <c r="B22">
        <v>1</v>
      </c>
      <c r="C22">
        <v>2005</v>
      </c>
      <c r="D22" s="1">
        <v>45960.697916666664</v>
      </c>
      <c r="E22" t="s">
        <v>80</v>
      </c>
      <c r="F22" t="s">
        <v>400</v>
      </c>
      <c r="G22">
        <v>1</v>
      </c>
      <c r="H22">
        <v>2</v>
      </c>
      <c r="I22" s="22">
        <v>4</v>
      </c>
      <c r="J22">
        <v>4</v>
      </c>
      <c r="K22" s="15">
        <v>4</v>
      </c>
      <c r="L22">
        <v>3</v>
      </c>
      <c r="M22">
        <v>5</v>
      </c>
      <c r="N22" s="15">
        <v>4</v>
      </c>
      <c r="O22" s="15">
        <v>3</v>
      </c>
      <c r="P22">
        <v>2</v>
      </c>
      <c r="Q22">
        <v>4</v>
      </c>
      <c r="R22">
        <v>2</v>
      </c>
      <c r="S22">
        <v>2</v>
      </c>
      <c r="T22">
        <v>2</v>
      </c>
      <c r="U22">
        <v>2</v>
      </c>
      <c r="V22">
        <v>5</v>
      </c>
      <c r="W22">
        <v>2</v>
      </c>
      <c r="X22">
        <v>3</v>
      </c>
      <c r="Y22" s="5">
        <f t="shared" si="0"/>
        <v>51</v>
      </c>
      <c r="Z22">
        <v>6</v>
      </c>
      <c r="AA22">
        <v>8</v>
      </c>
      <c r="AB22">
        <v>4</v>
      </c>
      <c r="AC22">
        <v>3</v>
      </c>
      <c r="AD22">
        <v>3</v>
      </c>
      <c r="AE22">
        <v>4</v>
      </c>
      <c r="AF22">
        <v>3</v>
      </c>
      <c r="AG22">
        <v>3</v>
      </c>
      <c r="AH22">
        <v>4</v>
      </c>
      <c r="AI22">
        <v>5</v>
      </c>
      <c r="AJ22">
        <v>7</v>
      </c>
      <c r="AK22">
        <v>7</v>
      </c>
      <c r="AL22">
        <v>3</v>
      </c>
      <c r="AM22">
        <v>3</v>
      </c>
      <c r="AN22">
        <v>7</v>
      </c>
      <c r="AO22">
        <v>4</v>
      </c>
      <c r="AP22">
        <v>58</v>
      </c>
    </row>
    <row r="23" spans="1:42">
      <c r="A23">
        <v>42586</v>
      </c>
      <c r="B23">
        <v>0</v>
      </c>
      <c r="C23">
        <v>2005</v>
      </c>
      <c r="D23" s="1">
        <v>45960.70416666667</v>
      </c>
      <c r="E23" t="s">
        <v>80</v>
      </c>
      <c r="F23" t="s">
        <v>400</v>
      </c>
      <c r="G23">
        <v>1</v>
      </c>
      <c r="H23">
        <v>2</v>
      </c>
      <c r="I23" s="22">
        <v>5</v>
      </c>
      <c r="J23">
        <v>3</v>
      </c>
      <c r="K23" s="15">
        <v>1</v>
      </c>
      <c r="L23">
        <v>4</v>
      </c>
      <c r="M23">
        <v>5</v>
      </c>
      <c r="N23" s="15">
        <v>5</v>
      </c>
      <c r="O23" s="15">
        <v>5</v>
      </c>
      <c r="P23">
        <v>5</v>
      </c>
      <c r="Q23">
        <v>4</v>
      </c>
      <c r="R23">
        <v>5</v>
      </c>
      <c r="S23">
        <v>5</v>
      </c>
      <c r="T23">
        <v>5</v>
      </c>
      <c r="U23">
        <v>4</v>
      </c>
      <c r="V23">
        <v>5</v>
      </c>
      <c r="W23">
        <v>5</v>
      </c>
      <c r="X23">
        <v>5</v>
      </c>
      <c r="Y23" s="5">
        <f t="shared" si="0"/>
        <v>71</v>
      </c>
      <c r="Z23">
        <v>18</v>
      </c>
      <c r="AA23">
        <v>10</v>
      </c>
      <c r="AB23">
        <v>5</v>
      </c>
      <c r="AC23">
        <v>5</v>
      </c>
      <c r="AD23">
        <v>24</v>
      </c>
      <c r="AE23">
        <v>2</v>
      </c>
      <c r="AF23">
        <v>2</v>
      </c>
      <c r="AG23">
        <v>6</v>
      </c>
      <c r="AH23">
        <v>5</v>
      </c>
      <c r="AI23">
        <v>6</v>
      </c>
      <c r="AJ23">
        <v>2</v>
      </c>
      <c r="AK23">
        <v>7</v>
      </c>
      <c r="AL23">
        <v>4</v>
      </c>
      <c r="AM23">
        <v>4</v>
      </c>
      <c r="AN23">
        <v>4</v>
      </c>
      <c r="AO23">
        <v>3</v>
      </c>
      <c r="AP23">
        <v>37</v>
      </c>
    </row>
    <row r="24" spans="1:42">
      <c r="A24">
        <v>43018</v>
      </c>
      <c r="B24">
        <v>0</v>
      </c>
      <c r="C24">
        <v>2002</v>
      </c>
      <c r="D24" s="1">
        <v>45961.668055555558</v>
      </c>
      <c r="E24" t="s">
        <v>80</v>
      </c>
      <c r="F24" t="s">
        <v>400</v>
      </c>
      <c r="G24">
        <v>1</v>
      </c>
      <c r="H24">
        <v>2</v>
      </c>
      <c r="I24" s="22">
        <v>5</v>
      </c>
      <c r="J24">
        <v>4</v>
      </c>
      <c r="K24" s="15">
        <v>5</v>
      </c>
      <c r="L24">
        <v>4</v>
      </c>
      <c r="M24">
        <v>3</v>
      </c>
      <c r="N24" s="15">
        <v>5</v>
      </c>
      <c r="O24" s="15">
        <v>3</v>
      </c>
      <c r="P24">
        <v>4</v>
      </c>
      <c r="Q24">
        <v>5</v>
      </c>
      <c r="R24">
        <v>4</v>
      </c>
      <c r="S24">
        <v>4</v>
      </c>
      <c r="T24">
        <v>5</v>
      </c>
      <c r="U24">
        <v>2</v>
      </c>
      <c r="V24">
        <v>4</v>
      </c>
      <c r="W24">
        <v>5</v>
      </c>
      <c r="X24">
        <v>5</v>
      </c>
      <c r="Y24" s="5">
        <f t="shared" si="0"/>
        <v>67</v>
      </c>
      <c r="Z24">
        <v>5</v>
      </c>
      <c r="AA24">
        <v>15</v>
      </c>
      <c r="AB24">
        <v>4</v>
      </c>
      <c r="AC24">
        <v>6</v>
      </c>
      <c r="AD24">
        <v>7</v>
      </c>
      <c r="AE24">
        <v>3</v>
      </c>
      <c r="AF24">
        <v>4</v>
      </c>
      <c r="AG24">
        <v>16</v>
      </c>
      <c r="AH24">
        <v>5</v>
      </c>
      <c r="AI24">
        <v>3</v>
      </c>
      <c r="AJ24">
        <v>6</v>
      </c>
      <c r="AK24">
        <v>9</v>
      </c>
      <c r="AL24">
        <v>8</v>
      </c>
      <c r="AM24">
        <v>6</v>
      </c>
      <c r="AN24">
        <v>2</v>
      </c>
      <c r="AO24">
        <v>4</v>
      </c>
      <c r="AP24">
        <v>44</v>
      </c>
    </row>
    <row r="25" spans="1:42">
      <c r="A25">
        <v>42633</v>
      </c>
      <c r="B25">
        <v>0</v>
      </c>
      <c r="C25">
        <v>2003</v>
      </c>
      <c r="D25" s="1">
        <v>45960.791666666664</v>
      </c>
      <c r="E25" t="s">
        <v>144</v>
      </c>
      <c r="F25" t="s">
        <v>400</v>
      </c>
      <c r="G25">
        <v>1</v>
      </c>
      <c r="H25">
        <v>2</v>
      </c>
      <c r="I25" s="22">
        <v>5</v>
      </c>
      <c r="J25">
        <v>3</v>
      </c>
      <c r="K25" s="15">
        <v>4</v>
      </c>
      <c r="L25">
        <v>4</v>
      </c>
      <c r="M25">
        <v>5</v>
      </c>
      <c r="N25" s="15">
        <v>4</v>
      </c>
      <c r="O25" s="15">
        <v>3</v>
      </c>
      <c r="P25">
        <v>5</v>
      </c>
      <c r="Q25">
        <v>5</v>
      </c>
      <c r="R25">
        <v>5</v>
      </c>
      <c r="S25">
        <v>5</v>
      </c>
      <c r="T25">
        <v>5</v>
      </c>
      <c r="U25">
        <v>5</v>
      </c>
      <c r="V25">
        <v>5</v>
      </c>
      <c r="W25">
        <v>5</v>
      </c>
      <c r="X25">
        <v>5</v>
      </c>
      <c r="Y25" s="5">
        <f t="shared" si="0"/>
        <v>73</v>
      </c>
      <c r="Z25">
        <v>5</v>
      </c>
      <c r="AA25">
        <v>7</v>
      </c>
      <c r="AB25">
        <v>7</v>
      </c>
      <c r="AC25">
        <v>7</v>
      </c>
      <c r="AD25">
        <v>3</v>
      </c>
      <c r="AE25">
        <v>7</v>
      </c>
      <c r="AF25">
        <v>3</v>
      </c>
      <c r="AG25">
        <v>7</v>
      </c>
      <c r="AH25">
        <v>1</v>
      </c>
      <c r="AI25">
        <v>4</v>
      </c>
      <c r="AJ25">
        <v>2</v>
      </c>
      <c r="AK25">
        <v>3</v>
      </c>
      <c r="AL25">
        <v>5</v>
      </c>
      <c r="AM25">
        <v>3</v>
      </c>
      <c r="AN25">
        <v>2</v>
      </c>
      <c r="AO25">
        <v>3</v>
      </c>
      <c r="AP25">
        <v>26</v>
      </c>
    </row>
    <row r="26" spans="1:42">
      <c r="A26">
        <v>45694</v>
      </c>
      <c r="B26">
        <v>0</v>
      </c>
      <c r="C26">
        <v>2003</v>
      </c>
      <c r="D26" s="1">
        <v>45969.534722222219</v>
      </c>
      <c r="E26" t="s">
        <v>247</v>
      </c>
      <c r="F26" t="s">
        <v>399</v>
      </c>
      <c r="G26">
        <v>1</v>
      </c>
      <c r="H26">
        <v>1</v>
      </c>
      <c r="I26" s="22">
        <v>4</v>
      </c>
      <c r="J26">
        <v>4</v>
      </c>
      <c r="K26" s="15">
        <v>4</v>
      </c>
      <c r="L26">
        <v>4</v>
      </c>
      <c r="M26">
        <v>5</v>
      </c>
      <c r="N26" s="15">
        <v>4</v>
      </c>
      <c r="O26" s="15">
        <v>4</v>
      </c>
      <c r="P26">
        <v>3</v>
      </c>
      <c r="Q26">
        <v>4</v>
      </c>
      <c r="R26">
        <v>4</v>
      </c>
      <c r="S26">
        <v>4</v>
      </c>
      <c r="T26">
        <v>5</v>
      </c>
      <c r="U26">
        <v>2</v>
      </c>
      <c r="V26">
        <v>3</v>
      </c>
      <c r="W26">
        <v>4</v>
      </c>
      <c r="X26">
        <v>3</v>
      </c>
      <c r="Y26" s="5">
        <f t="shared" si="0"/>
        <v>61</v>
      </c>
      <c r="Z26">
        <v>10</v>
      </c>
      <c r="AA26">
        <v>4</v>
      </c>
      <c r="AB26">
        <v>4</v>
      </c>
      <c r="AC26">
        <v>4</v>
      </c>
      <c r="AD26">
        <v>4</v>
      </c>
      <c r="AE26">
        <v>2</v>
      </c>
      <c r="AF26">
        <v>3</v>
      </c>
      <c r="AG26">
        <v>14</v>
      </c>
      <c r="AH26">
        <v>3</v>
      </c>
      <c r="AI26">
        <v>10</v>
      </c>
      <c r="AJ26">
        <v>4</v>
      </c>
      <c r="AK26">
        <v>6</v>
      </c>
      <c r="AL26">
        <v>4</v>
      </c>
      <c r="AM26">
        <v>5</v>
      </c>
      <c r="AN26">
        <v>4</v>
      </c>
      <c r="AO26">
        <v>9</v>
      </c>
      <c r="AP26">
        <v>43</v>
      </c>
    </row>
    <row r="27" spans="1:42">
      <c r="A27">
        <v>42985</v>
      </c>
      <c r="B27">
        <v>0</v>
      </c>
      <c r="C27">
        <v>1990</v>
      </c>
      <c r="D27" s="1">
        <v>45961.643055555556</v>
      </c>
      <c r="E27" t="s">
        <v>167</v>
      </c>
      <c r="F27" t="s">
        <v>401</v>
      </c>
      <c r="G27">
        <v>1</v>
      </c>
      <c r="H27">
        <v>1</v>
      </c>
      <c r="I27" s="22">
        <v>4</v>
      </c>
      <c r="J27">
        <v>3</v>
      </c>
      <c r="K27" s="15">
        <v>2</v>
      </c>
      <c r="L27">
        <v>5</v>
      </c>
      <c r="M27">
        <v>5</v>
      </c>
      <c r="N27" s="15">
        <v>4</v>
      </c>
      <c r="O27" s="15">
        <v>4</v>
      </c>
      <c r="P27">
        <v>2</v>
      </c>
      <c r="Q27">
        <v>4</v>
      </c>
      <c r="R27">
        <v>5</v>
      </c>
      <c r="S27">
        <v>5</v>
      </c>
      <c r="T27">
        <v>5</v>
      </c>
      <c r="U27">
        <v>3</v>
      </c>
      <c r="V27">
        <v>4</v>
      </c>
      <c r="W27">
        <v>5</v>
      </c>
      <c r="X27">
        <v>5</v>
      </c>
      <c r="Y27" s="5">
        <f t="shared" si="0"/>
        <v>65</v>
      </c>
      <c r="Z27">
        <v>25</v>
      </c>
      <c r="AA27">
        <v>5</v>
      </c>
      <c r="AB27">
        <v>8</v>
      </c>
      <c r="AC27">
        <v>8</v>
      </c>
      <c r="AD27">
        <v>3</v>
      </c>
      <c r="AE27">
        <v>4</v>
      </c>
      <c r="AF27">
        <v>4</v>
      </c>
      <c r="AG27">
        <v>7</v>
      </c>
      <c r="AH27">
        <v>2</v>
      </c>
      <c r="AI27">
        <v>3</v>
      </c>
      <c r="AJ27">
        <v>4</v>
      </c>
      <c r="AK27">
        <v>3</v>
      </c>
      <c r="AL27">
        <v>5</v>
      </c>
      <c r="AM27">
        <v>6</v>
      </c>
      <c r="AN27">
        <v>2</v>
      </c>
      <c r="AO27">
        <v>3</v>
      </c>
      <c r="AP27">
        <v>42</v>
      </c>
    </row>
    <row r="28" spans="1:42">
      <c r="A28">
        <v>42663</v>
      </c>
      <c r="B28">
        <v>0</v>
      </c>
      <c r="C28">
        <v>2000</v>
      </c>
      <c r="D28" s="1">
        <v>45960.826388888891</v>
      </c>
      <c r="E28" t="s">
        <v>149</v>
      </c>
      <c r="F28" t="s">
        <v>399</v>
      </c>
      <c r="G28">
        <v>1</v>
      </c>
      <c r="H28">
        <v>1</v>
      </c>
      <c r="I28" s="22">
        <v>4</v>
      </c>
      <c r="J28">
        <v>5</v>
      </c>
      <c r="K28" s="15">
        <v>5</v>
      </c>
      <c r="L28">
        <v>5</v>
      </c>
      <c r="M28">
        <v>5</v>
      </c>
      <c r="N28" s="15">
        <v>5</v>
      </c>
      <c r="O28" s="15">
        <v>5</v>
      </c>
      <c r="P28">
        <v>5</v>
      </c>
      <c r="Q28">
        <v>5</v>
      </c>
      <c r="R28">
        <v>5</v>
      </c>
      <c r="S28">
        <v>5</v>
      </c>
      <c r="T28">
        <v>5</v>
      </c>
      <c r="U28">
        <v>5</v>
      </c>
      <c r="V28">
        <v>5</v>
      </c>
      <c r="W28">
        <v>5</v>
      </c>
      <c r="X28">
        <v>5</v>
      </c>
      <c r="Y28" s="5">
        <f t="shared" si="0"/>
        <v>79</v>
      </c>
      <c r="Z28">
        <v>26</v>
      </c>
      <c r="AA28">
        <v>5</v>
      </c>
      <c r="AB28">
        <v>8</v>
      </c>
      <c r="AC28">
        <v>4</v>
      </c>
      <c r="AD28">
        <v>7</v>
      </c>
      <c r="AE28">
        <v>5</v>
      </c>
      <c r="AF28">
        <v>3</v>
      </c>
      <c r="AG28">
        <v>10</v>
      </c>
      <c r="AH28">
        <v>3</v>
      </c>
      <c r="AI28">
        <v>4</v>
      </c>
      <c r="AJ28">
        <v>3</v>
      </c>
      <c r="AK28">
        <v>7</v>
      </c>
      <c r="AL28">
        <v>4</v>
      </c>
      <c r="AM28">
        <v>5</v>
      </c>
      <c r="AN28">
        <v>7</v>
      </c>
      <c r="AO28">
        <v>11</v>
      </c>
      <c r="AP28">
        <v>5</v>
      </c>
    </row>
    <row r="29" spans="1:42">
      <c r="A29">
        <v>42707</v>
      </c>
      <c r="B29">
        <v>0</v>
      </c>
      <c r="C29">
        <v>2002</v>
      </c>
      <c r="D29" s="1">
        <v>45960.961111111108</v>
      </c>
      <c r="E29" t="s">
        <v>149</v>
      </c>
      <c r="F29" t="s">
        <v>399</v>
      </c>
      <c r="G29">
        <v>1</v>
      </c>
      <c r="H29">
        <v>1</v>
      </c>
      <c r="I29" s="22">
        <v>5</v>
      </c>
      <c r="J29">
        <v>3</v>
      </c>
      <c r="K29" s="15">
        <v>3</v>
      </c>
      <c r="L29">
        <v>4</v>
      </c>
      <c r="M29">
        <v>2</v>
      </c>
      <c r="N29" s="15">
        <v>4</v>
      </c>
      <c r="O29" s="15">
        <v>3</v>
      </c>
      <c r="P29">
        <v>2</v>
      </c>
      <c r="Q29">
        <v>3</v>
      </c>
      <c r="R29">
        <v>3</v>
      </c>
      <c r="S29">
        <v>2</v>
      </c>
      <c r="T29">
        <v>4</v>
      </c>
      <c r="U29">
        <v>3</v>
      </c>
      <c r="V29">
        <v>3</v>
      </c>
      <c r="W29">
        <v>5</v>
      </c>
      <c r="X29">
        <v>3</v>
      </c>
      <c r="Y29" s="5">
        <f t="shared" si="0"/>
        <v>52</v>
      </c>
      <c r="Z29">
        <v>11</v>
      </c>
      <c r="AA29">
        <v>9</v>
      </c>
      <c r="AB29">
        <v>7</v>
      </c>
      <c r="AC29">
        <v>6</v>
      </c>
      <c r="AD29">
        <v>8</v>
      </c>
      <c r="AE29">
        <v>9</v>
      </c>
      <c r="AF29">
        <v>7</v>
      </c>
      <c r="AG29">
        <v>19</v>
      </c>
      <c r="AH29">
        <v>5</v>
      </c>
      <c r="AI29">
        <v>8</v>
      </c>
      <c r="AJ29">
        <v>5</v>
      </c>
      <c r="AK29">
        <v>10</v>
      </c>
      <c r="AL29">
        <v>6</v>
      </c>
      <c r="AM29">
        <v>13</v>
      </c>
      <c r="AN29">
        <v>5</v>
      </c>
      <c r="AO29">
        <v>11</v>
      </c>
      <c r="AP29">
        <v>57</v>
      </c>
    </row>
    <row r="30" spans="1:42">
      <c r="A30">
        <v>40683</v>
      </c>
      <c r="B30">
        <v>0</v>
      </c>
      <c r="C30">
        <v>2003</v>
      </c>
      <c r="D30" s="1">
        <v>45958.334722222222</v>
      </c>
      <c r="E30" t="s">
        <v>80</v>
      </c>
      <c r="F30" t="s">
        <v>400</v>
      </c>
      <c r="G30">
        <v>1</v>
      </c>
      <c r="H30">
        <v>2</v>
      </c>
      <c r="I30" s="22">
        <v>5</v>
      </c>
      <c r="J30">
        <v>5</v>
      </c>
      <c r="K30" s="15">
        <v>5</v>
      </c>
      <c r="L30">
        <v>5</v>
      </c>
      <c r="M30">
        <v>5</v>
      </c>
      <c r="N30" s="15">
        <v>5</v>
      </c>
      <c r="O30" s="15">
        <v>3</v>
      </c>
      <c r="P30">
        <v>4</v>
      </c>
      <c r="Q30">
        <v>4</v>
      </c>
      <c r="R30">
        <v>3</v>
      </c>
      <c r="S30">
        <v>4</v>
      </c>
      <c r="T30">
        <v>4</v>
      </c>
      <c r="U30">
        <v>4</v>
      </c>
      <c r="V30">
        <v>5</v>
      </c>
      <c r="W30">
        <v>5</v>
      </c>
      <c r="X30">
        <v>5</v>
      </c>
      <c r="Y30" s="5">
        <f t="shared" si="0"/>
        <v>71</v>
      </c>
      <c r="Z30">
        <v>3</v>
      </c>
      <c r="AA30">
        <v>4</v>
      </c>
      <c r="AB30">
        <v>3</v>
      </c>
      <c r="AC30">
        <v>4</v>
      </c>
      <c r="AD30">
        <v>3</v>
      </c>
      <c r="AE30">
        <v>2</v>
      </c>
      <c r="AF30">
        <v>8</v>
      </c>
      <c r="AG30">
        <v>10</v>
      </c>
      <c r="AH30">
        <v>3</v>
      </c>
      <c r="AI30">
        <v>9</v>
      </c>
      <c r="AJ30">
        <v>5</v>
      </c>
      <c r="AK30">
        <v>8</v>
      </c>
      <c r="AL30">
        <v>7</v>
      </c>
      <c r="AM30">
        <v>6</v>
      </c>
      <c r="AN30">
        <v>9</v>
      </c>
      <c r="AO30">
        <v>21</v>
      </c>
      <c r="AP30">
        <v>22</v>
      </c>
    </row>
    <row r="31" spans="1:42">
      <c r="A31">
        <v>41791</v>
      </c>
      <c r="B31">
        <v>1</v>
      </c>
      <c r="C31">
        <v>1996</v>
      </c>
      <c r="D31" s="1">
        <v>45959.786805555559</v>
      </c>
      <c r="E31" t="s">
        <v>116</v>
      </c>
      <c r="F31" t="s">
        <v>399</v>
      </c>
      <c r="G31">
        <v>1</v>
      </c>
      <c r="H31">
        <v>1</v>
      </c>
      <c r="I31" s="22">
        <v>5</v>
      </c>
      <c r="J31">
        <v>5</v>
      </c>
      <c r="K31" s="15">
        <v>3</v>
      </c>
      <c r="L31">
        <v>5</v>
      </c>
      <c r="M31">
        <v>5</v>
      </c>
      <c r="N31" s="15">
        <v>4</v>
      </c>
      <c r="O31" s="15">
        <v>3</v>
      </c>
      <c r="P31">
        <v>4</v>
      </c>
      <c r="Q31">
        <v>5</v>
      </c>
      <c r="R31">
        <v>5</v>
      </c>
      <c r="S31">
        <v>5</v>
      </c>
      <c r="T31">
        <v>5</v>
      </c>
      <c r="U31">
        <v>3</v>
      </c>
      <c r="V31">
        <v>5</v>
      </c>
      <c r="W31">
        <v>5</v>
      </c>
      <c r="X31">
        <v>5</v>
      </c>
      <c r="Y31" s="5">
        <f t="shared" si="0"/>
        <v>72</v>
      </c>
      <c r="Z31">
        <v>14</v>
      </c>
      <c r="AA31">
        <v>3</v>
      </c>
      <c r="AB31">
        <v>8</v>
      </c>
      <c r="AC31">
        <v>3</v>
      </c>
      <c r="AD31">
        <v>14</v>
      </c>
      <c r="AE31">
        <v>8</v>
      </c>
      <c r="AF31">
        <v>6</v>
      </c>
      <c r="AG31">
        <v>7</v>
      </c>
      <c r="AH31">
        <v>3</v>
      </c>
      <c r="AI31">
        <v>3</v>
      </c>
      <c r="AJ31">
        <v>2</v>
      </c>
      <c r="AK31">
        <v>5</v>
      </c>
      <c r="AL31">
        <v>3</v>
      </c>
      <c r="AM31">
        <v>6</v>
      </c>
      <c r="AN31">
        <v>3</v>
      </c>
      <c r="AO31">
        <v>6</v>
      </c>
      <c r="AP31">
        <v>21</v>
      </c>
    </row>
    <row r="32" spans="1:42">
      <c r="A32">
        <v>41952</v>
      </c>
      <c r="B32">
        <v>0</v>
      </c>
      <c r="C32">
        <v>1995</v>
      </c>
      <c r="D32" s="1">
        <v>45959.862500000003</v>
      </c>
      <c r="E32" t="s">
        <v>124</v>
      </c>
      <c r="F32" t="s">
        <v>399</v>
      </c>
      <c r="G32">
        <v>1</v>
      </c>
      <c r="H32">
        <v>1</v>
      </c>
      <c r="I32" s="22">
        <v>5</v>
      </c>
      <c r="J32">
        <v>4</v>
      </c>
      <c r="K32" s="15">
        <v>5</v>
      </c>
      <c r="L32">
        <v>5</v>
      </c>
      <c r="M32">
        <v>5</v>
      </c>
      <c r="N32" s="15">
        <v>5</v>
      </c>
      <c r="O32" s="15">
        <v>5</v>
      </c>
      <c r="P32">
        <v>5</v>
      </c>
      <c r="Q32">
        <v>5</v>
      </c>
      <c r="R32">
        <v>5</v>
      </c>
      <c r="S32">
        <v>5</v>
      </c>
      <c r="T32">
        <v>5</v>
      </c>
      <c r="U32">
        <v>4</v>
      </c>
      <c r="V32">
        <v>5</v>
      </c>
      <c r="W32">
        <v>5</v>
      </c>
      <c r="X32">
        <v>5</v>
      </c>
      <c r="Y32" s="5">
        <f t="shared" si="0"/>
        <v>78</v>
      </c>
      <c r="Z32">
        <v>3</v>
      </c>
      <c r="AA32">
        <v>2</v>
      </c>
      <c r="AB32">
        <v>3</v>
      </c>
      <c r="AC32">
        <v>2</v>
      </c>
      <c r="AD32">
        <v>2</v>
      </c>
      <c r="AE32">
        <v>1</v>
      </c>
      <c r="AF32">
        <v>2</v>
      </c>
      <c r="AG32">
        <v>2</v>
      </c>
      <c r="AH32">
        <v>1</v>
      </c>
      <c r="AI32">
        <v>2</v>
      </c>
      <c r="AJ32">
        <v>1</v>
      </c>
      <c r="AK32">
        <v>2</v>
      </c>
      <c r="AL32">
        <v>4</v>
      </c>
      <c r="AM32">
        <v>3</v>
      </c>
      <c r="AN32">
        <v>1</v>
      </c>
      <c r="AO32">
        <v>3</v>
      </c>
      <c r="AP32">
        <v>5</v>
      </c>
    </row>
    <row r="33" spans="1:211">
      <c r="A33">
        <v>41972</v>
      </c>
      <c r="B33">
        <v>0</v>
      </c>
      <c r="C33">
        <v>1998</v>
      </c>
      <c r="D33" s="1">
        <v>45959.873611111114</v>
      </c>
      <c r="E33" t="s">
        <v>124</v>
      </c>
      <c r="F33" t="s">
        <v>399</v>
      </c>
      <c r="G33">
        <v>1</v>
      </c>
      <c r="H33">
        <v>1</v>
      </c>
      <c r="I33" s="22">
        <v>5</v>
      </c>
      <c r="J33">
        <v>3</v>
      </c>
      <c r="K33" s="15">
        <v>5</v>
      </c>
      <c r="L33">
        <v>5</v>
      </c>
      <c r="M33">
        <v>3</v>
      </c>
      <c r="N33" s="15">
        <v>5</v>
      </c>
      <c r="O33" s="15">
        <v>5</v>
      </c>
      <c r="P33">
        <v>4</v>
      </c>
      <c r="Q33">
        <v>5</v>
      </c>
      <c r="R33">
        <v>5</v>
      </c>
      <c r="S33">
        <v>5</v>
      </c>
      <c r="T33">
        <v>5</v>
      </c>
      <c r="U33">
        <v>5</v>
      </c>
      <c r="V33">
        <v>5</v>
      </c>
      <c r="W33">
        <v>5</v>
      </c>
      <c r="X33">
        <v>5</v>
      </c>
      <c r="Y33" s="5">
        <f t="shared" si="0"/>
        <v>75</v>
      </c>
      <c r="Z33">
        <v>15</v>
      </c>
      <c r="AA33">
        <v>8</v>
      </c>
      <c r="AB33">
        <v>14</v>
      </c>
      <c r="AC33">
        <v>4</v>
      </c>
      <c r="AD33">
        <v>9</v>
      </c>
      <c r="AE33">
        <v>3</v>
      </c>
      <c r="AF33">
        <v>6</v>
      </c>
      <c r="AG33">
        <v>5</v>
      </c>
      <c r="AH33">
        <v>2</v>
      </c>
      <c r="AI33">
        <v>3</v>
      </c>
      <c r="AJ33">
        <v>1</v>
      </c>
      <c r="AK33">
        <v>5</v>
      </c>
      <c r="AL33">
        <v>2</v>
      </c>
      <c r="AM33">
        <v>4</v>
      </c>
      <c r="AN33">
        <v>2</v>
      </c>
      <c r="AO33">
        <v>5</v>
      </c>
      <c r="AP33">
        <v>19</v>
      </c>
    </row>
    <row r="34" spans="1:211" s="5" customFormat="1">
      <c r="A34">
        <v>42619</v>
      </c>
      <c r="B34">
        <v>0</v>
      </c>
      <c r="C34">
        <v>1996</v>
      </c>
      <c r="D34" s="1">
        <v>45960.775694444441</v>
      </c>
      <c r="E34" t="s">
        <v>116</v>
      </c>
      <c r="F34" t="s">
        <v>399</v>
      </c>
      <c r="G34">
        <v>1</v>
      </c>
      <c r="H34">
        <v>1</v>
      </c>
      <c r="I34" s="22">
        <v>5</v>
      </c>
      <c r="J34">
        <v>5</v>
      </c>
      <c r="K34" s="15">
        <v>5</v>
      </c>
      <c r="L34">
        <v>5</v>
      </c>
      <c r="M34">
        <v>5</v>
      </c>
      <c r="N34" s="15">
        <v>5</v>
      </c>
      <c r="O34" s="15">
        <v>5</v>
      </c>
      <c r="P34">
        <v>4</v>
      </c>
      <c r="Q34">
        <v>5</v>
      </c>
      <c r="R34">
        <v>5</v>
      </c>
      <c r="S34">
        <v>5</v>
      </c>
      <c r="T34">
        <v>5</v>
      </c>
      <c r="U34">
        <v>4</v>
      </c>
      <c r="V34">
        <v>5</v>
      </c>
      <c r="W34">
        <v>5</v>
      </c>
      <c r="X34">
        <v>5</v>
      </c>
      <c r="Y34" s="5">
        <f t="shared" si="0"/>
        <v>78</v>
      </c>
      <c r="Z34">
        <v>27</v>
      </c>
      <c r="AA34">
        <v>7</v>
      </c>
      <c r="AB34">
        <v>2</v>
      </c>
      <c r="AC34">
        <v>4</v>
      </c>
      <c r="AD34">
        <v>7</v>
      </c>
      <c r="AE34">
        <v>2</v>
      </c>
      <c r="AF34">
        <v>3</v>
      </c>
      <c r="AG34">
        <v>12</v>
      </c>
      <c r="AH34">
        <v>2</v>
      </c>
      <c r="AI34">
        <v>2</v>
      </c>
      <c r="AJ34">
        <v>3</v>
      </c>
      <c r="AK34">
        <v>6</v>
      </c>
      <c r="AL34">
        <v>6</v>
      </c>
      <c r="AM34">
        <v>4</v>
      </c>
      <c r="AN34">
        <v>3</v>
      </c>
      <c r="AO34">
        <v>4</v>
      </c>
      <c r="AP34">
        <v>5</v>
      </c>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row>
    <row r="35" spans="1:211">
      <c r="A35">
        <v>41417</v>
      </c>
      <c r="B35">
        <v>0</v>
      </c>
      <c r="C35">
        <v>1999</v>
      </c>
      <c r="D35" s="1">
        <v>45960.785416666666</v>
      </c>
      <c r="E35" t="s">
        <v>124</v>
      </c>
      <c r="F35" t="s">
        <v>399</v>
      </c>
      <c r="G35">
        <v>1</v>
      </c>
      <c r="H35">
        <v>1</v>
      </c>
      <c r="I35" s="22">
        <v>4</v>
      </c>
      <c r="J35">
        <v>2</v>
      </c>
      <c r="K35" s="15">
        <v>5</v>
      </c>
      <c r="L35">
        <v>4</v>
      </c>
      <c r="M35">
        <v>2</v>
      </c>
      <c r="N35" s="15">
        <v>5</v>
      </c>
      <c r="O35" s="15">
        <v>2</v>
      </c>
      <c r="P35">
        <v>5</v>
      </c>
      <c r="Q35">
        <v>2</v>
      </c>
      <c r="R35">
        <v>4</v>
      </c>
      <c r="S35">
        <v>4</v>
      </c>
      <c r="T35">
        <v>3</v>
      </c>
      <c r="U35">
        <v>2</v>
      </c>
      <c r="V35">
        <v>1</v>
      </c>
      <c r="W35">
        <v>3</v>
      </c>
      <c r="X35">
        <v>4</v>
      </c>
      <c r="Y35" s="5">
        <f t="shared" si="0"/>
        <v>52</v>
      </c>
      <c r="Z35">
        <v>11</v>
      </c>
      <c r="AA35">
        <v>4</v>
      </c>
      <c r="AB35">
        <v>7</v>
      </c>
      <c r="AC35">
        <v>4</v>
      </c>
      <c r="AD35">
        <v>7</v>
      </c>
      <c r="AE35">
        <v>4</v>
      </c>
      <c r="AF35">
        <v>4</v>
      </c>
      <c r="AG35">
        <v>5</v>
      </c>
      <c r="AH35">
        <v>13</v>
      </c>
      <c r="AI35">
        <v>5</v>
      </c>
      <c r="AJ35">
        <v>4</v>
      </c>
      <c r="AK35">
        <v>5</v>
      </c>
      <c r="AL35">
        <v>4</v>
      </c>
      <c r="AM35">
        <v>5</v>
      </c>
      <c r="AN35">
        <v>3</v>
      </c>
      <c r="AO35">
        <v>5</v>
      </c>
      <c r="AP35">
        <v>78</v>
      </c>
    </row>
    <row r="36" spans="1:211">
      <c r="A36">
        <v>42644</v>
      </c>
      <c r="B36">
        <v>0</v>
      </c>
      <c r="C36">
        <v>1997</v>
      </c>
      <c r="D36" s="1">
        <v>45960.803472222222</v>
      </c>
      <c r="E36" t="s">
        <v>116</v>
      </c>
      <c r="F36" t="s">
        <v>399</v>
      </c>
      <c r="G36">
        <v>1</v>
      </c>
      <c r="H36">
        <v>1</v>
      </c>
      <c r="I36" s="22">
        <v>4</v>
      </c>
      <c r="J36">
        <v>4</v>
      </c>
      <c r="K36" s="15">
        <v>5</v>
      </c>
      <c r="L36">
        <v>3</v>
      </c>
      <c r="M36">
        <v>2</v>
      </c>
      <c r="N36" s="15">
        <v>5</v>
      </c>
      <c r="O36" s="15">
        <v>2</v>
      </c>
      <c r="P36">
        <v>5</v>
      </c>
      <c r="Q36">
        <v>5</v>
      </c>
      <c r="R36">
        <v>5</v>
      </c>
      <c r="S36">
        <v>5</v>
      </c>
      <c r="T36">
        <v>5</v>
      </c>
      <c r="U36">
        <v>3</v>
      </c>
      <c r="V36">
        <v>5</v>
      </c>
      <c r="W36">
        <v>5</v>
      </c>
      <c r="X36">
        <v>2</v>
      </c>
      <c r="Y36" s="5">
        <f t="shared" si="0"/>
        <v>65</v>
      </c>
      <c r="Z36">
        <v>9</v>
      </c>
      <c r="AA36">
        <v>4</v>
      </c>
      <c r="AB36">
        <v>5</v>
      </c>
      <c r="AC36">
        <v>4</v>
      </c>
      <c r="AD36">
        <v>4</v>
      </c>
      <c r="AE36">
        <v>2</v>
      </c>
      <c r="AF36">
        <v>4</v>
      </c>
      <c r="AG36">
        <v>6</v>
      </c>
      <c r="AH36">
        <v>2</v>
      </c>
      <c r="AI36">
        <v>2</v>
      </c>
      <c r="AJ36">
        <v>3</v>
      </c>
      <c r="AK36">
        <v>3</v>
      </c>
      <c r="AL36">
        <v>3</v>
      </c>
      <c r="AM36">
        <v>16</v>
      </c>
      <c r="AN36">
        <v>3</v>
      </c>
      <c r="AO36">
        <v>7</v>
      </c>
      <c r="AP36">
        <v>64</v>
      </c>
    </row>
    <row r="37" spans="1:211">
      <c r="A37">
        <v>42815</v>
      </c>
      <c r="B37">
        <v>1</v>
      </c>
      <c r="C37">
        <v>2001</v>
      </c>
      <c r="D37" s="1">
        <v>45961.50277777778</v>
      </c>
      <c r="E37" t="s">
        <v>124</v>
      </c>
      <c r="F37" t="s">
        <v>399</v>
      </c>
      <c r="G37">
        <v>1</v>
      </c>
      <c r="H37">
        <v>1</v>
      </c>
      <c r="I37" s="22">
        <v>5</v>
      </c>
      <c r="J37">
        <v>4</v>
      </c>
      <c r="K37" s="15">
        <v>5</v>
      </c>
      <c r="L37">
        <v>5</v>
      </c>
      <c r="M37">
        <v>5</v>
      </c>
      <c r="N37" s="15">
        <v>4</v>
      </c>
      <c r="O37" s="15">
        <v>3</v>
      </c>
      <c r="P37">
        <v>3</v>
      </c>
      <c r="Q37">
        <v>4</v>
      </c>
      <c r="R37">
        <v>3</v>
      </c>
      <c r="S37">
        <v>3</v>
      </c>
      <c r="T37">
        <v>4</v>
      </c>
      <c r="U37">
        <v>3</v>
      </c>
      <c r="V37">
        <v>2</v>
      </c>
      <c r="W37">
        <v>4</v>
      </c>
      <c r="X37">
        <v>3</v>
      </c>
      <c r="Y37" s="5">
        <f t="shared" si="0"/>
        <v>60</v>
      </c>
      <c r="Z37">
        <v>4</v>
      </c>
      <c r="AA37">
        <v>4</v>
      </c>
      <c r="AB37">
        <v>2</v>
      </c>
      <c r="AC37">
        <v>3</v>
      </c>
      <c r="AD37">
        <v>3</v>
      </c>
      <c r="AE37">
        <v>2</v>
      </c>
      <c r="AF37">
        <v>2</v>
      </c>
      <c r="AG37">
        <v>3</v>
      </c>
      <c r="AH37">
        <v>2</v>
      </c>
      <c r="AI37">
        <v>2</v>
      </c>
      <c r="AJ37">
        <v>1</v>
      </c>
      <c r="AK37">
        <v>6</v>
      </c>
      <c r="AL37">
        <v>2</v>
      </c>
      <c r="AM37">
        <v>5</v>
      </c>
      <c r="AN37">
        <v>2</v>
      </c>
      <c r="AO37">
        <v>3</v>
      </c>
      <c r="AP37">
        <v>44</v>
      </c>
    </row>
    <row r="38" spans="1:211">
      <c r="A38">
        <v>44964</v>
      </c>
      <c r="B38">
        <v>0</v>
      </c>
      <c r="C38">
        <v>1993</v>
      </c>
      <c r="D38" s="1">
        <v>45967.398611111108</v>
      </c>
      <c r="E38" t="s">
        <v>116</v>
      </c>
      <c r="F38" t="s">
        <v>399</v>
      </c>
      <c r="G38">
        <v>1</v>
      </c>
      <c r="H38">
        <v>1</v>
      </c>
      <c r="I38" s="22">
        <v>4</v>
      </c>
      <c r="J38">
        <v>3</v>
      </c>
      <c r="K38" s="15">
        <v>5</v>
      </c>
      <c r="L38">
        <v>5</v>
      </c>
      <c r="M38">
        <v>4</v>
      </c>
      <c r="N38" s="15">
        <v>5</v>
      </c>
      <c r="O38" s="15">
        <v>3</v>
      </c>
      <c r="P38">
        <v>4</v>
      </c>
      <c r="Q38">
        <v>5</v>
      </c>
      <c r="R38">
        <v>5</v>
      </c>
      <c r="S38">
        <v>5</v>
      </c>
      <c r="T38">
        <v>5</v>
      </c>
      <c r="U38">
        <v>3</v>
      </c>
      <c r="V38">
        <v>5</v>
      </c>
      <c r="W38">
        <v>5</v>
      </c>
      <c r="X38">
        <v>3</v>
      </c>
      <c r="Y38" s="5">
        <f t="shared" si="0"/>
        <v>69</v>
      </c>
      <c r="Z38">
        <v>12</v>
      </c>
      <c r="AA38">
        <v>16</v>
      </c>
      <c r="AB38">
        <v>20</v>
      </c>
      <c r="AC38">
        <v>6</v>
      </c>
      <c r="AD38">
        <v>7</v>
      </c>
      <c r="AE38">
        <v>4</v>
      </c>
      <c r="AF38">
        <v>7</v>
      </c>
      <c r="AG38">
        <v>13</v>
      </c>
      <c r="AH38">
        <v>4</v>
      </c>
      <c r="AI38">
        <v>3</v>
      </c>
      <c r="AJ38">
        <v>2</v>
      </c>
      <c r="AK38">
        <v>5</v>
      </c>
      <c r="AL38">
        <v>7</v>
      </c>
      <c r="AM38">
        <v>6</v>
      </c>
      <c r="AN38">
        <v>3</v>
      </c>
      <c r="AO38">
        <v>7</v>
      </c>
      <c r="AP38">
        <v>34</v>
      </c>
    </row>
    <row r="39" spans="1:211">
      <c r="A39">
        <v>44997</v>
      </c>
      <c r="B39">
        <v>0</v>
      </c>
      <c r="C39">
        <v>1985</v>
      </c>
      <c r="D39" s="1">
        <v>45967.477777777778</v>
      </c>
      <c r="E39" t="s">
        <v>116</v>
      </c>
      <c r="F39" t="s">
        <v>399</v>
      </c>
      <c r="G39">
        <v>1</v>
      </c>
      <c r="H39">
        <v>1</v>
      </c>
      <c r="I39" s="22">
        <v>4</v>
      </c>
      <c r="J39">
        <v>4</v>
      </c>
      <c r="K39" s="15">
        <v>4</v>
      </c>
      <c r="L39">
        <v>5</v>
      </c>
      <c r="M39">
        <v>4</v>
      </c>
      <c r="N39" s="15">
        <v>5</v>
      </c>
      <c r="O39" s="15">
        <v>5</v>
      </c>
      <c r="P39">
        <v>3</v>
      </c>
      <c r="Q39">
        <v>5</v>
      </c>
      <c r="R39">
        <v>5</v>
      </c>
      <c r="S39">
        <v>5</v>
      </c>
      <c r="T39">
        <v>5</v>
      </c>
      <c r="U39">
        <v>2</v>
      </c>
      <c r="V39">
        <v>4</v>
      </c>
      <c r="W39">
        <v>5</v>
      </c>
      <c r="X39">
        <v>5</v>
      </c>
      <c r="Y39" s="5">
        <f t="shared" si="0"/>
        <v>70</v>
      </c>
      <c r="Z39">
        <v>10</v>
      </c>
      <c r="AA39">
        <v>3</v>
      </c>
      <c r="AB39">
        <v>9</v>
      </c>
      <c r="AC39">
        <v>3</v>
      </c>
      <c r="AD39">
        <v>3</v>
      </c>
      <c r="AE39">
        <v>2</v>
      </c>
      <c r="AF39">
        <v>4</v>
      </c>
      <c r="AG39">
        <v>4</v>
      </c>
      <c r="AH39">
        <v>3</v>
      </c>
      <c r="AI39">
        <v>4</v>
      </c>
      <c r="AJ39">
        <v>1</v>
      </c>
      <c r="AK39">
        <v>4</v>
      </c>
      <c r="AL39">
        <v>3</v>
      </c>
      <c r="AM39">
        <v>6</v>
      </c>
      <c r="AN39">
        <v>2</v>
      </c>
      <c r="AO39">
        <v>3</v>
      </c>
      <c r="AP39">
        <v>34</v>
      </c>
    </row>
    <row r="40" spans="1:211">
      <c r="A40">
        <v>45345</v>
      </c>
      <c r="B40">
        <v>0</v>
      </c>
      <c r="C40">
        <v>1986</v>
      </c>
      <c r="D40" s="1">
        <v>45968.321527777778</v>
      </c>
      <c r="E40" t="s">
        <v>116</v>
      </c>
      <c r="F40" t="s">
        <v>399</v>
      </c>
      <c r="G40">
        <v>1</v>
      </c>
      <c r="H40">
        <v>1</v>
      </c>
      <c r="I40" s="22">
        <v>2</v>
      </c>
      <c r="J40">
        <v>2</v>
      </c>
      <c r="K40" s="15">
        <v>4</v>
      </c>
      <c r="L40">
        <v>5</v>
      </c>
      <c r="M40">
        <v>3</v>
      </c>
      <c r="N40" s="15">
        <v>5</v>
      </c>
      <c r="O40" s="15">
        <v>5</v>
      </c>
      <c r="P40">
        <v>4</v>
      </c>
      <c r="Q40">
        <v>4</v>
      </c>
      <c r="R40">
        <v>3</v>
      </c>
      <c r="S40">
        <v>4</v>
      </c>
      <c r="T40">
        <v>3</v>
      </c>
      <c r="U40">
        <v>3</v>
      </c>
      <c r="V40">
        <v>5</v>
      </c>
      <c r="W40">
        <v>3</v>
      </c>
      <c r="X40">
        <v>3</v>
      </c>
      <c r="Y40" s="5">
        <f t="shared" si="0"/>
        <v>58</v>
      </c>
      <c r="Z40">
        <v>25</v>
      </c>
      <c r="AA40">
        <v>101</v>
      </c>
      <c r="AB40">
        <v>20</v>
      </c>
      <c r="AC40">
        <v>7</v>
      </c>
      <c r="AD40">
        <v>7</v>
      </c>
      <c r="AE40">
        <v>8</v>
      </c>
      <c r="AF40">
        <v>7</v>
      </c>
      <c r="AG40">
        <v>8</v>
      </c>
      <c r="AH40">
        <v>7</v>
      </c>
      <c r="AI40">
        <v>55</v>
      </c>
      <c r="AJ40">
        <v>5</v>
      </c>
      <c r="AK40">
        <v>119</v>
      </c>
      <c r="AL40">
        <v>10</v>
      </c>
      <c r="AM40">
        <v>15</v>
      </c>
      <c r="AN40">
        <v>10</v>
      </c>
      <c r="AO40">
        <v>9</v>
      </c>
      <c r="AP40">
        <v>53</v>
      </c>
    </row>
    <row r="41" spans="1:211">
      <c r="A41">
        <v>45594</v>
      </c>
      <c r="B41">
        <v>0</v>
      </c>
      <c r="C41">
        <v>2003</v>
      </c>
      <c r="D41" s="1">
        <v>45968.893055555556</v>
      </c>
      <c r="E41" t="s">
        <v>124</v>
      </c>
      <c r="F41" t="s">
        <v>399</v>
      </c>
      <c r="G41">
        <v>1</v>
      </c>
      <c r="H41">
        <v>1</v>
      </c>
      <c r="I41" s="22">
        <v>5</v>
      </c>
      <c r="J41">
        <v>5</v>
      </c>
      <c r="K41" s="15">
        <v>5</v>
      </c>
      <c r="L41">
        <v>5</v>
      </c>
      <c r="M41">
        <v>5</v>
      </c>
      <c r="N41" s="15">
        <v>5</v>
      </c>
      <c r="O41" s="15">
        <v>4</v>
      </c>
      <c r="P41">
        <v>3</v>
      </c>
      <c r="Q41">
        <v>5</v>
      </c>
      <c r="R41">
        <v>5</v>
      </c>
      <c r="S41">
        <v>5</v>
      </c>
      <c r="T41">
        <v>5</v>
      </c>
      <c r="U41">
        <v>3</v>
      </c>
      <c r="V41">
        <v>5</v>
      </c>
      <c r="W41">
        <v>5</v>
      </c>
      <c r="X41">
        <v>3</v>
      </c>
      <c r="Y41" s="5">
        <f t="shared" si="0"/>
        <v>73</v>
      </c>
      <c r="Z41">
        <v>7</v>
      </c>
      <c r="AA41">
        <v>5</v>
      </c>
      <c r="AB41">
        <v>6</v>
      </c>
      <c r="AC41">
        <v>2</v>
      </c>
      <c r="AD41">
        <v>2</v>
      </c>
      <c r="AE41">
        <v>2</v>
      </c>
      <c r="AF41">
        <v>7</v>
      </c>
      <c r="AG41">
        <v>12</v>
      </c>
      <c r="AH41">
        <v>3</v>
      </c>
      <c r="AI41">
        <v>2</v>
      </c>
      <c r="AJ41">
        <v>1</v>
      </c>
      <c r="AK41">
        <v>3</v>
      </c>
      <c r="AL41">
        <v>7</v>
      </c>
      <c r="AM41">
        <v>6</v>
      </c>
      <c r="AN41">
        <v>2</v>
      </c>
      <c r="AO41">
        <v>9</v>
      </c>
      <c r="AP41">
        <v>16</v>
      </c>
    </row>
    <row r="42" spans="1:211">
      <c r="A42">
        <v>45561</v>
      </c>
      <c r="B42">
        <v>0</v>
      </c>
      <c r="C42">
        <v>1985</v>
      </c>
      <c r="D42" s="1">
        <v>45968.84097222222</v>
      </c>
      <c r="E42" t="s">
        <v>231</v>
      </c>
      <c r="F42" t="s">
        <v>398</v>
      </c>
      <c r="G42">
        <v>1</v>
      </c>
      <c r="H42">
        <v>1</v>
      </c>
      <c r="I42" s="22">
        <v>5</v>
      </c>
      <c r="J42">
        <v>4</v>
      </c>
      <c r="K42" s="15">
        <v>4</v>
      </c>
      <c r="L42">
        <v>3</v>
      </c>
      <c r="M42">
        <v>3</v>
      </c>
      <c r="N42" s="15">
        <v>5</v>
      </c>
      <c r="O42" s="15">
        <v>4</v>
      </c>
      <c r="P42">
        <v>2</v>
      </c>
      <c r="Q42">
        <v>3</v>
      </c>
      <c r="R42">
        <v>3</v>
      </c>
      <c r="S42">
        <v>4</v>
      </c>
      <c r="T42">
        <v>4</v>
      </c>
      <c r="U42">
        <v>1</v>
      </c>
      <c r="V42">
        <v>4</v>
      </c>
      <c r="W42">
        <v>4</v>
      </c>
      <c r="X42">
        <v>4</v>
      </c>
      <c r="Y42" s="5">
        <f t="shared" si="0"/>
        <v>57</v>
      </c>
      <c r="Z42">
        <v>7</v>
      </c>
      <c r="AA42">
        <v>4</v>
      </c>
      <c r="AB42">
        <v>3</v>
      </c>
      <c r="AC42">
        <v>3</v>
      </c>
      <c r="AD42">
        <v>4</v>
      </c>
      <c r="AE42">
        <v>6</v>
      </c>
      <c r="AF42">
        <v>4</v>
      </c>
      <c r="AG42">
        <v>4</v>
      </c>
      <c r="AH42">
        <v>6</v>
      </c>
      <c r="AI42">
        <v>10</v>
      </c>
      <c r="AJ42">
        <v>3</v>
      </c>
      <c r="AK42">
        <v>6</v>
      </c>
      <c r="AL42">
        <v>4</v>
      </c>
      <c r="AM42">
        <v>5</v>
      </c>
      <c r="AN42">
        <v>3</v>
      </c>
      <c r="AO42">
        <v>5</v>
      </c>
      <c r="AP42">
        <v>60</v>
      </c>
    </row>
    <row r="43" spans="1:211">
      <c r="A43">
        <v>45407</v>
      </c>
      <c r="B43">
        <v>0</v>
      </c>
      <c r="C43">
        <v>1995</v>
      </c>
      <c r="D43" s="1">
        <v>45968.538194444445</v>
      </c>
      <c r="E43" t="s">
        <v>216</v>
      </c>
      <c r="F43" t="s">
        <v>400</v>
      </c>
      <c r="G43">
        <v>1</v>
      </c>
      <c r="H43">
        <v>2</v>
      </c>
      <c r="I43" s="22">
        <v>5</v>
      </c>
      <c r="J43">
        <v>4</v>
      </c>
      <c r="K43" s="15">
        <v>5</v>
      </c>
      <c r="L43">
        <v>5</v>
      </c>
      <c r="M43">
        <v>5</v>
      </c>
      <c r="N43" s="15">
        <v>5</v>
      </c>
      <c r="O43" s="15">
        <v>5</v>
      </c>
      <c r="P43">
        <v>5</v>
      </c>
      <c r="Q43">
        <v>5</v>
      </c>
      <c r="R43">
        <v>5</v>
      </c>
      <c r="S43">
        <v>5</v>
      </c>
      <c r="T43">
        <v>5</v>
      </c>
      <c r="U43">
        <v>3</v>
      </c>
      <c r="V43">
        <v>5</v>
      </c>
      <c r="W43">
        <v>5</v>
      </c>
      <c r="X43">
        <v>5</v>
      </c>
      <c r="Y43" s="5">
        <f t="shared" si="0"/>
        <v>77</v>
      </c>
      <c r="Z43">
        <v>7</v>
      </c>
      <c r="AA43">
        <v>8</v>
      </c>
      <c r="AB43">
        <v>10</v>
      </c>
      <c r="AC43">
        <v>4</v>
      </c>
      <c r="AD43">
        <v>4</v>
      </c>
      <c r="AE43">
        <v>3</v>
      </c>
      <c r="AF43">
        <v>3</v>
      </c>
      <c r="AG43">
        <v>7</v>
      </c>
      <c r="AH43">
        <v>3</v>
      </c>
      <c r="AI43">
        <v>4</v>
      </c>
      <c r="AJ43">
        <v>3</v>
      </c>
      <c r="AK43">
        <v>7</v>
      </c>
      <c r="AL43">
        <v>7</v>
      </c>
      <c r="AM43">
        <v>10</v>
      </c>
      <c r="AN43">
        <v>2</v>
      </c>
      <c r="AO43">
        <v>5</v>
      </c>
      <c r="AP43">
        <v>5</v>
      </c>
    </row>
    <row r="44" spans="1:211">
      <c r="A44">
        <v>45245</v>
      </c>
      <c r="B44">
        <v>0</v>
      </c>
      <c r="C44">
        <v>2002</v>
      </c>
      <c r="D44" s="1">
        <v>45967.841666666667</v>
      </c>
      <c r="E44" t="s">
        <v>210</v>
      </c>
      <c r="F44" t="s">
        <v>400</v>
      </c>
      <c r="G44">
        <v>1</v>
      </c>
      <c r="H44">
        <v>2</v>
      </c>
      <c r="I44" s="22">
        <v>1</v>
      </c>
      <c r="J44">
        <v>5</v>
      </c>
      <c r="K44" s="15">
        <v>5</v>
      </c>
      <c r="L44">
        <v>4</v>
      </c>
      <c r="M44">
        <v>5</v>
      </c>
      <c r="N44" s="15">
        <v>5</v>
      </c>
      <c r="O44" s="15">
        <v>5</v>
      </c>
      <c r="P44">
        <v>5</v>
      </c>
      <c r="Q44">
        <v>5</v>
      </c>
      <c r="R44">
        <v>5</v>
      </c>
      <c r="S44">
        <v>5</v>
      </c>
      <c r="T44">
        <v>5</v>
      </c>
      <c r="U44">
        <v>5</v>
      </c>
      <c r="V44">
        <v>5</v>
      </c>
      <c r="W44">
        <v>5</v>
      </c>
      <c r="X44">
        <v>4</v>
      </c>
      <c r="Y44" s="5">
        <f t="shared" si="0"/>
        <v>74</v>
      </c>
      <c r="Z44">
        <v>23</v>
      </c>
      <c r="AA44">
        <v>9</v>
      </c>
      <c r="AB44">
        <v>8</v>
      </c>
      <c r="AC44">
        <v>6</v>
      </c>
      <c r="AD44">
        <v>8</v>
      </c>
      <c r="AE44">
        <v>5</v>
      </c>
      <c r="AF44">
        <v>3</v>
      </c>
      <c r="AG44">
        <v>6</v>
      </c>
      <c r="AH44">
        <v>5</v>
      </c>
      <c r="AI44">
        <v>4</v>
      </c>
      <c r="AJ44">
        <v>7</v>
      </c>
      <c r="AK44">
        <v>6</v>
      </c>
      <c r="AL44">
        <v>5</v>
      </c>
      <c r="AM44">
        <v>5</v>
      </c>
      <c r="AN44">
        <v>2</v>
      </c>
      <c r="AO44">
        <v>10</v>
      </c>
      <c r="AP44">
        <v>27</v>
      </c>
    </row>
    <row r="45" spans="1:211">
      <c r="A45" s="5">
        <v>45570</v>
      </c>
      <c r="B45" s="5">
        <v>0</v>
      </c>
      <c r="C45" s="5">
        <v>2004</v>
      </c>
      <c r="D45" s="6">
        <v>45968.852083333331</v>
      </c>
      <c r="E45" s="5" t="s">
        <v>233</v>
      </c>
      <c r="F45" s="5" t="s">
        <v>402</v>
      </c>
      <c r="G45" s="5">
        <v>1</v>
      </c>
      <c r="H45" s="5">
        <v>1</v>
      </c>
      <c r="I45" s="23">
        <v>5</v>
      </c>
      <c r="J45" s="5">
        <v>1</v>
      </c>
      <c r="K45" s="15">
        <v>3</v>
      </c>
      <c r="L45" s="5">
        <v>2</v>
      </c>
      <c r="M45" s="5">
        <v>5</v>
      </c>
      <c r="N45" s="15">
        <v>3</v>
      </c>
      <c r="O45" s="15">
        <v>5</v>
      </c>
      <c r="P45" s="5">
        <v>2</v>
      </c>
      <c r="Q45" s="5">
        <v>4</v>
      </c>
      <c r="R45" s="5">
        <v>3</v>
      </c>
      <c r="S45" s="5">
        <v>2</v>
      </c>
      <c r="T45" s="5">
        <v>3</v>
      </c>
      <c r="U45" s="5">
        <v>3</v>
      </c>
      <c r="V45" s="5">
        <v>5</v>
      </c>
      <c r="W45" s="5">
        <v>3</v>
      </c>
      <c r="X45" s="5">
        <v>3</v>
      </c>
      <c r="Y45" s="5">
        <f t="shared" si="0"/>
        <v>52</v>
      </c>
      <c r="Z45" s="5">
        <v>8</v>
      </c>
      <c r="AA45" s="5">
        <v>5</v>
      </c>
      <c r="AB45" s="5">
        <v>6</v>
      </c>
      <c r="AC45" s="5">
        <v>8</v>
      </c>
      <c r="AD45" s="5">
        <v>5</v>
      </c>
      <c r="AE45" s="5">
        <v>4</v>
      </c>
      <c r="AF45" s="5">
        <v>3</v>
      </c>
      <c r="AG45" s="5">
        <v>9</v>
      </c>
      <c r="AH45" s="5">
        <v>4</v>
      </c>
      <c r="AI45" s="5">
        <v>9</v>
      </c>
      <c r="AJ45" s="5">
        <v>4</v>
      </c>
      <c r="AK45" s="5">
        <v>14</v>
      </c>
      <c r="AL45" s="5">
        <v>3</v>
      </c>
      <c r="AM45" s="5">
        <v>5</v>
      </c>
      <c r="AN45" s="5">
        <v>4</v>
      </c>
      <c r="AO45" s="5">
        <v>4</v>
      </c>
      <c r="AP45" s="5">
        <v>69</v>
      </c>
    </row>
    <row r="46" spans="1:211">
      <c r="A46">
        <v>42621</v>
      </c>
      <c r="B46">
        <v>1</v>
      </c>
      <c r="C46">
        <v>2004</v>
      </c>
      <c r="D46" s="1">
        <v>45960.77847222222</v>
      </c>
      <c r="E46" t="s">
        <v>141</v>
      </c>
      <c r="F46" t="s">
        <v>401</v>
      </c>
      <c r="G46">
        <v>1</v>
      </c>
      <c r="H46">
        <v>1</v>
      </c>
      <c r="I46" s="22">
        <v>4</v>
      </c>
      <c r="J46">
        <v>1</v>
      </c>
      <c r="K46" s="15">
        <v>2</v>
      </c>
      <c r="L46">
        <v>5</v>
      </c>
      <c r="M46">
        <v>5</v>
      </c>
      <c r="N46" s="15">
        <v>2</v>
      </c>
      <c r="O46" s="15">
        <v>4</v>
      </c>
      <c r="P46">
        <v>3</v>
      </c>
      <c r="Q46">
        <v>4</v>
      </c>
      <c r="R46">
        <v>4</v>
      </c>
      <c r="S46">
        <v>3</v>
      </c>
      <c r="T46">
        <v>5</v>
      </c>
      <c r="U46">
        <v>3</v>
      </c>
      <c r="V46">
        <v>4</v>
      </c>
      <c r="W46">
        <v>5</v>
      </c>
      <c r="X46">
        <v>4</v>
      </c>
      <c r="Y46" s="5">
        <f t="shared" si="0"/>
        <v>58</v>
      </c>
      <c r="Z46">
        <v>7</v>
      </c>
      <c r="AA46">
        <v>5</v>
      </c>
      <c r="AB46">
        <v>5</v>
      </c>
      <c r="AC46">
        <v>4</v>
      </c>
      <c r="AD46">
        <v>5</v>
      </c>
      <c r="AE46">
        <v>4</v>
      </c>
      <c r="AF46">
        <v>3</v>
      </c>
      <c r="AG46">
        <v>7</v>
      </c>
      <c r="AH46">
        <v>3</v>
      </c>
      <c r="AI46">
        <v>3</v>
      </c>
      <c r="AJ46">
        <v>4</v>
      </c>
      <c r="AK46">
        <v>4</v>
      </c>
      <c r="AL46">
        <v>4</v>
      </c>
      <c r="AM46">
        <v>3</v>
      </c>
      <c r="AN46">
        <v>3</v>
      </c>
      <c r="AO46">
        <v>4</v>
      </c>
      <c r="AP46">
        <v>57</v>
      </c>
    </row>
    <row r="47" spans="1:211">
      <c r="A47">
        <v>45681</v>
      </c>
      <c r="B47">
        <v>0</v>
      </c>
      <c r="C47">
        <v>2003</v>
      </c>
      <c r="D47" s="1">
        <v>45969.490277777775</v>
      </c>
      <c r="E47" t="s">
        <v>245</v>
      </c>
      <c r="F47" t="s">
        <v>400</v>
      </c>
      <c r="G47">
        <v>1</v>
      </c>
      <c r="H47">
        <v>2</v>
      </c>
      <c r="I47" s="22">
        <v>5</v>
      </c>
      <c r="J47">
        <v>5</v>
      </c>
      <c r="K47" s="15">
        <v>5</v>
      </c>
      <c r="L47">
        <v>5</v>
      </c>
      <c r="M47">
        <v>5</v>
      </c>
      <c r="N47" s="15">
        <v>5</v>
      </c>
      <c r="O47" s="15">
        <v>5</v>
      </c>
      <c r="P47">
        <v>5</v>
      </c>
      <c r="Q47">
        <v>5</v>
      </c>
      <c r="R47">
        <v>5</v>
      </c>
      <c r="S47">
        <v>5</v>
      </c>
      <c r="T47">
        <v>5</v>
      </c>
      <c r="U47">
        <v>5</v>
      </c>
      <c r="V47">
        <v>5</v>
      </c>
      <c r="W47">
        <v>5</v>
      </c>
      <c r="X47">
        <v>5</v>
      </c>
      <c r="Y47" s="5">
        <f t="shared" si="0"/>
        <v>80</v>
      </c>
      <c r="Z47">
        <v>5</v>
      </c>
      <c r="AA47">
        <v>4</v>
      </c>
      <c r="AB47">
        <v>2</v>
      </c>
      <c r="AC47">
        <v>3</v>
      </c>
      <c r="AD47">
        <v>4</v>
      </c>
      <c r="AE47">
        <v>2</v>
      </c>
      <c r="AF47">
        <v>2</v>
      </c>
      <c r="AG47">
        <v>6</v>
      </c>
      <c r="AH47">
        <v>2</v>
      </c>
      <c r="AI47">
        <v>4</v>
      </c>
      <c r="AJ47">
        <v>2</v>
      </c>
      <c r="AK47">
        <v>4</v>
      </c>
      <c r="AL47">
        <v>2</v>
      </c>
      <c r="AM47">
        <v>4</v>
      </c>
      <c r="AN47">
        <v>2</v>
      </c>
      <c r="AO47">
        <v>3</v>
      </c>
      <c r="AP47">
        <v>5</v>
      </c>
    </row>
    <row r="48" spans="1:211">
      <c r="A48">
        <v>43319</v>
      </c>
      <c r="B48">
        <v>0</v>
      </c>
      <c r="C48">
        <v>1990</v>
      </c>
      <c r="D48" s="1">
        <v>45962.53402777778</v>
      </c>
      <c r="E48" t="s">
        <v>178</v>
      </c>
      <c r="F48" t="s">
        <v>399</v>
      </c>
      <c r="G48">
        <v>1</v>
      </c>
      <c r="H48">
        <v>1</v>
      </c>
      <c r="I48" s="22">
        <v>5</v>
      </c>
      <c r="J48">
        <v>4</v>
      </c>
      <c r="K48" s="15">
        <v>5</v>
      </c>
      <c r="L48">
        <v>4</v>
      </c>
      <c r="M48">
        <v>4</v>
      </c>
      <c r="N48" s="15">
        <v>5</v>
      </c>
      <c r="O48" s="15">
        <v>4</v>
      </c>
      <c r="P48">
        <v>4</v>
      </c>
      <c r="Q48">
        <v>5</v>
      </c>
      <c r="R48">
        <v>5</v>
      </c>
      <c r="S48">
        <v>4</v>
      </c>
      <c r="T48">
        <v>5</v>
      </c>
      <c r="U48">
        <v>3</v>
      </c>
      <c r="V48">
        <v>5</v>
      </c>
      <c r="W48">
        <v>5</v>
      </c>
      <c r="X48">
        <v>4</v>
      </c>
      <c r="Y48" s="5">
        <f t="shared" si="0"/>
        <v>71</v>
      </c>
      <c r="Z48">
        <v>5</v>
      </c>
      <c r="AA48">
        <v>4</v>
      </c>
      <c r="AB48">
        <v>4</v>
      </c>
      <c r="AC48">
        <v>5</v>
      </c>
      <c r="AD48">
        <v>5</v>
      </c>
      <c r="AE48">
        <v>2</v>
      </c>
      <c r="AF48">
        <v>6</v>
      </c>
      <c r="AG48">
        <v>8</v>
      </c>
      <c r="AH48">
        <v>3</v>
      </c>
      <c r="AI48">
        <v>3</v>
      </c>
      <c r="AJ48">
        <v>3</v>
      </c>
      <c r="AK48">
        <v>4</v>
      </c>
      <c r="AL48">
        <v>5</v>
      </c>
      <c r="AM48">
        <v>4</v>
      </c>
      <c r="AN48">
        <v>2</v>
      </c>
      <c r="AO48">
        <v>6</v>
      </c>
      <c r="AP48">
        <v>28</v>
      </c>
    </row>
    <row r="49" spans="1:211">
      <c r="A49">
        <v>41061</v>
      </c>
      <c r="B49">
        <v>0</v>
      </c>
      <c r="C49">
        <v>1998</v>
      </c>
      <c r="D49" s="1">
        <v>45958.887499999997</v>
      </c>
      <c r="E49" t="s">
        <v>97</v>
      </c>
      <c r="F49" t="s">
        <v>399</v>
      </c>
      <c r="G49">
        <v>1</v>
      </c>
      <c r="H49">
        <v>1</v>
      </c>
      <c r="I49" s="22">
        <v>4</v>
      </c>
      <c r="J49">
        <v>5</v>
      </c>
      <c r="K49" s="15">
        <v>5</v>
      </c>
      <c r="L49">
        <v>5</v>
      </c>
      <c r="M49">
        <v>5</v>
      </c>
      <c r="N49" s="15">
        <v>4</v>
      </c>
      <c r="O49" s="15">
        <v>5</v>
      </c>
      <c r="P49">
        <v>5</v>
      </c>
      <c r="Q49">
        <v>5</v>
      </c>
      <c r="R49">
        <v>4</v>
      </c>
      <c r="S49">
        <v>5</v>
      </c>
      <c r="T49">
        <v>5</v>
      </c>
      <c r="U49">
        <v>4</v>
      </c>
      <c r="V49">
        <v>5</v>
      </c>
      <c r="W49">
        <v>4</v>
      </c>
      <c r="X49">
        <v>5</v>
      </c>
      <c r="Y49" s="5">
        <f t="shared" si="0"/>
        <v>75</v>
      </c>
      <c r="Z49">
        <v>9</v>
      </c>
      <c r="AA49">
        <v>5</v>
      </c>
      <c r="AB49">
        <v>9</v>
      </c>
      <c r="AC49">
        <v>4</v>
      </c>
      <c r="AD49">
        <v>4</v>
      </c>
      <c r="AE49">
        <v>4</v>
      </c>
      <c r="AF49">
        <v>3</v>
      </c>
      <c r="AG49">
        <v>5</v>
      </c>
      <c r="AH49">
        <v>2</v>
      </c>
      <c r="AI49">
        <v>4</v>
      </c>
      <c r="AJ49">
        <v>3</v>
      </c>
      <c r="AK49">
        <v>6</v>
      </c>
      <c r="AL49">
        <v>8</v>
      </c>
      <c r="AM49">
        <v>4</v>
      </c>
      <c r="AN49">
        <v>4</v>
      </c>
      <c r="AO49">
        <v>4</v>
      </c>
      <c r="AP49">
        <v>15</v>
      </c>
    </row>
    <row r="50" spans="1:211">
      <c r="A50">
        <v>43494</v>
      </c>
      <c r="B50">
        <v>0</v>
      </c>
      <c r="C50">
        <v>1965</v>
      </c>
      <c r="D50" s="1">
        <v>45963.444444444445</v>
      </c>
      <c r="E50" t="s">
        <v>180</v>
      </c>
      <c r="F50" t="s">
        <v>399</v>
      </c>
      <c r="G50">
        <v>1</v>
      </c>
      <c r="H50">
        <v>1</v>
      </c>
      <c r="I50" s="22">
        <v>5</v>
      </c>
      <c r="J50">
        <v>5</v>
      </c>
      <c r="K50" s="15">
        <v>4</v>
      </c>
      <c r="L50">
        <v>5</v>
      </c>
      <c r="M50">
        <v>3</v>
      </c>
      <c r="N50" s="15">
        <v>4</v>
      </c>
      <c r="O50" s="15">
        <v>5</v>
      </c>
      <c r="P50">
        <v>5</v>
      </c>
      <c r="Q50">
        <v>5</v>
      </c>
      <c r="R50">
        <v>4</v>
      </c>
      <c r="S50">
        <v>4</v>
      </c>
      <c r="T50">
        <v>5</v>
      </c>
      <c r="U50">
        <v>4</v>
      </c>
      <c r="V50">
        <v>5</v>
      </c>
      <c r="W50">
        <v>4</v>
      </c>
      <c r="X50">
        <v>5</v>
      </c>
      <c r="Y50" s="5">
        <f t="shared" si="0"/>
        <v>72</v>
      </c>
      <c r="Z50">
        <v>9</v>
      </c>
      <c r="AA50">
        <v>4</v>
      </c>
      <c r="AB50">
        <v>7</v>
      </c>
      <c r="AC50">
        <v>5</v>
      </c>
      <c r="AD50">
        <v>5</v>
      </c>
      <c r="AE50">
        <v>6</v>
      </c>
      <c r="AF50">
        <v>6</v>
      </c>
      <c r="AG50">
        <v>5</v>
      </c>
      <c r="AH50">
        <v>2</v>
      </c>
      <c r="AI50">
        <v>4</v>
      </c>
      <c r="AJ50">
        <v>2</v>
      </c>
      <c r="AK50">
        <v>4</v>
      </c>
      <c r="AL50">
        <v>4</v>
      </c>
      <c r="AM50">
        <v>6</v>
      </c>
      <c r="AN50">
        <v>3</v>
      </c>
      <c r="AO50">
        <v>4</v>
      </c>
      <c r="AP50">
        <v>28</v>
      </c>
    </row>
    <row r="51" spans="1:211">
      <c r="A51">
        <v>42401</v>
      </c>
      <c r="B51">
        <v>1</v>
      </c>
      <c r="C51">
        <v>2000</v>
      </c>
      <c r="D51" s="1">
        <v>45960.504861111112</v>
      </c>
      <c r="E51" t="s">
        <v>135</v>
      </c>
      <c r="F51" t="s">
        <v>403</v>
      </c>
      <c r="G51">
        <v>1</v>
      </c>
      <c r="H51">
        <v>1</v>
      </c>
      <c r="I51" s="22">
        <v>5</v>
      </c>
      <c r="J51">
        <v>5</v>
      </c>
      <c r="K51" s="15">
        <v>5</v>
      </c>
      <c r="L51">
        <v>3</v>
      </c>
      <c r="M51">
        <v>5</v>
      </c>
      <c r="N51" s="15">
        <v>5</v>
      </c>
      <c r="O51" s="15">
        <v>5</v>
      </c>
      <c r="P51">
        <v>5</v>
      </c>
      <c r="Q51">
        <v>5</v>
      </c>
      <c r="R51">
        <v>5</v>
      </c>
      <c r="S51">
        <v>5</v>
      </c>
      <c r="T51">
        <v>5</v>
      </c>
      <c r="U51">
        <v>5</v>
      </c>
      <c r="V51">
        <v>5</v>
      </c>
      <c r="W51">
        <v>5</v>
      </c>
      <c r="X51">
        <v>4</v>
      </c>
      <c r="Y51" s="5">
        <f t="shared" si="0"/>
        <v>77</v>
      </c>
      <c r="Z51">
        <v>8</v>
      </c>
      <c r="AA51">
        <v>5</v>
      </c>
      <c r="AB51">
        <v>4</v>
      </c>
      <c r="AC51">
        <v>6</v>
      </c>
      <c r="AD51">
        <v>4</v>
      </c>
      <c r="AE51">
        <v>4</v>
      </c>
      <c r="AF51">
        <v>3</v>
      </c>
      <c r="AG51">
        <v>4</v>
      </c>
      <c r="AH51">
        <v>3</v>
      </c>
      <c r="AI51">
        <v>3</v>
      </c>
      <c r="AJ51">
        <v>4</v>
      </c>
      <c r="AK51">
        <v>4</v>
      </c>
      <c r="AL51">
        <v>3</v>
      </c>
      <c r="AM51">
        <v>4</v>
      </c>
      <c r="AN51">
        <v>4</v>
      </c>
      <c r="AO51">
        <v>11</v>
      </c>
      <c r="AP51">
        <v>12</v>
      </c>
    </row>
    <row r="52" spans="1:211">
      <c r="A52">
        <v>43146</v>
      </c>
      <c r="B52">
        <v>0</v>
      </c>
      <c r="C52">
        <v>2002</v>
      </c>
      <c r="D52" s="1">
        <v>45961.875694444447</v>
      </c>
      <c r="E52" t="s">
        <v>175</v>
      </c>
      <c r="F52" t="s">
        <v>400</v>
      </c>
      <c r="G52">
        <v>1</v>
      </c>
      <c r="H52">
        <v>2</v>
      </c>
      <c r="I52" s="22">
        <v>4</v>
      </c>
      <c r="J52">
        <v>2</v>
      </c>
      <c r="K52" s="15">
        <v>4</v>
      </c>
      <c r="L52">
        <v>2</v>
      </c>
      <c r="M52">
        <v>4</v>
      </c>
      <c r="N52" s="15">
        <v>4</v>
      </c>
      <c r="O52" s="15">
        <v>5</v>
      </c>
      <c r="P52">
        <v>5</v>
      </c>
      <c r="Q52">
        <v>5</v>
      </c>
      <c r="R52">
        <v>4</v>
      </c>
      <c r="S52">
        <v>3</v>
      </c>
      <c r="T52">
        <v>3</v>
      </c>
      <c r="U52">
        <v>2</v>
      </c>
      <c r="V52">
        <v>4</v>
      </c>
      <c r="W52">
        <v>4</v>
      </c>
      <c r="X52">
        <v>1</v>
      </c>
      <c r="Y52" s="5">
        <f t="shared" si="0"/>
        <v>56</v>
      </c>
      <c r="Z52">
        <v>5</v>
      </c>
      <c r="AA52">
        <v>5</v>
      </c>
      <c r="AB52">
        <v>7</v>
      </c>
      <c r="AC52">
        <v>3</v>
      </c>
      <c r="AD52">
        <v>5</v>
      </c>
      <c r="AE52">
        <v>2</v>
      </c>
      <c r="AF52">
        <v>7</v>
      </c>
      <c r="AG52">
        <v>6</v>
      </c>
      <c r="AH52">
        <v>2</v>
      </c>
      <c r="AI52">
        <v>4</v>
      </c>
      <c r="AJ52">
        <v>4</v>
      </c>
      <c r="AK52">
        <v>3</v>
      </c>
      <c r="AL52">
        <v>3</v>
      </c>
      <c r="AM52">
        <v>7</v>
      </c>
      <c r="AN52">
        <v>3</v>
      </c>
      <c r="AO52">
        <v>6</v>
      </c>
      <c r="AP52">
        <v>69</v>
      </c>
    </row>
    <row r="53" spans="1:211">
      <c r="A53">
        <v>42673</v>
      </c>
      <c r="B53">
        <v>0</v>
      </c>
      <c r="C53">
        <v>1987</v>
      </c>
      <c r="D53" s="1">
        <v>45960.844444444447</v>
      </c>
      <c r="E53" t="s">
        <v>153</v>
      </c>
      <c r="F53" t="s">
        <v>399</v>
      </c>
      <c r="G53">
        <v>1</v>
      </c>
      <c r="H53">
        <v>1</v>
      </c>
      <c r="I53" s="22">
        <v>5</v>
      </c>
      <c r="J53">
        <v>2</v>
      </c>
      <c r="K53" s="15">
        <v>4</v>
      </c>
      <c r="L53">
        <v>2</v>
      </c>
      <c r="M53">
        <v>5</v>
      </c>
      <c r="N53" s="15">
        <v>5</v>
      </c>
      <c r="O53" s="15">
        <v>4</v>
      </c>
      <c r="P53">
        <v>3</v>
      </c>
      <c r="Q53">
        <v>5</v>
      </c>
      <c r="R53">
        <v>5</v>
      </c>
      <c r="S53">
        <v>3</v>
      </c>
      <c r="T53">
        <v>5</v>
      </c>
      <c r="U53">
        <v>1</v>
      </c>
      <c r="V53">
        <v>3</v>
      </c>
      <c r="W53">
        <v>5</v>
      </c>
      <c r="X53">
        <v>4</v>
      </c>
      <c r="Y53" s="5">
        <f t="shared" si="0"/>
        <v>61</v>
      </c>
      <c r="Z53">
        <v>7</v>
      </c>
      <c r="AA53">
        <v>5</v>
      </c>
      <c r="AB53">
        <v>8</v>
      </c>
      <c r="AC53">
        <v>4</v>
      </c>
      <c r="AD53">
        <v>5</v>
      </c>
      <c r="AE53">
        <v>2</v>
      </c>
      <c r="AF53">
        <v>4</v>
      </c>
      <c r="AG53">
        <v>9</v>
      </c>
      <c r="AH53">
        <v>3</v>
      </c>
      <c r="AI53">
        <v>7</v>
      </c>
      <c r="AJ53">
        <v>4</v>
      </c>
      <c r="AK53">
        <v>4</v>
      </c>
      <c r="AL53">
        <v>4</v>
      </c>
      <c r="AM53">
        <v>4</v>
      </c>
      <c r="AN53">
        <v>2</v>
      </c>
      <c r="AO53">
        <v>4</v>
      </c>
      <c r="AP53">
        <v>64</v>
      </c>
    </row>
    <row r="54" spans="1:211">
      <c r="A54">
        <v>43016</v>
      </c>
      <c r="B54">
        <v>1</v>
      </c>
      <c r="C54">
        <v>2003</v>
      </c>
      <c r="D54" s="1">
        <v>45961.688194444447</v>
      </c>
      <c r="E54" t="s">
        <v>170</v>
      </c>
      <c r="F54" t="s">
        <v>399</v>
      </c>
      <c r="G54">
        <v>1</v>
      </c>
      <c r="H54">
        <v>1</v>
      </c>
      <c r="I54" s="22">
        <v>5</v>
      </c>
      <c r="J54">
        <v>4</v>
      </c>
      <c r="K54" s="15">
        <v>4</v>
      </c>
      <c r="L54">
        <v>5</v>
      </c>
      <c r="M54">
        <v>5</v>
      </c>
      <c r="N54" s="15">
        <v>4</v>
      </c>
      <c r="O54" s="15">
        <v>5</v>
      </c>
      <c r="P54">
        <v>4</v>
      </c>
      <c r="Q54">
        <v>5</v>
      </c>
      <c r="R54">
        <v>3</v>
      </c>
      <c r="S54">
        <v>5</v>
      </c>
      <c r="T54">
        <v>4</v>
      </c>
      <c r="U54">
        <v>3</v>
      </c>
      <c r="V54">
        <v>4</v>
      </c>
      <c r="W54">
        <v>5</v>
      </c>
      <c r="X54">
        <v>4</v>
      </c>
      <c r="Y54" s="5">
        <f t="shared" si="0"/>
        <v>69</v>
      </c>
      <c r="Z54">
        <v>4</v>
      </c>
      <c r="AA54">
        <v>2</v>
      </c>
      <c r="AB54">
        <v>3</v>
      </c>
      <c r="AC54">
        <v>3</v>
      </c>
      <c r="AD54">
        <v>4</v>
      </c>
      <c r="AE54">
        <v>2</v>
      </c>
      <c r="AF54">
        <v>3</v>
      </c>
      <c r="AG54">
        <v>4</v>
      </c>
      <c r="AH54">
        <v>1</v>
      </c>
      <c r="AI54">
        <v>3</v>
      </c>
      <c r="AJ54">
        <v>1</v>
      </c>
      <c r="AK54">
        <v>4</v>
      </c>
      <c r="AL54">
        <v>3</v>
      </c>
      <c r="AM54">
        <v>4</v>
      </c>
      <c r="AN54">
        <v>4</v>
      </c>
      <c r="AO54">
        <v>2</v>
      </c>
      <c r="AP54">
        <v>28</v>
      </c>
    </row>
    <row r="55" spans="1:211">
      <c r="A55">
        <v>41588</v>
      </c>
      <c r="B55">
        <v>0</v>
      </c>
      <c r="C55">
        <v>2003</v>
      </c>
      <c r="D55" s="1">
        <v>45959.661111111112</v>
      </c>
      <c r="E55" t="s">
        <v>111</v>
      </c>
      <c r="F55" t="s">
        <v>399</v>
      </c>
      <c r="G55">
        <v>1</v>
      </c>
      <c r="H55">
        <v>1</v>
      </c>
      <c r="I55" s="22">
        <v>5</v>
      </c>
      <c r="J55">
        <v>4</v>
      </c>
      <c r="K55" s="15">
        <v>4</v>
      </c>
      <c r="L55">
        <v>5</v>
      </c>
      <c r="M55">
        <v>5</v>
      </c>
      <c r="N55" s="15">
        <v>4</v>
      </c>
      <c r="O55" s="15">
        <v>3</v>
      </c>
      <c r="P55">
        <v>4</v>
      </c>
      <c r="Q55">
        <v>5</v>
      </c>
      <c r="R55">
        <v>4</v>
      </c>
      <c r="S55">
        <v>5</v>
      </c>
      <c r="T55">
        <v>5</v>
      </c>
      <c r="U55">
        <v>3</v>
      </c>
      <c r="V55">
        <v>4</v>
      </c>
      <c r="W55">
        <v>5</v>
      </c>
      <c r="X55">
        <v>2</v>
      </c>
      <c r="Y55" s="5">
        <f t="shared" si="0"/>
        <v>67</v>
      </c>
      <c r="Z55">
        <v>8</v>
      </c>
      <c r="AA55">
        <v>4</v>
      </c>
      <c r="AB55">
        <v>2</v>
      </c>
      <c r="AC55">
        <v>2</v>
      </c>
      <c r="AD55">
        <v>3</v>
      </c>
      <c r="AE55">
        <v>4</v>
      </c>
      <c r="AF55">
        <v>2</v>
      </c>
      <c r="AG55">
        <v>4</v>
      </c>
      <c r="AH55">
        <v>1</v>
      </c>
      <c r="AI55">
        <v>3</v>
      </c>
      <c r="AJ55">
        <v>8</v>
      </c>
      <c r="AK55">
        <v>5</v>
      </c>
      <c r="AL55">
        <v>4</v>
      </c>
      <c r="AM55">
        <v>3</v>
      </c>
      <c r="AN55">
        <v>3</v>
      </c>
      <c r="AO55">
        <v>4</v>
      </c>
      <c r="AP55">
        <v>34</v>
      </c>
    </row>
    <row r="56" spans="1:211">
      <c r="A56">
        <v>41895</v>
      </c>
      <c r="B56">
        <v>0</v>
      </c>
      <c r="C56">
        <v>2002</v>
      </c>
      <c r="D56" s="1">
        <v>45959.841666666667</v>
      </c>
      <c r="E56" t="s">
        <v>122</v>
      </c>
      <c r="F56" t="s">
        <v>399</v>
      </c>
      <c r="G56">
        <v>1</v>
      </c>
      <c r="H56">
        <v>1</v>
      </c>
      <c r="I56" s="22">
        <v>4</v>
      </c>
      <c r="J56">
        <v>2</v>
      </c>
      <c r="K56" s="15">
        <v>4</v>
      </c>
      <c r="L56">
        <v>5</v>
      </c>
      <c r="M56">
        <v>4</v>
      </c>
      <c r="N56" s="15">
        <v>3</v>
      </c>
      <c r="O56" s="15">
        <v>5</v>
      </c>
      <c r="P56">
        <v>5</v>
      </c>
      <c r="Q56">
        <v>5</v>
      </c>
      <c r="R56">
        <v>5</v>
      </c>
      <c r="S56">
        <v>5</v>
      </c>
      <c r="T56">
        <v>5</v>
      </c>
      <c r="U56">
        <v>5</v>
      </c>
      <c r="V56">
        <v>5</v>
      </c>
      <c r="W56">
        <v>5</v>
      </c>
      <c r="X56">
        <v>4</v>
      </c>
      <c r="Y56" s="5">
        <f t="shared" si="0"/>
        <v>71</v>
      </c>
      <c r="Z56">
        <v>5</v>
      </c>
      <c r="AA56">
        <v>4</v>
      </c>
      <c r="AB56">
        <v>4</v>
      </c>
      <c r="AC56">
        <v>4</v>
      </c>
      <c r="AD56">
        <v>4</v>
      </c>
      <c r="AE56">
        <v>7</v>
      </c>
      <c r="AF56">
        <v>4</v>
      </c>
      <c r="AG56">
        <v>6</v>
      </c>
      <c r="AH56">
        <v>3</v>
      </c>
      <c r="AI56">
        <v>3</v>
      </c>
      <c r="AJ56">
        <v>2</v>
      </c>
      <c r="AK56">
        <v>4</v>
      </c>
      <c r="AL56">
        <v>3</v>
      </c>
      <c r="AM56">
        <v>5</v>
      </c>
      <c r="AN56">
        <v>2</v>
      </c>
      <c r="AO56">
        <v>5</v>
      </c>
      <c r="AP56">
        <v>35</v>
      </c>
    </row>
    <row r="57" spans="1:211">
      <c r="A57">
        <v>42116</v>
      </c>
      <c r="B57">
        <v>0</v>
      </c>
      <c r="C57">
        <v>1999</v>
      </c>
      <c r="D57" s="1">
        <v>45959.931250000001</v>
      </c>
      <c r="E57" t="s">
        <v>122</v>
      </c>
      <c r="F57" t="s">
        <v>399</v>
      </c>
      <c r="G57">
        <v>1</v>
      </c>
      <c r="H57">
        <v>1</v>
      </c>
      <c r="I57" s="22">
        <v>5</v>
      </c>
      <c r="J57">
        <v>5</v>
      </c>
      <c r="K57" s="15">
        <v>4</v>
      </c>
      <c r="L57">
        <v>4</v>
      </c>
      <c r="M57">
        <v>4</v>
      </c>
      <c r="N57" s="15">
        <v>5</v>
      </c>
      <c r="O57" s="15">
        <v>2</v>
      </c>
      <c r="P57">
        <v>4</v>
      </c>
      <c r="Q57">
        <v>2</v>
      </c>
      <c r="R57">
        <v>3</v>
      </c>
      <c r="S57">
        <v>4</v>
      </c>
      <c r="T57">
        <v>2</v>
      </c>
      <c r="U57">
        <v>4</v>
      </c>
      <c r="V57">
        <v>1</v>
      </c>
      <c r="W57">
        <v>4</v>
      </c>
      <c r="X57">
        <v>4</v>
      </c>
      <c r="Y57" s="5">
        <f t="shared" si="0"/>
        <v>57</v>
      </c>
      <c r="Z57">
        <v>9</v>
      </c>
      <c r="AA57">
        <v>5</v>
      </c>
      <c r="AB57">
        <v>3</v>
      </c>
      <c r="AC57">
        <v>4</v>
      </c>
      <c r="AD57">
        <v>9</v>
      </c>
      <c r="AE57">
        <v>4</v>
      </c>
      <c r="AF57">
        <v>4</v>
      </c>
      <c r="AG57">
        <v>6</v>
      </c>
      <c r="AH57">
        <v>3</v>
      </c>
      <c r="AI57">
        <v>4</v>
      </c>
      <c r="AJ57">
        <v>5</v>
      </c>
      <c r="AK57">
        <v>5</v>
      </c>
      <c r="AL57">
        <v>5</v>
      </c>
      <c r="AM57">
        <v>7</v>
      </c>
      <c r="AN57">
        <v>5</v>
      </c>
      <c r="AO57">
        <v>4</v>
      </c>
      <c r="AP57">
        <v>66</v>
      </c>
    </row>
    <row r="58" spans="1:211">
      <c r="A58">
        <v>45000</v>
      </c>
      <c r="B58">
        <v>0</v>
      </c>
      <c r="C58">
        <v>2000</v>
      </c>
      <c r="D58" s="1">
        <v>45967.486111111109</v>
      </c>
      <c r="E58" t="s">
        <v>122</v>
      </c>
      <c r="F58" t="s">
        <v>399</v>
      </c>
      <c r="G58">
        <v>1</v>
      </c>
      <c r="H58">
        <v>1</v>
      </c>
      <c r="I58" s="22">
        <v>4</v>
      </c>
      <c r="J58">
        <v>1</v>
      </c>
      <c r="K58" s="15">
        <v>3</v>
      </c>
      <c r="L58">
        <v>4</v>
      </c>
      <c r="M58">
        <v>4</v>
      </c>
      <c r="N58" s="15">
        <v>4</v>
      </c>
      <c r="O58" s="15">
        <v>2</v>
      </c>
      <c r="P58">
        <v>2</v>
      </c>
      <c r="Q58">
        <v>3</v>
      </c>
      <c r="R58">
        <v>4</v>
      </c>
      <c r="S58">
        <v>4</v>
      </c>
      <c r="T58">
        <v>5</v>
      </c>
      <c r="U58">
        <v>5</v>
      </c>
      <c r="V58">
        <v>4</v>
      </c>
      <c r="W58">
        <v>5</v>
      </c>
      <c r="X58">
        <v>4</v>
      </c>
      <c r="Y58" s="5">
        <f t="shared" si="0"/>
        <v>58</v>
      </c>
      <c r="Z58">
        <v>29</v>
      </c>
      <c r="AA58">
        <v>6</v>
      </c>
      <c r="AB58">
        <v>12</v>
      </c>
      <c r="AC58">
        <v>25</v>
      </c>
      <c r="AD58">
        <v>7</v>
      </c>
      <c r="AE58">
        <v>3</v>
      </c>
      <c r="AF58">
        <v>5</v>
      </c>
      <c r="AG58">
        <v>8</v>
      </c>
      <c r="AH58">
        <v>4</v>
      </c>
      <c r="AI58">
        <v>4</v>
      </c>
      <c r="AJ58">
        <v>2</v>
      </c>
      <c r="AK58">
        <v>6</v>
      </c>
      <c r="AL58">
        <v>4</v>
      </c>
      <c r="AM58">
        <v>4</v>
      </c>
      <c r="AN58">
        <v>3</v>
      </c>
      <c r="AO58">
        <v>4</v>
      </c>
      <c r="AP58">
        <v>62</v>
      </c>
    </row>
    <row r="59" spans="1:211">
      <c r="A59">
        <v>45078</v>
      </c>
      <c r="B59">
        <v>0</v>
      </c>
      <c r="C59">
        <v>1997</v>
      </c>
      <c r="D59" s="1">
        <v>45967.632638888892</v>
      </c>
      <c r="E59" t="s">
        <v>122</v>
      </c>
      <c r="F59" t="s">
        <v>399</v>
      </c>
      <c r="G59">
        <v>1</v>
      </c>
      <c r="H59">
        <v>1</v>
      </c>
      <c r="I59" s="22">
        <v>5</v>
      </c>
      <c r="J59">
        <v>4</v>
      </c>
      <c r="K59" s="15">
        <v>5</v>
      </c>
      <c r="L59">
        <v>5</v>
      </c>
      <c r="M59">
        <v>5</v>
      </c>
      <c r="N59" s="15">
        <v>5</v>
      </c>
      <c r="O59" s="15">
        <v>4</v>
      </c>
      <c r="P59">
        <v>4</v>
      </c>
      <c r="Q59">
        <v>5</v>
      </c>
      <c r="R59">
        <v>5</v>
      </c>
      <c r="S59">
        <v>5</v>
      </c>
      <c r="T59">
        <v>4</v>
      </c>
      <c r="U59">
        <v>5</v>
      </c>
      <c r="V59">
        <v>5</v>
      </c>
      <c r="W59">
        <v>5</v>
      </c>
      <c r="X59">
        <v>5</v>
      </c>
      <c r="Y59" s="5">
        <f t="shared" si="0"/>
        <v>76</v>
      </c>
      <c r="Z59">
        <v>14</v>
      </c>
      <c r="AA59">
        <v>4</v>
      </c>
      <c r="AB59">
        <v>3</v>
      </c>
      <c r="AC59">
        <v>3</v>
      </c>
      <c r="AD59">
        <v>4</v>
      </c>
      <c r="AE59">
        <v>4</v>
      </c>
      <c r="AF59">
        <v>3</v>
      </c>
      <c r="AG59">
        <v>7</v>
      </c>
      <c r="AH59">
        <v>2</v>
      </c>
      <c r="AI59">
        <v>4</v>
      </c>
      <c r="AJ59">
        <v>2</v>
      </c>
      <c r="AK59">
        <v>6</v>
      </c>
      <c r="AL59">
        <v>5</v>
      </c>
      <c r="AM59">
        <v>3</v>
      </c>
      <c r="AN59">
        <v>3</v>
      </c>
      <c r="AO59">
        <v>4</v>
      </c>
      <c r="AP59">
        <v>8</v>
      </c>
    </row>
    <row r="60" spans="1:211">
      <c r="A60">
        <v>45517</v>
      </c>
      <c r="B60">
        <v>0</v>
      </c>
      <c r="C60">
        <v>1999</v>
      </c>
      <c r="D60" s="1">
        <v>45968.748611111114</v>
      </c>
      <c r="E60" t="s">
        <v>122</v>
      </c>
      <c r="F60" t="s">
        <v>399</v>
      </c>
      <c r="G60">
        <v>1</v>
      </c>
      <c r="H60">
        <v>1</v>
      </c>
      <c r="I60" s="22">
        <v>5</v>
      </c>
      <c r="J60">
        <v>5</v>
      </c>
      <c r="K60" s="15">
        <v>5</v>
      </c>
      <c r="L60">
        <v>5</v>
      </c>
      <c r="M60">
        <v>5</v>
      </c>
      <c r="N60" s="15">
        <v>5</v>
      </c>
      <c r="O60" s="15">
        <v>3</v>
      </c>
      <c r="P60">
        <v>4</v>
      </c>
      <c r="Q60">
        <v>5</v>
      </c>
      <c r="R60">
        <v>5</v>
      </c>
      <c r="S60">
        <v>5</v>
      </c>
      <c r="T60">
        <v>5</v>
      </c>
      <c r="U60">
        <v>2</v>
      </c>
      <c r="V60">
        <v>2</v>
      </c>
      <c r="W60">
        <v>5</v>
      </c>
      <c r="X60">
        <v>5</v>
      </c>
      <c r="Y60" s="5">
        <f t="shared" si="0"/>
        <v>71</v>
      </c>
      <c r="Z60">
        <v>11</v>
      </c>
      <c r="AA60">
        <v>5</v>
      </c>
      <c r="AB60">
        <v>5</v>
      </c>
      <c r="AC60">
        <v>4</v>
      </c>
      <c r="AD60">
        <v>4</v>
      </c>
      <c r="AE60">
        <v>4</v>
      </c>
      <c r="AF60">
        <v>4</v>
      </c>
      <c r="AG60">
        <v>9</v>
      </c>
      <c r="AH60">
        <v>4</v>
      </c>
      <c r="AI60">
        <v>2</v>
      </c>
      <c r="AJ60">
        <v>2</v>
      </c>
      <c r="AK60">
        <v>4</v>
      </c>
      <c r="AL60">
        <v>4</v>
      </c>
      <c r="AM60">
        <v>2</v>
      </c>
      <c r="AN60">
        <v>5</v>
      </c>
      <c r="AO60">
        <v>4</v>
      </c>
      <c r="AP60">
        <v>29</v>
      </c>
    </row>
    <row r="61" spans="1:211" s="5" customFormat="1">
      <c r="A61">
        <v>45721</v>
      </c>
      <c r="B61">
        <v>0</v>
      </c>
      <c r="C61">
        <v>2004</v>
      </c>
      <c r="D61" s="1">
        <v>45969.646527777775</v>
      </c>
      <c r="E61" t="s">
        <v>122</v>
      </c>
      <c r="F61" t="s">
        <v>399</v>
      </c>
      <c r="G61">
        <v>1</v>
      </c>
      <c r="H61">
        <v>1</v>
      </c>
      <c r="I61" s="22">
        <v>4</v>
      </c>
      <c r="J61">
        <v>4</v>
      </c>
      <c r="K61" s="15">
        <v>5</v>
      </c>
      <c r="L61">
        <v>5</v>
      </c>
      <c r="M61">
        <v>5</v>
      </c>
      <c r="N61" s="15">
        <v>5</v>
      </c>
      <c r="O61" s="15">
        <v>5</v>
      </c>
      <c r="P61">
        <v>4</v>
      </c>
      <c r="Q61">
        <v>4</v>
      </c>
      <c r="R61">
        <v>5</v>
      </c>
      <c r="S61">
        <v>4</v>
      </c>
      <c r="T61">
        <v>5</v>
      </c>
      <c r="U61">
        <v>4</v>
      </c>
      <c r="V61">
        <v>5</v>
      </c>
      <c r="W61">
        <v>4</v>
      </c>
      <c r="X61">
        <v>5</v>
      </c>
      <c r="Y61" s="5">
        <f t="shared" si="0"/>
        <v>73</v>
      </c>
      <c r="Z61">
        <v>20</v>
      </c>
      <c r="AA61">
        <v>8</v>
      </c>
      <c r="AB61">
        <v>4</v>
      </c>
      <c r="AC61">
        <v>4</v>
      </c>
      <c r="AD61">
        <v>10</v>
      </c>
      <c r="AE61">
        <v>3</v>
      </c>
      <c r="AF61">
        <v>7</v>
      </c>
      <c r="AG61">
        <v>11</v>
      </c>
      <c r="AH61">
        <v>3</v>
      </c>
      <c r="AI61">
        <v>3</v>
      </c>
      <c r="AJ61">
        <v>5</v>
      </c>
      <c r="AK61">
        <v>6</v>
      </c>
      <c r="AL61">
        <v>7</v>
      </c>
      <c r="AM61">
        <v>3</v>
      </c>
      <c r="AN61">
        <v>5</v>
      </c>
      <c r="AO61">
        <v>3</v>
      </c>
      <c r="AP61">
        <v>20</v>
      </c>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row>
    <row r="62" spans="1:211">
      <c r="A62">
        <v>41575</v>
      </c>
      <c r="B62">
        <v>0</v>
      </c>
      <c r="C62">
        <v>1997</v>
      </c>
      <c r="D62" s="1">
        <v>45959.654861111114</v>
      </c>
      <c r="E62" t="s">
        <v>110</v>
      </c>
      <c r="F62" t="s">
        <v>399</v>
      </c>
      <c r="G62">
        <v>1</v>
      </c>
      <c r="H62">
        <v>1</v>
      </c>
      <c r="I62" s="22">
        <v>5</v>
      </c>
      <c r="J62">
        <v>5</v>
      </c>
      <c r="K62" s="15">
        <v>5</v>
      </c>
      <c r="L62">
        <v>5</v>
      </c>
      <c r="M62">
        <v>5</v>
      </c>
      <c r="N62" s="15">
        <v>5</v>
      </c>
      <c r="O62" s="15">
        <v>5</v>
      </c>
      <c r="P62">
        <v>5</v>
      </c>
      <c r="Q62">
        <v>5</v>
      </c>
      <c r="R62">
        <v>5</v>
      </c>
      <c r="S62">
        <v>5</v>
      </c>
      <c r="T62">
        <v>5</v>
      </c>
      <c r="U62">
        <v>4</v>
      </c>
      <c r="V62">
        <v>5</v>
      </c>
      <c r="W62">
        <v>5</v>
      </c>
      <c r="X62">
        <v>5</v>
      </c>
      <c r="Y62" s="5">
        <f t="shared" si="0"/>
        <v>79</v>
      </c>
      <c r="Z62">
        <v>5</v>
      </c>
      <c r="AA62">
        <v>4</v>
      </c>
      <c r="AB62">
        <v>4</v>
      </c>
      <c r="AC62">
        <v>4</v>
      </c>
      <c r="AD62">
        <v>6</v>
      </c>
      <c r="AE62">
        <v>1</v>
      </c>
      <c r="AF62">
        <v>3</v>
      </c>
      <c r="AG62">
        <v>3</v>
      </c>
      <c r="AH62">
        <v>4</v>
      </c>
      <c r="AI62">
        <v>3</v>
      </c>
      <c r="AJ62">
        <v>1</v>
      </c>
      <c r="AK62">
        <v>4</v>
      </c>
      <c r="AL62">
        <v>3</v>
      </c>
      <c r="AM62">
        <v>4</v>
      </c>
      <c r="AN62">
        <v>2</v>
      </c>
      <c r="AO62">
        <v>3</v>
      </c>
      <c r="AP62">
        <v>5</v>
      </c>
    </row>
    <row r="63" spans="1:211">
      <c r="A63">
        <v>41745</v>
      </c>
      <c r="B63">
        <v>0</v>
      </c>
      <c r="C63">
        <v>2001</v>
      </c>
      <c r="D63" s="1">
        <v>45959.752083333333</v>
      </c>
      <c r="E63" t="s">
        <v>110</v>
      </c>
      <c r="F63" t="s">
        <v>399</v>
      </c>
      <c r="G63">
        <v>1</v>
      </c>
      <c r="H63">
        <v>1</v>
      </c>
      <c r="I63" s="22">
        <v>5</v>
      </c>
      <c r="J63">
        <v>5</v>
      </c>
      <c r="K63" s="15">
        <v>5</v>
      </c>
      <c r="L63">
        <v>5</v>
      </c>
      <c r="M63">
        <v>5</v>
      </c>
      <c r="N63" s="15">
        <v>5</v>
      </c>
      <c r="O63" s="15">
        <v>5</v>
      </c>
      <c r="P63">
        <v>5</v>
      </c>
      <c r="Q63">
        <v>5</v>
      </c>
      <c r="R63">
        <v>5</v>
      </c>
      <c r="S63">
        <v>5</v>
      </c>
      <c r="T63">
        <v>5</v>
      </c>
      <c r="U63">
        <v>4</v>
      </c>
      <c r="V63">
        <v>5</v>
      </c>
      <c r="W63">
        <v>5</v>
      </c>
      <c r="X63">
        <v>5</v>
      </c>
      <c r="Y63" s="5">
        <f t="shared" si="0"/>
        <v>79</v>
      </c>
      <c r="Z63">
        <v>5</v>
      </c>
      <c r="AA63">
        <v>4</v>
      </c>
      <c r="AB63">
        <v>3</v>
      </c>
      <c r="AC63">
        <v>2</v>
      </c>
      <c r="AD63">
        <v>3</v>
      </c>
      <c r="AE63">
        <v>1</v>
      </c>
      <c r="AF63">
        <v>3</v>
      </c>
      <c r="AG63">
        <v>2</v>
      </c>
      <c r="AH63">
        <v>2</v>
      </c>
      <c r="AI63">
        <v>2</v>
      </c>
      <c r="AJ63">
        <v>1</v>
      </c>
      <c r="AK63">
        <v>3</v>
      </c>
      <c r="AL63">
        <v>3</v>
      </c>
      <c r="AM63">
        <v>3</v>
      </c>
      <c r="AN63">
        <v>2</v>
      </c>
      <c r="AO63">
        <v>2</v>
      </c>
      <c r="AP63">
        <v>5</v>
      </c>
    </row>
    <row r="64" spans="1:211">
      <c r="A64">
        <v>42636</v>
      </c>
      <c r="B64">
        <v>0</v>
      </c>
      <c r="C64">
        <v>2003</v>
      </c>
      <c r="D64" s="1">
        <v>45960.793055555558</v>
      </c>
      <c r="E64" t="s">
        <v>146</v>
      </c>
      <c r="F64" t="s">
        <v>399</v>
      </c>
      <c r="G64">
        <v>1</v>
      </c>
      <c r="H64">
        <v>1</v>
      </c>
      <c r="I64" s="22">
        <v>5</v>
      </c>
      <c r="J64">
        <v>5</v>
      </c>
      <c r="K64" s="15">
        <v>4</v>
      </c>
      <c r="L64">
        <v>5</v>
      </c>
      <c r="M64">
        <v>5</v>
      </c>
      <c r="N64" s="15">
        <v>5</v>
      </c>
      <c r="O64" s="15">
        <v>3</v>
      </c>
      <c r="P64">
        <v>5</v>
      </c>
      <c r="Q64">
        <v>5</v>
      </c>
      <c r="R64">
        <v>4</v>
      </c>
      <c r="S64">
        <v>4</v>
      </c>
      <c r="T64">
        <v>5</v>
      </c>
      <c r="U64">
        <v>2</v>
      </c>
      <c r="V64">
        <v>5</v>
      </c>
      <c r="W64">
        <v>3</v>
      </c>
      <c r="X64">
        <v>3</v>
      </c>
      <c r="Y64" s="5">
        <f t="shared" si="0"/>
        <v>68</v>
      </c>
      <c r="Z64">
        <v>12</v>
      </c>
      <c r="AA64">
        <v>5</v>
      </c>
      <c r="AB64">
        <v>13</v>
      </c>
      <c r="AC64">
        <v>3</v>
      </c>
      <c r="AD64">
        <v>4</v>
      </c>
      <c r="AE64">
        <v>3</v>
      </c>
      <c r="AF64">
        <v>3</v>
      </c>
      <c r="AG64">
        <v>5</v>
      </c>
      <c r="AH64">
        <v>2</v>
      </c>
      <c r="AI64">
        <v>3</v>
      </c>
      <c r="AJ64">
        <v>6</v>
      </c>
      <c r="AK64">
        <v>8</v>
      </c>
      <c r="AL64">
        <v>4</v>
      </c>
      <c r="AM64">
        <v>5</v>
      </c>
      <c r="AN64">
        <v>5</v>
      </c>
      <c r="AO64">
        <v>7</v>
      </c>
      <c r="AP64">
        <v>33</v>
      </c>
    </row>
    <row r="65" spans="1:211">
      <c r="A65">
        <v>42642</v>
      </c>
      <c r="B65">
        <v>0</v>
      </c>
      <c r="C65">
        <v>1996</v>
      </c>
      <c r="D65" s="1">
        <v>45960.803472222222</v>
      </c>
      <c r="E65" t="s">
        <v>110</v>
      </c>
      <c r="F65" t="s">
        <v>399</v>
      </c>
      <c r="G65">
        <v>1</v>
      </c>
      <c r="H65">
        <v>1</v>
      </c>
      <c r="I65" s="22">
        <v>4</v>
      </c>
      <c r="J65">
        <v>1</v>
      </c>
      <c r="K65" s="15">
        <v>3</v>
      </c>
      <c r="L65">
        <v>3</v>
      </c>
      <c r="M65">
        <v>3</v>
      </c>
      <c r="N65" s="15">
        <v>4</v>
      </c>
      <c r="O65" s="15">
        <v>4</v>
      </c>
      <c r="P65">
        <v>4</v>
      </c>
      <c r="Q65">
        <v>5</v>
      </c>
      <c r="R65">
        <v>5</v>
      </c>
      <c r="S65">
        <v>5</v>
      </c>
      <c r="T65">
        <v>5</v>
      </c>
      <c r="U65">
        <v>4</v>
      </c>
      <c r="V65">
        <v>5</v>
      </c>
      <c r="W65">
        <v>5</v>
      </c>
      <c r="X65">
        <v>5</v>
      </c>
      <c r="Y65" s="5">
        <f t="shared" si="0"/>
        <v>65</v>
      </c>
      <c r="Z65">
        <v>13</v>
      </c>
      <c r="AA65">
        <v>14</v>
      </c>
      <c r="AB65">
        <v>6</v>
      </c>
      <c r="AC65">
        <v>17</v>
      </c>
      <c r="AD65">
        <v>7</v>
      </c>
      <c r="AE65">
        <v>4</v>
      </c>
      <c r="AF65">
        <v>15</v>
      </c>
      <c r="AG65">
        <v>18</v>
      </c>
      <c r="AH65">
        <v>3</v>
      </c>
      <c r="AI65">
        <v>4</v>
      </c>
      <c r="AJ65">
        <v>2</v>
      </c>
      <c r="AK65">
        <v>6</v>
      </c>
      <c r="AL65">
        <v>9</v>
      </c>
      <c r="AM65">
        <v>8</v>
      </c>
      <c r="AN65">
        <v>3</v>
      </c>
      <c r="AO65">
        <v>6</v>
      </c>
      <c r="AP65">
        <v>62</v>
      </c>
    </row>
    <row r="66" spans="1:211">
      <c r="A66">
        <v>42659</v>
      </c>
      <c r="B66">
        <v>0</v>
      </c>
      <c r="C66">
        <v>2002</v>
      </c>
      <c r="D66" s="1">
        <v>45960.826388888891</v>
      </c>
      <c r="E66" t="s">
        <v>110</v>
      </c>
      <c r="F66" t="s">
        <v>399</v>
      </c>
      <c r="G66">
        <v>1</v>
      </c>
      <c r="H66">
        <v>1</v>
      </c>
      <c r="I66" s="22">
        <v>5</v>
      </c>
      <c r="J66">
        <v>5</v>
      </c>
      <c r="K66" s="15">
        <v>5</v>
      </c>
      <c r="L66">
        <v>5</v>
      </c>
      <c r="M66">
        <v>5</v>
      </c>
      <c r="N66" s="15">
        <v>5</v>
      </c>
      <c r="O66" s="15">
        <v>3</v>
      </c>
      <c r="P66">
        <v>5</v>
      </c>
      <c r="Q66">
        <v>5</v>
      </c>
      <c r="R66">
        <v>5</v>
      </c>
      <c r="S66">
        <v>5</v>
      </c>
      <c r="T66">
        <v>3</v>
      </c>
      <c r="U66">
        <v>2</v>
      </c>
      <c r="V66">
        <v>5</v>
      </c>
      <c r="W66">
        <v>5</v>
      </c>
      <c r="X66">
        <v>4</v>
      </c>
      <c r="Y66" s="5">
        <f t="shared" si="0"/>
        <v>72</v>
      </c>
      <c r="Z66">
        <v>7</v>
      </c>
      <c r="AA66">
        <v>4</v>
      </c>
      <c r="AB66">
        <v>5</v>
      </c>
      <c r="AC66">
        <v>5</v>
      </c>
      <c r="AD66">
        <v>6</v>
      </c>
      <c r="AE66">
        <v>4</v>
      </c>
      <c r="AF66">
        <v>148</v>
      </c>
      <c r="AG66">
        <v>8</v>
      </c>
      <c r="AH66">
        <v>9</v>
      </c>
      <c r="AI66">
        <v>4</v>
      </c>
      <c r="AJ66">
        <v>3</v>
      </c>
      <c r="AK66">
        <v>65</v>
      </c>
      <c r="AL66">
        <v>11</v>
      </c>
      <c r="AM66">
        <v>6</v>
      </c>
      <c r="AN66">
        <v>147</v>
      </c>
      <c r="AO66">
        <v>8</v>
      </c>
      <c r="AP66">
        <v>22</v>
      </c>
    </row>
    <row r="67" spans="1:211">
      <c r="A67">
        <v>44993</v>
      </c>
      <c r="B67">
        <v>0</v>
      </c>
      <c r="C67">
        <v>2000</v>
      </c>
      <c r="D67" s="1">
        <v>45967.438194444447</v>
      </c>
      <c r="E67" t="s">
        <v>110</v>
      </c>
      <c r="F67" t="s">
        <v>399</v>
      </c>
      <c r="G67">
        <v>1</v>
      </c>
      <c r="H67">
        <v>1</v>
      </c>
      <c r="I67" s="22">
        <v>4</v>
      </c>
      <c r="J67">
        <v>5</v>
      </c>
      <c r="K67" s="15">
        <v>4</v>
      </c>
      <c r="L67">
        <v>4</v>
      </c>
      <c r="M67">
        <v>5</v>
      </c>
      <c r="N67" s="15">
        <v>5</v>
      </c>
      <c r="O67" s="15">
        <v>2</v>
      </c>
      <c r="P67">
        <v>3</v>
      </c>
      <c r="Q67">
        <v>3</v>
      </c>
      <c r="R67">
        <v>2</v>
      </c>
      <c r="S67">
        <v>3</v>
      </c>
      <c r="T67">
        <v>4</v>
      </c>
      <c r="U67">
        <v>3</v>
      </c>
      <c r="V67">
        <v>5</v>
      </c>
      <c r="W67">
        <v>3</v>
      </c>
      <c r="X67">
        <v>5</v>
      </c>
      <c r="Y67" s="5">
        <f t="shared" si="0"/>
        <v>60</v>
      </c>
      <c r="Z67">
        <v>28</v>
      </c>
      <c r="AA67">
        <v>6</v>
      </c>
      <c r="AB67">
        <v>13</v>
      </c>
      <c r="AC67">
        <v>3</v>
      </c>
      <c r="AD67">
        <v>2</v>
      </c>
      <c r="AE67">
        <v>3</v>
      </c>
      <c r="AF67">
        <v>9</v>
      </c>
      <c r="AG67">
        <v>4</v>
      </c>
      <c r="AH67">
        <v>2</v>
      </c>
      <c r="AI67">
        <v>3</v>
      </c>
      <c r="AJ67">
        <v>8</v>
      </c>
      <c r="AK67">
        <v>8</v>
      </c>
      <c r="AL67">
        <v>5</v>
      </c>
      <c r="AM67">
        <v>4</v>
      </c>
      <c r="AN67">
        <v>5</v>
      </c>
      <c r="AO67">
        <v>3</v>
      </c>
      <c r="AP67">
        <v>53</v>
      </c>
    </row>
    <row r="68" spans="1:211">
      <c r="A68">
        <v>46097</v>
      </c>
      <c r="B68">
        <v>1</v>
      </c>
      <c r="C68">
        <v>1987</v>
      </c>
      <c r="D68" s="1">
        <v>45971.668749999997</v>
      </c>
      <c r="E68" t="s">
        <v>110</v>
      </c>
      <c r="F68" t="s">
        <v>399</v>
      </c>
      <c r="G68">
        <v>1</v>
      </c>
      <c r="H68">
        <v>1</v>
      </c>
      <c r="I68" s="22">
        <v>5</v>
      </c>
      <c r="J68">
        <v>3</v>
      </c>
      <c r="K68" s="15">
        <v>4</v>
      </c>
      <c r="L68">
        <v>5</v>
      </c>
      <c r="M68">
        <v>5</v>
      </c>
      <c r="N68" s="15">
        <v>4</v>
      </c>
      <c r="O68" s="15">
        <v>3</v>
      </c>
      <c r="P68">
        <v>3</v>
      </c>
      <c r="Q68">
        <v>4</v>
      </c>
      <c r="R68">
        <v>4</v>
      </c>
      <c r="S68">
        <v>4</v>
      </c>
      <c r="T68">
        <v>4</v>
      </c>
      <c r="U68">
        <v>5</v>
      </c>
      <c r="V68">
        <v>5</v>
      </c>
      <c r="W68">
        <v>4</v>
      </c>
      <c r="X68">
        <v>5</v>
      </c>
      <c r="Y68" s="5">
        <f t="shared" si="0"/>
        <v>67</v>
      </c>
      <c r="Z68">
        <v>4</v>
      </c>
      <c r="AA68">
        <v>6</v>
      </c>
      <c r="AB68">
        <v>6</v>
      </c>
      <c r="AC68">
        <v>4</v>
      </c>
      <c r="AD68">
        <v>2</v>
      </c>
      <c r="AE68">
        <v>2</v>
      </c>
      <c r="AF68">
        <v>3</v>
      </c>
      <c r="AG68">
        <v>4</v>
      </c>
      <c r="AH68">
        <v>2</v>
      </c>
      <c r="AI68">
        <v>6</v>
      </c>
      <c r="AJ68">
        <v>3</v>
      </c>
      <c r="AK68">
        <v>5</v>
      </c>
      <c r="AL68">
        <v>3</v>
      </c>
      <c r="AM68">
        <v>4</v>
      </c>
      <c r="AN68">
        <v>2</v>
      </c>
      <c r="AO68">
        <v>4</v>
      </c>
      <c r="AP68">
        <v>33</v>
      </c>
    </row>
    <row r="69" spans="1:211">
      <c r="A69">
        <v>42991</v>
      </c>
      <c r="B69">
        <v>0</v>
      </c>
      <c r="C69">
        <v>1995</v>
      </c>
      <c r="D69" s="1">
        <v>45961.645138888889</v>
      </c>
      <c r="E69" t="s">
        <v>168</v>
      </c>
      <c r="F69" t="s">
        <v>398</v>
      </c>
      <c r="G69">
        <v>1</v>
      </c>
      <c r="H69">
        <v>1</v>
      </c>
      <c r="I69" s="22">
        <v>5</v>
      </c>
      <c r="J69">
        <v>4</v>
      </c>
      <c r="K69" s="15">
        <v>5</v>
      </c>
      <c r="L69">
        <v>5</v>
      </c>
      <c r="M69">
        <v>5</v>
      </c>
      <c r="N69" s="15">
        <v>5</v>
      </c>
      <c r="O69" s="15">
        <v>4</v>
      </c>
      <c r="P69">
        <v>5</v>
      </c>
      <c r="Q69">
        <v>4</v>
      </c>
      <c r="R69">
        <v>4</v>
      </c>
      <c r="S69">
        <v>5</v>
      </c>
      <c r="T69">
        <v>5</v>
      </c>
      <c r="U69">
        <v>3</v>
      </c>
      <c r="V69">
        <v>5</v>
      </c>
      <c r="W69">
        <v>5</v>
      </c>
      <c r="X69">
        <v>5</v>
      </c>
      <c r="Y69" s="5">
        <f t="shared" si="0"/>
        <v>74</v>
      </c>
      <c r="Z69">
        <v>5</v>
      </c>
      <c r="AA69">
        <v>10</v>
      </c>
      <c r="AB69">
        <v>4</v>
      </c>
      <c r="AC69">
        <v>5</v>
      </c>
      <c r="AD69">
        <v>2</v>
      </c>
      <c r="AE69">
        <v>4</v>
      </c>
      <c r="AF69">
        <v>3</v>
      </c>
      <c r="AG69">
        <v>3</v>
      </c>
      <c r="AH69">
        <v>3</v>
      </c>
      <c r="AI69">
        <v>4</v>
      </c>
      <c r="AJ69">
        <v>2</v>
      </c>
      <c r="AK69">
        <v>4</v>
      </c>
      <c r="AL69">
        <v>23</v>
      </c>
      <c r="AM69">
        <v>4</v>
      </c>
      <c r="AN69">
        <v>2</v>
      </c>
      <c r="AO69">
        <v>6</v>
      </c>
      <c r="AP69">
        <v>15</v>
      </c>
    </row>
    <row r="70" spans="1:211" s="7" customFormat="1">
      <c r="A70">
        <v>42504</v>
      </c>
      <c r="B70">
        <v>1</v>
      </c>
      <c r="C70">
        <v>1997</v>
      </c>
      <c r="D70" s="1">
        <v>45960.609027777777</v>
      </c>
      <c r="E70" t="s">
        <v>136</v>
      </c>
      <c r="F70" t="s">
        <v>401</v>
      </c>
      <c r="G70">
        <v>1</v>
      </c>
      <c r="H70">
        <v>1</v>
      </c>
      <c r="I70" s="22">
        <v>5</v>
      </c>
      <c r="J70">
        <v>5</v>
      </c>
      <c r="K70" s="15">
        <v>5</v>
      </c>
      <c r="L70">
        <v>5</v>
      </c>
      <c r="M70">
        <v>5</v>
      </c>
      <c r="N70" s="15">
        <v>5</v>
      </c>
      <c r="O70" s="15">
        <v>5</v>
      </c>
      <c r="P70">
        <v>5</v>
      </c>
      <c r="Q70">
        <v>5</v>
      </c>
      <c r="R70">
        <v>5</v>
      </c>
      <c r="S70">
        <v>5</v>
      </c>
      <c r="T70">
        <v>4</v>
      </c>
      <c r="U70">
        <v>4</v>
      </c>
      <c r="V70">
        <v>4</v>
      </c>
      <c r="W70">
        <v>5</v>
      </c>
      <c r="X70">
        <v>4</v>
      </c>
      <c r="Y70" s="5">
        <f t="shared" si="0"/>
        <v>76</v>
      </c>
      <c r="Z70">
        <v>4</v>
      </c>
      <c r="AA70">
        <v>10</v>
      </c>
      <c r="AB70">
        <v>4</v>
      </c>
      <c r="AC70">
        <v>4</v>
      </c>
      <c r="AD70">
        <v>5</v>
      </c>
      <c r="AE70">
        <v>2</v>
      </c>
      <c r="AF70">
        <v>122</v>
      </c>
      <c r="AG70">
        <v>8</v>
      </c>
      <c r="AH70">
        <v>2</v>
      </c>
      <c r="AI70">
        <v>3</v>
      </c>
      <c r="AJ70">
        <v>2</v>
      </c>
      <c r="AK70">
        <v>6</v>
      </c>
      <c r="AL70">
        <v>4</v>
      </c>
      <c r="AM70">
        <v>7</v>
      </c>
      <c r="AN70">
        <v>3</v>
      </c>
      <c r="AO70">
        <v>7</v>
      </c>
      <c r="AP70">
        <v>8</v>
      </c>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row>
    <row r="71" spans="1:211">
      <c r="A71">
        <v>42677</v>
      </c>
      <c r="B71">
        <v>0</v>
      </c>
      <c r="C71">
        <v>2004</v>
      </c>
      <c r="D71" s="1">
        <v>45960.847916666666</v>
      </c>
      <c r="E71" t="s">
        <v>154</v>
      </c>
      <c r="F71" t="s">
        <v>401</v>
      </c>
      <c r="G71">
        <v>1</v>
      </c>
      <c r="H71">
        <v>1</v>
      </c>
      <c r="I71" s="22">
        <v>3</v>
      </c>
      <c r="J71">
        <v>1</v>
      </c>
      <c r="K71" s="15">
        <v>4</v>
      </c>
      <c r="L71">
        <v>5</v>
      </c>
      <c r="M71">
        <v>4</v>
      </c>
      <c r="N71" s="15">
        <v>5</v>
      </c>
      <c r="O71" s="15">
        <v>4</v>
      </c>
      <c r="P71">
        <v>5</v>
      </c>
      <c r="Q71">
        <v>5</v>
      </c>
      <c r="R71">
        <v>5</v>
      </c>
      <c r="S71">
        <v>5</v>
      </c>
      <c r="T71">
        <v>4</v>
      </c>
      <c r="U71">
        <v>3</v>
      </c>
      <c r="V71">
        <v>5</v>
      </c>
      <c r="W71">
        <v>5</v>
      </c>
      <c r="X71">
        <v>5</v>
      </c>
      <c r="Y71" s="5">
        <f t="shared" si="0"/>
        <v>68</v>
      </c>
      <c r="Z71">
        <v>19</v>
      </c>
      <c r="AA71">
        <v>19</v>
      </c>
      <c r="AB71">
        <v>9</v>
      </c>
      <c r="AC71">
        <v>32</v>
      </c>
      <c r="AD71">
        <v>8</v>
      </c>
      <c r="AE71">
        <v>11</v>
      </c>
      <c r="AF71">
        <v>10</v>
      </c>
      <c r="AG71">
        <v>7</v>
      </c>
      <c r="AH71">
        <v>5</v>
      </c>
      <c r="AI71">
        <v>5</v>
      </c>
      <c r="AJ71">
        <v>2</v>
      </c>
      <c r="AK71">
        <v>15</v>
      </c>
      <c r="AL71">
        <v>6</v>
      </c>
      <c r="AM71">
        <v>9</v>
      </c>
      <c r="AN71">
        <v>3</v>
      </c>
      <c r="AO71">
        <v>5</v>
      </c>
      <c r="AP71">
        <v>45</v>
      </c>
    </row>
    <row r="72" spans="1:211">
      <c r="A72" s="5">
        <v>41777</v>
      </c>
      <c r="B72" s="5">
        <v>1</v>
      </c>
      <c r="C72" s="5">
        <v>2000</v>
      </c>
      <c r="D72" s="6">
        <v>45959.774305555555</v>
      </c>
      <c r="E72" s="5" t="s">
        <v>115</v>
      </c>
      <c r="F72" s="5" t="s">
        <v>402</v>
      </c>
      <c r="G72" s="5">
        <v>1</v>
      </c>
      <c r="H72" s="5">
        <v>1</v>
      </c>
      <c r="I72" s="23">
        <v>4</v>
      </c>
      <c r="J72" s="5">
        <v>2</v>
      </c>
      <c r="K72" s="15">
        <v>4</v>
      </c>
      <c r="L72" s="5">
        <v>2</v>
      </c>
      <c r="M72" s="5">
        <v>2</v>
      </c>
      <c r="N72" s="15">
        <v>4</v>
      </c>
      <c r="O72" s="15">
        <v>4</v>
      </c>
      <c r="P72" s="5">
        <v>3</v>
      </c>
      <c r="Q72" s="5">
        <v>2</v>
      </c>
      <c r="R72" s="5">
        <v>5</v>
      </c>
      <c r="S72" s="5">
        <v>2</v>
      </c>
      <c r="T72" s="5">
        <v>5</v>
      </c>
      <c r="U72" s="5">
        <v>4</v>
      </c>
      <c r="V72" s="5">
        <v>5</v>
      </c>
      <c r="W72" s="5">
        <v>5</v>
      </c>
      <c r="X72" s="5">
        <v>4</v>
      </c>
      <c r="Y72" s="5">
        <f t="shared" si="0"/>
        <v>57</v>
      </c>
      <c r="Z72" s="5">
        <v>24</v>
      </c>
      <c r="AA72" s="5">
        <v>3</v>
      </c>
      <c r="AB72" s="5">
        <v>4</v>
      </c>
      <c r="AC72" s="5">
        <v>3</v>
      </c>
      <c r="AD72" s="5">
        <v>6</v>
      </c>
      <c r="AE72" s="5">
        <v>3</v>
      </c>
      <c r="AF72" s="5">
        <v>4</v>
      </c>
      <c r="AG72" s="5">
        <v>5</v>
      </c>
      <c r="AH72" s="5">
        <v>3</v>
      </c>
      <c r="AI72" s="5">
        <v>3</v>
      </c>
      <c r="AJ72" s="5">
        <v>2</v>
      </c>
      <c r="AK72" s="5">
        <v>4</v>
      </c>
      <c r="AL72" s="5">
        <v>7</v>
      </c>
      <c r="AM72" s="5">
        <v>3</v>
      </c>
      <c r="AN72" s="5">
        <v>1</v>
      </c>
      <c r="AO72" s="5">
        <v>5</v>
      </c>
      <c r="AP72" s="5">
        <v>74</v>
      </c>
    </row>
    <row r="73" spans="1:211">
      <c r="A73">
        <v>42101</v>
      </c>
      <c r="B73">
        <v>0</v>
      </c>
      <c r="C73">
        <v>1997</v>
      </c>
      <c r="D73" s="1">
        <v>45959.92083333333</v>
      </c>
      <c r="E73" t="s">
        <v>128</v>
      </c>
      <c r="F73" t="s">
        <v>404</v>
      </c>
      <c r="G73">
        <v>1</v>
      </c>
      <c r="H73">
        <v>2</v>
      </c>
      <c r="I73" s="22">
        <v>5</v>
      </c>
      <c r="J73">
        <v>4</v>
      </c>
      <c r="K73" s="15">
        <v>5</v>
      </c>
      <c r="L73">
        <v>5</v>
      </c>
      <c r="M73">
        <v>5</v>
      </c>
      <c r="N73" s="15">
        <v>5</v>
      </c>
      <c r="O73" s="15">
        <v>3</v>
      </c>
      <c r="P73">
        <v>5</v>
      </c>
      <c r="Q73">
        <v>5</v>
      </c>
      <c r="R73">
        <v>5</v>
      </c>
      <c r="S73">
        <v>5</v>
      </c>
      <c r="T73">
        <v>4</v>
      </c>
      <c r="U73">
        <v>5</v>
      </c>
      <c r="V73">
        <v>5</v>
      </c>
      <c r="W73">
        <v>5</v>
      </c>
      <c r="X73">
        <v>3</v>
      </c>
      <c r="Y73" s="5">
        <f t="shared" si="0"/>
        <v>74</v>
      </c>
      <c r="Z73">
        <v>9</v>
      </c>
      <c r="AA73">
        <v>12</v>
      </c>
      <c r="AB73">
        <v>3</v>
      </c>
      <c r="AC73">
        <v>3</v>
      </c>
      <c r="AD73">
        <v>3</v>
      </c>
      <c r="AE73">
        <v>3</v>
      </c>
      <c r="AF73">
        <v>3</v>
      </c>
      <c r="AG73">
        <v>4</v>
      </c>
      <c r="AH73">
        <v>3</v>
      </c>
      <c r="AI73">
        <v>2</v>
      </c>
      <c r="AJ73">
        <v>12</v>
      </c>
      <c r="AK73">
        <v>8</v>
      </c>
      <c r="AL73">
        <v>58</v>
      </c>
      <c r="AM73">
        <v>4</v>
      </c>
      <c r="AN73">
        <v>2</v>
      </c>
      <c r="AO73">
        <v>25</v>
      </c>
      <c r="AP73">
        <v>16</v>
      </c>
    </row>
    <row r="74" spans="1:211">
      <c r="A74">
        <v>45452</v>
      </c>
      <c r="B74">
        <v>0</v>
      </c>
      <c r="C74">
        <v>2002</v>
      </c>
      <c r="D74" s="1">
        <v>45968.615277777775</v>
      </c>
      <c r="E74" t="s">
        <v>218</v>
      </c>
      <c r="F74" t="s">
        <v>399</v>
      </c>
      <c r="G74">
        <v>1</v>
      </c>
      <c r="H74">
        <v>1</v>
      </c>
      <c r="I74" s="22">
        <v>4</v>
      </c>
      <c r="J74">
        <v>3</v>
      </c>
      <c r="K74" s="15">
        <v>4</v>
      </c>
      <c r="L74">
        <v>5</v>
      </c>
      <c r="M74">
        <v>5</v>
      </c>
      <c r="N74" s="15">
        <v>4</v>
      </c>
      <c r="O74" s="15">
        <v>3</v>
      </c>
      <c r="P74">
        <v>5</v>
      </c>
      <c r="Q74">
        <v>5</v>
      </c>
      <c r="R74">
        <v>5</v>
      </c>
      <c r="S74">
        <v>5</v>
      </c>
      <c r="T74">
        <v>3</v>
      </c>
      <c r="U74">
        <v>2</v>
      </c>
      <c r="V74">
        <v>5</v>
      </c>
      <c r="W74">
        <v>5</v>
      </c>
      <c r="X74">
        <v>4</v>
      </c>
      <c r="Y74" s="5">
        <f t="shared" si="0"/>
        <v>67</v>
      </c>
      <c r="Z74">
        <v>12</v>
      </c>
      <c r="AA74">
        <v>6</v>
      </c>
      <c r="AB74">
        <v>6</v>
      </c>
      <c r="AC74">
        <v>3</v>
      </c>
      <c r="AD74">
        <v>3</v>
      </c>
      <c r="AE74">
        <v>12</v>
      </c>
      <c r="AF74">
        <v>13</v>
      </c>
      <c r="AG74">
        <v>6</v>
      </c>
      <c r="AH74">
        <v>3</v>
      </c>
      <c r="AI74">
        <v>11</v>
      </c>
      <c r="AJ74">
        <v>10</v>
      </c>
      <c r="AK74">
        <v>9</v>
      </c>
      <c r="AL74">
        <v>6</v>
      </c>
      <c r="AM74">
        <v>5</v>
      </c>
      <c r="AN74">
        <v>6</v>
      </c>
      <c r="AO74">
        <v>18</v>
      </c>
      <c r="AP74">
        <v>37</v>
      </c>
    </row>
    <row r="75" spans="1:211">
      <c r="A75">
        <v>42634</v>
      </c>
      <c r="B75">
        <v>0</v>
      </c>
      <c r="C75">
        <v>2002</v>
      </c>
      <c r="D75" s="1">
        <v>45960.792361111111</v>
      </c>
      <c r="E75" t="s">
        <v>405</v>
      </c>
      <c r="F75" t="s">
        <v>401</v>
      </c>
      <c r="G75">
        <v>1</v>
      </c>
      <c r="H75">
        <v>1</v>
      </c>
      <c r="I75" s="22">
        <v>3</v>
      </c>
      <c r="J75">
        <v>5</v>
      </c>
      <c r="K75" s="15">
        <v>5</v>
      </c>
      <c r="L75">
        <v>5</v>
      </c>
      <c r="M75">
        <v>5</v>
      </c>
      <c r="N75" s="15">
        <v>5</v>
      </c>
      <c r="O75" s="15">
        <v>3</v>
      </c>
      <c r="P75">
        <v>2</v>
      </c>
      <c r="Q75">
        <v>5</v>
      </c>
      <c r="R75">
        <v>4</v>
      </c>
      <c r="S75">
        <v>4</v>
      </c>
      <c r="T75">
        <v>5</v>
      </c>
      <c r="U75">
        <v>4</v>
      </c>
      <c r="V75">
        <v>5</v>
      </c>
      <c r="W75">
        <v>5</v>
      </c>
      <c r="X75">
        <v>5</v>
      </c>
      <c r="Y75" s="5">
        <f t="shared" si="0"/>
        <v>70</v>
      </c>
      <c r="Z75">
        <v>10</v>
      </c>
      <c r="AA75">
        <v>4</v>
      </c>
      <c r="AB75">
        <v>3</v>
      </c>
      <c r="AC75">
        <v>3</v>
      </c>
      <c r="AD75">
        <v>2</v>
      </c>
      <c r="AE75">
        <v>4</v>
      </c>
      <c r="AF75">
        <v>4</v>
      </c>
      <c r="AG75">
        <v>6</v>
      </c>
      <c r="AH75">
        <v>13</v>
      </c>
      <c r="AI75">
        <v>10</v>
      </c>
      <c r="AJ75">
        <v>3</v>
      </c>
      <c r="AK75">
        <v>6</v>
      </c>
      <c r="AL75">
        <v>3</v>
      </c>
      <c r="AM75">
        <v>6</v>
      </c>
      <c r="AN75">
        <v>5</v>
      </c>
      <c r="AO75">
        <v>3</v>
      </c>
      <c r="AP75">
        <v>28</v>
      </c>
    </row>
    <row r="76" spans="1:211">
      <c r="A76">
        <v>41756</v>
      </c>
      <c r="B76">
        <v>0</v>
      </c>
      <c r="C76">
        <v>1992</v>
      </c>
      <c r="D76" s="1">
        <v>45959.763194444444</v>
      </c>
      <c r="E76" t="s">
        <v>114</v>
      </c>
      <c r="F76" t="s">
        <v>406</v>
      </c>
      <c r="G76">
        <v>0</v>
      </c>
      <c r="H76">
        <v>0</v>
      </c>
      <c r="I76" s="22">
        <v>5</v>
      </c>
      <c r="J76">
        <v>2</v>
      </c>
      <c r="K76" s="15">
        <v>3</v>
      </c>
      <c r="L76">
        <v>5</v>
      </c>
      <c r="M76">
        <v>5</v>
      </c>
      <c r="N76" s="15">
        <v>4</v>
      </c>
      <c r="O76" s="15">
        <v>3</v>
      </c>
      <c r="P76">
        <v>1</v>
      </c>
      <c r="Q76">
        <v>5</v>
      </c>
      <c r="R76">
        <v>3</v>
      </c>
      <c r="S76">
        <v>4</v>
      </c>
      <c r="T76">
        <v>3</v>
      </c>
      <c r="U76">
        <v>3</v>
      </c>
      <c r="V76">
        <v>4</v>
      </c>
      <c r="W76">
        <v>4</v>
      </c>
      <c r="X76">
        <v>2</v>
      </c>
      <c r="Y76" s="5">
        <f t="shared" si="0"/>
        <v>56</v>
      </c>
      <c r="Z76">
        <v>12</v>
      </c>
      <c r="AA76">
        <v>4</v>
      </c>
      <c r="AB76">
        <v>11</v>
      </c>
      <c r="AC76">
        <v>4</v>
      </c>
      <c r="AD76">
        <v>3</v>
      </c>
      <c r="AE76">
        <v>5</v>
      </c>
      <c r="AF76">
        <v>4</v>
      </c>
      <c r="AG76">
        <v>15</v>
      </c>
      <c r="AH76">
        <v>6</v>
      </c>
      <c r="AI76">
        <v>3</v>
      </c>
      <c r="AJ76">
        <v>5</v>
      </c>
      <c r="AK76">
        <v>5</v>
      </c>
      <c r="AL76">
        <v>5</v>
      </c>
      <c r="AM76">
        <v>5</v>
      </c>
      <c r="AN76">
        <v>3</v>
      </c>
      <c r="AO76">
        <v>7</v>
      </c>
      <c r="AP76">
        <v>52</v>
      </c>
    </row>
    <row r="77" spans="1:211" s="5" customFormat="1">
      <c r="A77">
        <v>42641</v>
      </c>
      <c r="B77">
        <v>0</v>
      </c>
      <c r="C77">
        <v>2007</v>
      </c>
      <c r="D77" s="1">
        <v>45960.803472222222</v>
      </c>
      <c r="E77" t="s">
        <v>147</v>
      </c>
      <c r="F77" t="s">
        <v>406</v>
      </c>
      <c r="G77">
        <v>0</v>
      </c>
      <c r="H77">
        <v>0</v>
      </c>
      <c r="I77" s="22">
        <v>4</v>
      </c>
      <c r="J77">
        <v>4</v>
      </c>
      <c r="K77" s="15">
        <v>3</v>
      </c>
      <c r="L77">
        <v>5</v>
      </c>
      <c r="M77">
        <v>5</v>
      </c>
      <c r="N77" s="15">
        <v>4</v>
      </c>
      <c r="O77" s="15">
        <v>3</v>
      </c>
      <c r="P77">
        <v>3</v>
      </c>
      <c r="Q77">
        <v>5</v>
      </c>
      <c r="R77">
        <v>4</v>
      </c>
      <c r="S77">
        <v>4</v>
      </c>
      <c r="T77">
        <v>4</v>
      </c>
      <c r="U77">
        <v>3</v>
      </c>
      <c r="V77">
        <v>5</v>
      </c>
      <c r="W77">
        <v>5</v>
      </c>
      <c r="X77">
        <v>3</v>
      </c>
      <c r="Y77" s="5">
        <f t="shared" ref="Y77:Y140" si="1">SUM(I77:X77)</f>
        <v>64</v>
      </c>
      <c r="Z77">
        <v>150</v>
      </c>
      <c r="AA77">
        <v>4</v>
      </c>
      <c r="AB77">
        <v>3</v>
      </c>
      <c r="AC77">
        <v>2</v>
      </c>
      <c r="AD77">
        <v>2</v>
      </c>
      <c r="AE77">
        <v>4</v>
      </c>
      <c r="AF77">
        <v>4</v>
      </c>
      <c r="AG77">
        <v>3</v>
      </c>
      <c r="AH77">
        <v>9</v>
      </c>
      <c r="AI77">
        <v>11</v>
      </c>
      <c r="AJ77">
        <v>2</v>
      </c>
      <c r="AK77">
        <v>4</v>
      </c>
      <c r="AL77">
        <v>4</v>
      </c>
      <c r="AM77">
        <v>3</v>
      </c>
      <c r="AN77">
        <v>3</v>
      </c>
      <c r="AO77">
        <v>4</v>
      </c>
      <c r="AP77">
        <v>36</v>
      </c>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row>
    <row r="78" spans="1:211">
      <c r="A78">
        <v>42609</v>
      </c>
      <c r="B78">
        <v>0</v>
      </c>
      <c r="C78">
        <v>2007</v>
      </c>
      <c r="D78" s="1">
        <v>45960.76458333333</v>
      </c>
      <c r="E78" t="s">
        <v>139</v>
      </c>
      <c r="F78" t="s">
        <v>406</v>
      </c>
      <c r="G78">
        <v>0</v>
      </c>
      <c r="H78">
        <v>0</v>
      </c>
      <c r="I78" s="22">
        <v>4</v>
      </c>
      <c r="J78">
        <v>1</v>
      </c>
      <c r="K78" s="15">
        <v>1</v>
      </c>
      <c r="L78">
        <v>1</v>
      </c>
      <c r="M78">
        <v>1</v>
      </c>
      <c r="N78" s="15">
        <v>2</v>
      </c>
      <c r="O78" s="15">
        <v>2</v>
      </c>
      <c r="P78">
        <v>1</v>
      </c>
      <c r="Q78">
        <v>1</v>
      </c>
      <c r="R78">
        <v>1</v>
      </c>
      <c r="S78">
        <v>1</v>
      </c>
      <c r="T78">
        <v>1</v>
      </c>
      <c r="U78">
        <v>2</v>
      </c>
      <c r="V78">
        <v>1</v>
      </c>
      <c r="W78">
        <v>1</v>
      </c>
      <c r="X78">
        <v>1</v>
      </c>
      <c r="Y78" s="5">
        <f t="shared" si="1"/>
        <v>22</v>
      </c>
      <c r="Z78">
        <v>16</v>
      </c>
      <c r="AA78">
        <v>6</v>
      </c>
      <c r="AB78">
        <v>11</v>
      </c>
      <c r="AC78">
        <v>7</v>
      </c>
      <c r="AD78">
        <v>12</v>
      </c>
      <c r="AE78">
        <v>5</v>
      </c>
      <c r="AF78">
        <v>5</v>
      </c>
      <c r="AG78">
        <v>9</v>
      </c>
      <c r="AH78">
        <v>4</v>
      </c>
      <c r="AI78">
        <v>3</v>
      </c>
      <c r="AJ78">
        <v>2</v>
      </c>
      <c r="AK78">
        <v>7</v>
      </c>
      <c r="AL78">
        <v>5</v>
      </c>
      <c r="AM78">
        <v>6</v>
      </c>
      <c r="AN78">
        <v>10</v>
      </c>
      <c r="AO78">
        <v>5</v>
      </c>
      <c r="AP78">
        <v>51</v>
      </c>
    </row>
    <row r="79" spans="1:211">
      <c r="A79">
        <v>43022</v>
      </c>
      <c r="B79">
        <v>0</v>
      </c>
      <c r="C79">
        <v>2004</v>
      </c>
      <c r="D79" s="1">
        <v>45961.674305555556</v>
      </c>
      <c r="E79" t="s">
        <v>169</v>
      </c>
      <c r="F79" t="s">
        <v>397</v>
      </c>
      <c r="G79">
        <v>0</v>
      </c>
      <c r="H79">
        <v>0</v>
      </c>
      <c r="I79" s="22">
        <v>2</v>
      </c>
      <c r="J79">
        <v>1</v>
      </c>
      <c r="K79" s="15">
        <v>1</v>
      </c>
      <c r="L79">
        <v>2</v>
      </c>
      <c r="M79">
        <v>2</v>
      </c>
      <c r="N79" s="15">
        <v>1</v>
      </c>
      <c r="O79" s="15">
        <v>1</v>
      </c>
      <c r="P79">
        <v>1</v>
      </c>
      <c r="Q79">
        <v>1</v>
      </c>
      <c r="R79">
        <v>1</v>
      </c>
      <c r="S79">
        <v>1</v>
      </c>
      <c r="T79">
        <v>1</v>
      </c>
      <c r="U79">
        <v>1</v>
      </c>
      <c r="V79">
        <v>1</v>
      </c>
      <c r="W79">
        <v>1</v>
      </c>
      <c r="X79">
        <v>1</v>
      </c>
      <c r="Y79" s="5">
        <f t="shared" si="1"/>
        <v>19</v>
      </c>
      <c r="Z79">
        <v>14</v>
      </c>
      <c r="AA79">
        <v>7</v>
      </c>
      <c r="AB79">
        <v>5</v>
      </c>
      <c r="AC79">
        <v>7</v>
      </c>
      <c r="AD79">
        <v>8</v>
      </c>
      <c r="AE79">
        <v>6</v>
      </c>
      <c r="AF79">
        <v>4</v>
      </c>
      <c r="AG79">
        <v>8</v>
      </c>
      <c r="AH79">
        <v>4</v>
      </c>
      <c r="AI79">
        <v>2</v>
      </c>
      <c r="AJ79">
        <v>11</v>
      </c>
      <c r="AK79">
        <v>5</v>
      </c>
      <c r="AL79">
        <v>2</v>
      </c>
      <c r="AM79">
        <v>5</v>
      </c>
      <c r="AN79">
        <v>5</v>
      </c>
      <c r="AO79">
        <v>3</v>
      </c>
      <c r="AP79">
        <v>38</v>
      </c>
    </row>
    <row r="80" spans="1:211" s="7" customFormat="1">
      <c r="A80">
        <v>41081</v>
      </c>
      <c r="B80">
        <v>0</v>
      </c>
      <c r="C80">
        <v>2004</v>
      </c>
      <c r="D80" s="1">
        <v>45959.881944444445</v>
      </c>
      <c r="E80" t="s">
        <v>125</v>
      </c>
      <c r="F80" t="s">
        <v>407</v>
      </c>
      <c r="G80">
        <v>1</v>
      </c>
      <c r="H80">
        <v>1</v>
      </c>
      <c r="I80" s="22">
        <v>2</v>
      </c>
      <c r="J80">
        <v>4</v>
      </c>
      <c r="K80" s="15">
        <v>2</v>
      </c>
      <c r="L80">
        <v>2</v>
      </c>
      <c r="M80">
        <v>2</v>
      </c>
      <c r="N80" s="15">
        <v>2</v>
      </c>
      <c r="O80" s="15">
        <v>3</v>
      </c>
      <c r="P80">
        <v>1</v>
      </c>
      <c r="Q80">
        <v>1</v>
      </c>
      <c r="R80">
        <v>2</v>
      </c>
      <c r="S80">
        <v>2</v>
      </c>
      <c r="T80">
        <v>2</v>
      </c>
      <c r="U80">
        <v>2</v>
      </c>
      <c r="V80">
        <v>2</v>
      </c>
      <c r="W80">
        <v>2</v>
      </c>
      <c r="X80">
        <v>1</v>
      </c>
      <c r="Y80" s="5">
        <f t="shared" si="1"/>
        <v>32</v>
      </c>
      <c r="Z80">
        <v>9</v>
      </c>
      <c r="AA80">
        <v>4</v>
      </c>
      <c r="AB80">
        <v>3</v>
      </c>
      <c r="AC80">
        <v>7</v>
      </c>
      <c r="AD80">
        <v>4</v>
      </c>
      <c r="AE80">
        <v>2</v>
      </c>
      <c r="AF80">
        <v>3</v>
      </c>
      <c r="AG80">
        <v>3</v>
      </c>
      <c r="AH80">
        <v>2</v>
      </c>
      <c r="AI80">
        <v>2</v>
      </c>
      <c r="AJ80">
        <v>2</v>
      </c>
      <c r="AK80">
        <v>3</v>
      </c>
      <c r="AL80">
        <v>7</v>
      </c>
      <c r="AM80">
        <v>4</v>
      </c>
      <c r="AN80">
        <v>3</v>
      </c>
      <c r="AO80">
        <v>3</v>
      </c>
      <c r="AP80">
        <v>64</v>
      </c>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row>
    <row r="81" spans="1:211">
      <c r="A81" s="7">
        <v>41926</v>
      </c>
      <c r="B81" s="7">
        <v>0</v>
      </c>
      <c r="C81" s="7">
        <v>1987</v>
      </c>
      <c r="D81" s="8">
        <v>45959.86041666667</v>
      </c>
      <c r="E81" s="7" t="s">
        <v>123</v>
      </c>
      <c r="F81" s="7"/>
      <c r="G81" s="7">
        <v>0</v>
      </c>
      <c r="H81" s="7">
        <v>0</v>
      </c>
      <c r="I81" s="24">
        <v>2</v>
      </c>
      <c r="J81" s="7">
        <v>5</v>
      </c>
      <c r="K81" s="15">
        <v>5</v>
      </c>
      <c r="L81" s="7">
        <v>5</v>
      </c>
      <c r="M81" s="7">
        <v>5</v>
      </c>
      <c r="N81" s="15">
        <v>5</v>
      </c>
      <c r="O81" s="15">
        <v>3</v>
      </c>
      <c r="P81" s="7">
        <v>5</v>
      </c>
      <c r="Q81" s="7">
        <v>5</v>
      </c>
      <c r="R81" s="7">
        <v>3</v>
      </c>
      <c r="S81" s="7">
        <v>5</v>
      </c>
      <c r="T81" s="7">
        <v>3</v>
      </c>
      <c r="U81" s="7">
        <v>4</v>
      </c>
      <c r="V81" s="7">
        <v>2</v>
      </c>
      <c r="W81" s="7">
        <v>5</v>
      </c>
      <c r="X81" s="7">
        <v>5</v>
      </c>
      <c r="Y81" s="5">
        <f t="shared" si="1"/>
        <v>67</v>
      </c>
      <c r="Z81" s="7">
        <v>14</v>
      </c>
      <c r="AA81" s="7">
        <v>28</v>
      </c>
      <c r="AB81" s="7">
        <v>179</v>
      </c>
      <c r="AC81" s="7">
        <v>14</v>
      </c>
      <c r="AD81" s="7">
        <v>319</v>
      </c>
      <c r="AE81" s="7">
        <v>8</v>
      </c>
      <c r="AF81" s="7">
        <v>7</v>
      </c>
      <c r="AG81" s="7">
        <v>8</v>
      </c>
      <c r="AH81" s="7">
        <v>2</v>
      </c>
      <c r="AI81" s="7">
        <v>7</v>
      </c>
      <c r="AJ81" s="7">
        <v>10</v>
      </c>
      <c r="AK81" s="7">
        <v>143</v>
      </c>
      <c r="AL81" s="7">
        <v>6</v>
      </c>
      <c r="AM81" s="7">
        <v>56</v>
      </c>
      <c r="AN81" s="7">
        <v>8</v>
      </c>
      <c r="AO81" s="7">
        <v>12</v>
      </c>
      <c r="AP81" s="7">
        <v>40</v>
      </c>
    </row>
    <row r="82" spans="1:211">
      <c r="A82">
        <v>40902</v>
      </c>
      <c r="B82">
        <v>0</v>
      </c>
      <c r="C82">
        <v>2003</v>
      </c>
      <c r="D82" s="1">
        <v>45958.601388888892</v>
      </c>
      <c r="E82" t="s">
        <v>88</v>
      </c>
      <c r="F82" t="s">
        <v>397</v>
      </c>
      <c r="G82">
        <v>0</v>
      </c>
      <c r="H82">
        <v>0</v>
      </c>
      <c r="I82" s="22">
        <v>2</v>
      </c>
      <c r="J82">
        <v>2</v>
      </c>
      <c r="K82" s="15">
        <v>1</v>
      </c>
      <c r="L82">
        <v>5</v>
      </c>
      <c r="M82">
        <v>5</v>
      </c>
      <c r="N82" s="15">
        <v>4</v>
      </c>
      <c r="O82" s="15">
        <v>4</v>
      </c>
      <c r="P82">
        <v>2</v>
      </c>
      <c r="Q82">
        <v>2</v>
      </c>
      <c r="R82">
        <v>3</v>
      </c>
      <c r="S82">
        <v>4</v>
      </c>
      <c r="T82">
        <v>2</v>
      </c>
      <c r="U82">
        <v>4</v>
      </c>
      <c r="V82">
        <v>4</v>
      </c>
      <c r="W82">
        <v>4</v>
      </c>
      <c r="X82">
        <v>3</v>
      </c>
      <c r="Y82" s="5">
        <f t="shared" si="1"/>
        <v>51</v>
      </c>
      <c r="Z82">
        <v>12</v>
      </c>
      <c r="AA82">
        <v>7</v>
      </c>
      <c r="AB82">
        <v>4</v>
      </c>
      <c r="AC82">
        <v>2</v>
      </c>
      <c r="AD82">
        <v>4</v>
      </c>
      <c r="AE82">
        <v>6</v>
      </c>
      <c r="AF82">
        <v>8</v>
      </c>
      <c r="AG82">
        <v>12</v>
      </c>
      <c r="AH82">
        <v>6</v>
      </c>
      <c r="AI82">
        <v>12</v>
      </c>
      <c r="AJ82">
        <v>6</v>
      </c>
      <c r="AK82">
        <v>7</v>
      </c>
      <c r="AL82">
        <v>7</v>
      </c>
      <c r="AM82">
        <v>6</v>
      </c>
      <c r="AN82">
        <v>9</v>
      </c>
      <c r="AO82">
        <v>13</v>
      </c>
      <c r="AP82">
        <v>59</v>
      </c>
    </row>
    <row r="83" spans="1:211">
      <c r="A83">
        <v>42157</v>
      </c>
      <c r="B83">
        <v>0</v>
      </c>
      <c r="C83">
        <v>1995</v>
      </c>
      <c r="D83" s="1">
        <v>45959.972222222219</v>
      </c>
      <c r="E83" t="s">
        <v>131</v>
      </c>
      <c r="F83" t="s">
        <v>399</v>
      </c>
      <c r="G83">
        <v>1</v>
      </c>
      <c r="H83">
        <v>1</v>
      </c>
      <c r="I83" s="22">
        <v>4</v>
      </c>
      <c r="J83">
        <v>2</v>
      </c>
      <c r="K83" s="15">
        <v>3</v>
      </c>
      <c r="L83">
        <v>5</v>
      </c>
      <c r="M83">
        <v>5</v>
      </c>
      <c r="N83" s="15">
        <v>4</v>
      </c>
      <c r="O83" s="15">
        <v>3</v>
      </c>
      <c r="P83">
        <v>4</v>
      </c>
      <c r="Q83">
        <v>5</v>
      </c>
      <c r="R83">
        <v>5</v>
      </c>
      <c r="S83">
        <v>5</v>
      </c>
      <c r="T83">
        <v>5</v>
      </c>
      <c r="U83">
        <v>4</v>
      </c>
      <c r="V83">
        <v>5</v>
      </c>
      <c r="W83">
        <v>5</v>
      </c>
      <c r="X83">
        <v>4</v>
      </c>
      <c r="Y83" s="5">
        <f t="shared" si="1"/>
        <v>68</v>
      </c>
      <c r="Z83">
        <v>8</v>
      </c>
      <c r="AA83">
        <v>15</v>
      </c>
      <c r="AB83">
        <v>4</v>
      </c>
      <c r="AC83">
        <v>2</v>
      </c>
      <c r="AD83">
        <v>4</v>
      </c>
      <c r="AE83">
        <v>4</v>
      </c>
      <c r="AF83">
        <v>3</v>
      </c>
      <c r="AG83">
        <v>6</v>
      </c>
      <c r="AH83">
        <v>2</v>
      </c>
      <c r="AI83">
        <v>2</v>
      </c>
      <c r="AJ83">
        <v>1</v>
      </c>
      <c r="AK83">
        <v>4</v>
      </c>
      <c r="AL83">
        <v>4</v>
      </c>
      <c r="AM83">
        <v>4</v>
      </c>
      <c r="AN83">
        <v>2</v>
      </c>
      <c r="AO83">
        <v>6</v>
      </c>
      <c r="AP83">
        <v>34</v>
      </c>
    </row>
    <row r="84" spans="1:211">
      <c r="A84">
        <v>45614</v>
      </c>
      <c r="B84">
        <v>0</v>
      </c>
      <c r="C84">
        <v>2003</v>
      </c>
      <c r="D84" s="1">
        <v>45968.951388888891</v>
      </c>
      <c r="E84" t="s">
        <v>237</v>
      </c>
      <c r="F84" t="s">
        <v>408</v>
      </c>
      <c r="G84">
        <v>0</v>
      </c>
      <c r="H84">
        <v>0</v>
      </c>
      <c r="I84" s="22">
        <v>2</v>
      </c>
      <c r="J84">
        <v>1</v>
      </c>
      <c r="K84" s="15">
        <v>2</v>
      </c>
      <c r="L84">
        <v>2</v>
      </c>
      <c r="M84">
        <v>2</v>
      </c>
      <c r="N84" s="15">
        <v>2</v>
      </c>
      <c r="O84" s="15">
        <v>3</v>
      </c>
      <c r="P84">
        <v>2</v>
      </c>
      <c r="Q84">
        <v>5</v>
      </c>
      <c r="R84">
        <v>3</v>
      </c>
      <c r="S84">
        <v>3</v>
      </c>
      <c r="T84">
        <v>2</v>
      </c>
      <c r="U84">
        <v>3</v>
      </c>
      <c r="V84">
        <v>4</v>
      </c>
      <c r="W84">
        <v>3</v>
      </c>
      <c r="X84">
        <v>2</v>
      </c>
      <c r="Y84" s="5">
        <f t="shared" si="1"/>
        <v>41</v>
      </c>
      <c r="Z84">
        <v>13</v>
      </c>
      <c r="AA84">
        <v>9</v>
      </c>
      <c r="AB84">
        <v>5</v>
      </c>
      <c r="AC84">
        <v>5</v>
      </c>
      <c r="AD84">
        <v>6</v>
      </c>
      <c r="AE84">
        <v>4</v>
      </c>
      <c r="AF84">
        <v>4</v>
      </c>
      <c r="AG84">
        <v>11</v>
      </c>
      <c r="AH84">
        <v>17</v>
      </c>
      <c r="AI84">
        <v>13</v>
      </c>
      <c r="AJ84">
        <v>4</v>
      </c>
      <c r="AK84">
        <v>7</v>
      </c>
      <c r="AL84">
        <v>7</v>
      </c>
      <c r="AM84">
        <v>8</v>
      </c>
      <c r="AN84">
        <v>6</v>
      </c>
      <c r="AO84">
        <v>6</v>
      </c>
      <c r="AP84">
        <v>73</v>
      </c>
    </row>
    <row r="85" spans="1:211">
      <c r="A85">
        <v>43117</v>
      </c>
      <c r="B85">
        <v>1</v>
      </c>
      <c r="C85">
        <v>2003</v>
      </c>
      <c r="D85" s="1">
        <v>45961.837500000001</v>
      </c>
      <c r="E85" t="s">
        <v>174</v>
      </c>
      <c r="F85" t="s">
        <v>406</v>
      </c>
      <c r="G85">
        <v>0</v>
      </c>
      <c r="H85">
        <v>0</v>
      </c>
      <c r="I85" s="22">
        <v>1</v>
      </c>
      <c r="J85">
        <v>1</v>
      </c>
      <c r="K85" s="15">
        <v>1</v>
      </c>
      <c r="L85">
        <v>1</v>
      </c>
      <c r="M85">
        <v>1</v>
      </c>
      <c r="N85" s="15">
        <v>1</v>
      </c>
      <c r="O85" s="15">
        <v>1</v>
      </c>
      <c r="P85">
        <v>1</v>
      </c>
      <c r="Q85">
        <v>1</v>
      </c>
      <c r="R85">
        <v>1</v>
      </c>
      <c r="S85">
        <v>1</v>
      </c>
      <c r="T85">
        <v>1</v>
      </c>
      <c r="U85">
        <v>1</v>
      </c>
      <c r="V85">
        <v>1</v>
      </c>
      <c r="W85">
        <v>1</v>
      </c>
      <c r="X85">
        <v>1</v>
      </c>
      <c r="Y85" s="5">
        <f t="shared" si="1"/>
        <v>16</v>
      </c>
      <c r="Z85">
        <v>3</v>
      </c>
      <c r="AA85">
        <v>2</v>
      </c>
      <c r="AB85">
        <v>3</v>
      </c>
      <c r="AC85">
        <v>2</v>
      </c>
      <c r="AD85">
        <v>8</v>
      </c>
      <c r="AE85">
        <v>1</v>
      </c>
      <c r="AF85">
        <v>2</v>
      </c>
      <c r="AG85">
        <v>2</v>
      </c>
      <c r="AH85">
        <v>2</v>
      </c>
      <c r="AI85">
        <v>2</v>
      </c>
      <c r="AJ85">
        <v>1</v>
      </c>
      <c r="AK85">
        <v>3</v>
      </c>
      <c r="AL85">
        <v>2</v>
      </c>
      <c r="AM85">
        <v>2</v>
      </c>
      <c r="AN85">
        <v>1</v>
      </c>
      <c r="AO85">
        <v>3</v>
      </c>
      <c r="AP85">
        <v>28</v>
      </c>
    </row>
    <row r="86" spans="1:211" s="13" customFormat="1">
      <c r="A86">
        <v>44757</v>
      </c>
      <c r="B86">
        <v>0</v>
      </c>
      <c r="C86">
        <v>2001</v>
      </c>
      <c r="D86" s="1">
        <v>45966.431944444441</v>
      </c>
      <c r="E86" t="s">
        <v>206</v>
      </c>
      <c r="F86" t="s">
        <v>406</v>
      </c>
      <c r="G86">
        <v>0</v>
      </c>
      <c r="H86">
        <v>0</v>
      </c>
      <c r="I86" s="22">
        <v>1</v>
      </c>
      <c r="J86">
        <v>1</v>
      </c>
      <c r="K86" s="15">
        <v>1</v>
      </c>
      <c r="L86">
        <v>2</v>
      </c>
      <c r="M86">
        <v>2</v>
      </c>
      <c r="N86" s="15">
        <v>1</v>
      </c>
      <c r="O86" s="15">
        <v>3</v>
      </c>
      <c r="P86">
        <v>2</v>
      </c>
      <c r="Q86">
        <v>3</v>
      </c>
      <c r="R86">
        <v>1</v>
      </c>
      <c r="S86">
        <v>1</v>
      </c>
      <c r="T86">
        <v>1</v>
      </c>
      <c r="U86">
        <v>1</v>
      </c>
      <c r="V86">
        <v>1</v>
      </c>
      <c r="W86">
        <v>1</v>
      </c>
      <c r="X86">
        <v>1</v>
      </c>
      <c r="Y86" s="5">
        <f t="shared" si="1"/>
        <v>23</v>
      </c>
      <c r="Z86">
        <v>7</v>
      </c>
      <c r="AA86">
        <v>4</v>
      </c>
      <c r="AB86">
        <v>3</v>
      </c>
      <c r="AC86">
        <v>4</v>
      </c>
      <c r="AD86">
        <v>7</v>
      </c>
      <c r="AE86">
        <v>3</v>
      </c>
      <c r="AF86">
        <v>3</v>
      </c>
      <c r="AG86">
        <v>5</v>
      </c>
      <c r="AH86">
        <v>4</v>
      </c>
      <c r="AI86">
        <v>5</v>
      </c>
      <c r="AJ86">
        <v>2</v>
      </c>
      <c r="AK86">
        <v>5</v>
      </c>
      <c r="AL86">
        <v>3</v>
      </c>
      <c r="AM86">
        <v>4</v>
      </c>
      <c r="AN86">
        <v>3</v>
      </c>
      <c r="AO86">
        <v>5</v>
      </c>
      <c r="AP86">
        <v>54</v>
      </c>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row>
    <row r="87" spans="1:211">
      <c r="A87">
        <v>46749</v>
      </c>
      <c r="B87">
        <v>1</v>
      </c>
      <c r="C87">
        <v>1999</v>
      </c>
      <c r="D87" s="1">
        <v>45977.038194444445</v>
      </c>
      <c r="E87" t="s">
        <v>174</v>
      </c>
      <c r="F87" t="s">
        <v>406</v>
      </c>
      <c r="G87">
        <v>0</v>
      </c>
      <c r="H87">
        <v>0</v>
      </c>
      <c r="I87" s="22">
        <v>2</v>
      </c>
      <c r="J87">
        <v>1</v>
      </c>
      <c r="K87" s="15">
        <v>1</v>
      </c>
      <c r="L87">
        <v>2</v>
      </c>
      <c r="M87">
        <v>3</v>
      </c>
      <c r="N87" s="15">
        <v>2</v>
      </c>
      <c r="O87" s="15">
        <v>4</v>
      </c>
      <c r="P87">
        <v>1</v>
      </c>
      <c r="Q87">
        <v>2</v>
      </c>
      <c r="R87">
        <v>2</v>
      </c>
      <c r="S87">
        <v>2</v>
      </c>
      <c r="T87">
        <v>2</v>
      </c>
      <c r="U87">
        <v>2</v>
      </c>
      <c r="V87">
        <v>2</v>
      </c>
      <c r="W87">
        <v>2</v>
      </c>
      <c r="X87">
        <v>2</v>
      </c>
      <c r="Y87" s="5">
        <f t="shared" si="1"/>
        <v>32</v>
      </c>
      <c r="Z87">
        <v>12</v>
      </c>
      <c r="AA87">
        <v>4</v>
      </c>
      <c r="AB87">
        <v>4</v>
      </c>
      <c r="AC87">
        <v>4</v>
      </c>
      <c r="AD87">
        <v>8</v>
      </c>
      <c r="AE87">
        <v>4</v>
      </c>
      <c r="AF87">
        <v>3</v>
      </c>
      <c r="AG87">
        <v>5</v>
      </c>
      <c r="AH87">
        <v>4</v>
      </c>
      <c r="AI87">
        <v>3</v>
      </c>
      <c r="AJ87">
        <v>3</v>
      </c>
      <c r="AK87">
        <v>5</v>
      </c>
      <c r="AL87">
        <v>3</v>
      </c>
      <c r="AM87">
        <v>5</v>
      </c>
      <c r="AN87">
        <v>2</v>
      </c>
      <c r="AO87">
        <v>4</v>
      </c>
      <c r="AP87">
        <v>64</v>
      </c>
    </row>
    <row r="88" spans="1:211" s="13" customFormat="1">
      <c r="A88" s="5">
        <v>44549</v>
      </c>
      <c r="B88" s="5">
        <v>0</v>
      </c>
      <c r="C88" s="5">
        <v>2004</v>
      </c>
      <c r="D88" s="6">
        <v>45966.01458333333</v>
      </c>
      <c r="E88" s="5" t="s">
        <v>204</v>
      </c>
      <c r="F88" s="5" t="s">
        <v>409</v>
      </c>
      <c r="G88" s="5">
        <v>1</v>
      </c>
      <c r="H88" s="5">
        <v>1</v>
      </c>
      <c r="I88" s="23">
        <v>4</v>
      </c>
      <c r="J88" s="5">
        <v>4</v>
      </c>
      <c r="K88" s="15">
        <v>2</v>
      </c>
      <c r="L88" s="5">
        <v>5</v>
      </c>
      <c r="M88" s="5">
        <v>4</v>
      </c>
      <c r="N88" s="15">
        <v>3</v>
      </c>
      <c r="O88" s="15">
        <v>2</v>
      </c>
      <c r="P88" s="5">
        <v>2</v>
      </c>
      <c r="Q88" s="5">
        <v>4</v>
      </c>
      <c r="R88" s="5">
        <v>3</v>
      </c>
      <c r="S88" s="5">
        <v>2</v>
      </c>
      <c r="T88" s="5">
        <v>2</v>
      </c>
      <c r="U88" s="5">
        <v>2</v>
      </c>
      <c r="V88" s="5">
        <v>4</v>
      </c>
      <c r="W88" s="5">
        <v>3</v>
      </c>
      <c r="X88" s="5">
        <v>2</v>
      </c>
      <c r="Y88" s="5">
        <f t="shared" si="1"/>
        <v>48</v>
      </c>
      <c r="Z88" s="5">
        <v>7</v>
      </c>
      <c r="AA88" s="5">
        <v>5</v>
      </c>
      <c r="AB88" s="5">
        <v>6</v>
      </c>
      <c r="AC88" s="5">
        <v>2</v>
      </c>
      <c r="AD88" s="5">
        <v>6</v>
      </c>
      <c r="AE88" s="5">
        <v>2</v>
      </c>
      <c r="AF88" s="5">
        <v>2</v>
      </c>
      <c r="AG88" s="5">
        <v>6</v>
      </c>
      <c r="AH88" s="5">
        <v>3</v>
      </c>
      <c r="AI88" s="5">
        <v>3</v>
      </c>
      <c r="AJ88" s="5">
        <v>3</v>
      </c>
      <c r="AK88" s="5">
        <v>7</v>
      </c>
      <c r="AL88" s="5">
        <v>3</v>
      </c>
      <c r="AM88" s="5">
        <v>4</v>
      </c>
      <c r="AN88" s="5">
        <v>3</v>
      </c>
      <c r="AO88" s="5">
        <v>4</v>
      </c>
      <c r="AP88" s="5">
        <v>53</v>
      </c>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row>
    <row r="89" spans="1:211">
      <c r="A89" s="13">
        <v>42928</v>
      </c>
      <c r="B89" s="13">
        <v>1</v>
      </c>
      <c r="C89" s="13">
        <v>2005</v>
      </c>
      <c r="D89" s="14">
        <v>45961.630555555559</v>
      </c>
      <c r="E89" s="13" t="s">
        <v>166</v>
      </c>
      <c r="F89" s="13" t="s">
        <v>410</v>
      </c>
      <c r="G89" s="13">
        <v>0</v>
      </c>
      <c r="H89" s="13">
        <v>0</v>
      </c>
      <c r="I89" s="25">
        <v>5</v>
      </c>
      <c r="J89" s="13">
        <v>3</v>
      </c>
      <c r="K89" s="15">
        <v>3</v>
      </c>
      <c r="L89" s="13">
        <v>5</v>
      </c>
      <c r="M89" s="13">
        <v>5</v>
      </c>
      <c r="N89" s="15">
        <v>3</v>
      </c>
      <c r="O89" s="15">
        <v>3</v>
      </c>
      <c r="P89" s="13">
        <v>3</v>
      </c>
      <c r="Q89" s="13">
        <v>4</v>
      </c>
      <c r="R89" s="13">
        <v>3</v>
      </c>
      <c r="S89" s="13">
        <v>3</v>
      </c>
      <c r="T89" s="13">
        <v>3</v>
      </c>
      <c r="U89" s="13">
        <v>2</v>
      </c>
      <c r="V89" s="13">
        <v>3</v>
      </c>
      <c r="W89" s="13">
        <v>3</v>
      </c>
      <c r="X89" s="13">
        <v>2</v>
      </c>
      <c r="Y89" s="5">
        <f t="shared" si="1"/>
        <v>53</v>
      </c>
      <c r="Z89" s="13">
        <v>4</v>
      </c>
      <c r="AA89" s="13">
        <v>4</v>
      </c>
      <c r="AB89" s="13">
        <v>2</v>
      </c>
      <c r="AC89" s="13">
        <v>3</v>
      </c>
      <c r="AD89" s="13">
        <v>2</v>
      </c>
      <c r="AE89" s="13">
        <v>2</v>
      </c>
      <c r="AF89" s="13">
        <v>2</v>
      </c>
      <c r="AG89" s="13">
        <v>4</v>
      </c>
      <c r="AH89" s="13">
        <v>2</v>
      </c>
      <c r="AI89" s="13">
        <v>2</v>
      </c>
      <c r="AJ89" s="13">
        <v>2</v>
      </c>
      <c r="AK89" s="13">
        <v>5</v>
      </c>
      <c r="AL89" s="13">
        <v>8</v>
      </c>
      <c r="AM89" s="13">
        <v>3</v>
      </c>
      <c r="AN89" s="13">
        <v>3</v>
      </c>
      <c r="AO89" s="13">
        <v>5</v>
      </c>
      <c r="AP89" s="13">
        <v>47</v>
      </c>
    </row>
    <row r="90" spans="1:211">
      <c r="A90">
        <v>45473</v>
      </c>
      <c r="B90">
        <v>0</v>
      </c>
      <c r="C90">
        <v>2001</v>
      </c>
      <c r="D90" s="1">
        <v>45968.666666666664</v>
      </c>
      <c r="E90" t="s">
        <v>166</v>
      </c>
      <c r="F90" t="s">
        <v>410</v>
      </c>
      <c r="G90">
        <v>0</v>
      </c>
      <c r="H90">
        <v>0</v>
      </c>
      <c r="I90" s="22">
        <v>2</v>
      </c>
      <c r="J90">
        <v>1</v>
      </c>
      <c r="K90" s="15">
        <v>1</v>
      </c>
      <c r="L90">
        <v>1</v>
      </c>
      <c r="M90">
        <v>2</v>
      </c>
      <c r="N90" s="15">
        <v>1</v>
      </c>
      <c r="O90" s="15">
        <v>1</v>
      </c>
      <c r="P90">
        <v>1</v>
      </c>
      <c r="Q90">
        <v>1</v>
      </c>
      <c r="R90">
        <v>1</v>
      </c>
      <c r="S90">
        <v>1</v>
      </c>
      <c r="T90">
        <v>1</v>
      </c>
      <c r="U90">
        <v>1</v>
      </c>
      <c r="V90">
        <v>1</v>
      </c>
      <c r="W90">
        <v>1</v>
      </c>
      <c r="X90">
        <v>1</v>
      </c>
      <c r="Y90" s="5">
        <f t="shared" si="1"/>
        <v>18</v>
      </c>
      <c r="Z90">
        <v>62</v>
      </c>
      <c r="AA90">
        <v>10</v>
      </c>
      <c r="AB90">
        <v>2</v>
      </c>
      <c r="AC90">
        <v>6</v>
      </c>
      <c r="AD90">
        <v>5</v>
      </c>
      <c r="AE90">
        <v>39</v>
      </c>
      <c r="AF90">
        <v>3</v>
      </c>
      <c r="AG90">
        <v>3</v>
      </c>
      <c r="AH90">
        <v>3</v>
      </c>
      <c r="AI90">
        <v>4</v>
      </c>
      <c r="AJ90">
        <v>3</v>
      </c>
      <c r="AK90">
        <v>4</v>
      </c>
      <c r="AL90">
        <v>3</v>
      </c>
      <c r="AM90">
        <v>7</v>
      </c>
      <c r="AN90">
        <v>3</v>
      </c>
      <c r="AO90">
        <v>5</v>
      </c>
      <c r="AP90">
        <v>36</v>
      </c>
    </row>
    <row r="91" spans="1:211" s="5" customFormat="1">
      <c r="A91" s="13">
        <v>46769</v>
      </c>
      <c r="B91" s="13">
        <v>1</v>
      </c>
      <c r="C91" s="13">
        <v>2005</v>
      </c>
      <c r="D91" s="14">
        <v>45977.577777777777</v>
      </c>
      <c r="E91" s="13" t="s">
        <v>411</v>
      </c>
      <c r="F91" s="13"/>
      <c r="G91" s="13"/>
      <c r="H91" s="13"/>
      <c r="I91" s="25">
        <v>1</v>
      </c>
      <c r="J91" s="13">
        <v>1</v>
      </c>
      <c r="K91" s="15">
        <v>1</v>
      </c>
      <c r="L91" s="13">
        <v>2</v>
      </c>
      <c r="M91" s="13">
        <v>2</v>
      </c>
      <c r="N91" s="15">
        <v>1</v>
      </c>
      <c r="O91" s="15">
        <v>1</v>
      </c>
      <c r="P91" s="13">
        <v>1</v>
      </c>
      <c r="Q91" s="13">
        <v>1</v>
      </c>
      <c r="R91" s="13">
        <v>1</v>
      </c>
      <c r="S91" s="13">
        <v>1</v>
      </c>
      <c r="T91" s="13">
        <v>3</v>
      </c>
      <c r="U91" s="13">
        <v>4</v>
      </c>
      <c r="V91" s="13">
        <v>3</v>
      </c>
      <c r="W91" s="13">
        <v>5</v>
      </c>
      <c r="X91" s="13">
        <v>1</v>
      </c>
      <c r="Y91" s="5">
        <f t="shared" si="1"/>
        <v>29</v>
      </c>
      <c r="Z91" s="13">
        <v>17</v>
      </c>
      <c r="AA91" s="13">
        <v>19</v>
      </c>
      <c r="AB91" s="13">
        <v>8</v>
      </c>
      <c r="AC91" s="13">
        <v>17</v>
      </c>
      <c r="AD91" s="13">
        <v>21</v>
      </c>
      <c r="AE91" s="13">
        <v>19</v>
      </c>
      <c r="AF91" s="13">
        <v>7</v>
      </c>
      <c r="AG91" s="13">
        <v>12</v>
      </c>
      <c r="AH91" s="13">
        <v>30</v>
      </c>
      <c r="AI91" s="13">
        <v>7</v>
      </c>
      <c r="AJ91" s="13">
        <v>10</v>
      </c>
      <c r="AK91" s="13">
        <v>30</v>
      </c>
      <c r="AL91" s="13">
        <v>23</v>
      </c>
      <c r="AM91" s="13">
        <v>18</v>
      </c>
      <c r="AN91" s="13">
        <v>26</v>
      </c>
      <c r="AO91" s="13">
        <v>12</v>
      </c>
      <c r="AP91" s="13">
        <v>75</v>
      </c>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row>
    <row r="92" spans="1:211">
      <c r="A92">
        <v>44717</v>
      </c>
      <c r="B92">
        <v>0</v>
      </c>
      <c r="C92">
        <v>1993</v>
      </c>
      <c r="D92" s="1">
        <v>45966.03125</v>
      </c>
      <c r="E92" t="s">
        <v>205</v>
      </c>
      <c r="F92" t="s">
        <v>412</v>
      </c>
      <c r="G92">
        <v>1</v>
      </c>
      <c r="H92">
        <v>1</v>
      </c>
      <c r="I92" s="22">
        <v>4</v>
      </c>
      <c r="J92">
        <v>3</v>
      </c>
      <c r="K92" s="15">
        <v>2</v>
      </c>
      <c r="L92">
        <v>5</v>
      </c>
      <c r="M92">
        <v>5</v>
      </c>
      <c r="N92" s="15">
        <v>3</v>
      </c>
      <c r="O92" s="15">
        <v>4</v>
      </c>
      <c r="P92">
        <v>3</v>
      </c>
      <c r="Q92">
        <v>4</v>
      </c>
      <c r="R92">
        <v>5</v>
      </c>
      <c r="S92">
        <v>5</v>
      </c>
      <c r="T92">
        <v>3</v>
      </c>
      <c r="U92">
        <v>4</v>
      </c>
      <c r="V92">
        <v>5</v>
      </c>
      <c r="W92">
        <v>5</v>
      </c>
      <c r="X92">
        <v>4</v>
      </c>
      <c r="Y92" s="5">
        <f t="shared" si="1"/>
        <v>64</v>
      </c>
      <c r="Z92">
        <v>5</v>
      </c>
      <c r="AA92">
        <v>3</v>
      </c>
      <c r="AB92">
        <v>3</v>
      </c>
      <c r="AC92">
        <v>2</v>
      </c>
      <c r="AD92">
        <v>3</v>
      </c>
      <c r="AE92">
        <v>4</v>
      </c>
      <c r="AF92">
        <v>3</v>
      </c>
      <c r="AG92">
        <v>7</v>
      </c>
      <c r="AH92">
        <v>2</v>
      </c>
      <c r="AI92">
        <v>3</v>
      </c>
      <c r="AJ92">
        <v>3</v>
      </c>
      <c r="AK92">
        <v>22</v>
      </c>
      <c r="AL92">
        <v>6</v>
      </c>
      <c r="AM92">
        <v>3</v>
      </c>
      <c r="AN92">
        <v>3</v>
      </c>
      <c r="AO92">
        <v>8</v>
      </c>
      <c r="AP92">
        <v>41</v>
      </c>
    </row>
    <row r="93" spans="1:211">
      <c r="A93">
        <v>40873</v>
      </c>
      <c r="B93">
        <v>0</v>
      </c>
      <c r="C93">
        <v>2005</v>
      </c>
      <c r="D93" s="1">
        <v>45958.534722222219</v>
      </c>
      <c r="E93" t="s">
        <v>87</v>
      </c>
      <c r="F93" t="s">
        <v>406</v>
      </c>
      <c r="G93">
        <v>0</v>
      </c>
      <c r="H93">
        <v>0</v>
      </c>
      <c r="I93" s="22">
        <v>4</v>
      </c>
      <c r="J93">
        <v>2</v>
      </c>
      <c r="K93" s="15">
        <v>2</v>
      </c>
      <c r="L93">
        <v>3</v>
      </c>
      <c r="M93">
        <v>4</v>
      </c>
      <c r="N93" s="15">
        <v>2</v>
      </c>
      <c r="O93" s="15">
        <v>3</v>
      </c>
      <c r="P93">
        <v>2</v>
      </c>
      <c r="Q93">
        <v>4</v>
      </c>
      <c r="R93">
        <v>2</v>
      </c>
      <c r="S93">
        <v>2</v>
      </c>
      <c r="T93">
        <v>2</v>
      </c>
      <c r="U93">
        <v>2</v>
      </c>
      <c r="V93">
        <v>2</v>
      </c>
      <c r="W93">
        <v>2</v>
      </c>
      <c r="X93">
        <v>4</v>
      </c>
      <c r="Y93" s="5">
        <f t="shared" si="1"/>
        <v>42</v>
      </c>
      <c r="Z93">
        <v>9</v>
      </c>
      <c r="AA93">
        <v>4</v>
      </c>
      <c r="AB93">
        <v>4</v>
      </c>
      <c r="AC93">
        <v>7</v>
      </c>
      <c r="AD93">
        <v>6</v>
      </c>
      <c r="AE93">
        <v>3</v>
      </c>
      <c r="AF93">
        <v>2</v>
      </c>
      <c r="AG93">
        <v>5</v>
      </c>
      <c r="AH93">
        <v>7</v>
      </c>
      <c r="AI93">
        <v>5</v>
      </c>
      <c r="AJ93">
        <v>6</v>
      </c>
      <c r="AK93">
        <v>6</v>
      </c>
      <c r="AL93">
        <v>2</v>
      </c>
      <c r="AM93">
        <v>5</v>
      </c>
      <c r="AN93">
        <v>5</v>
      </c>
      <c r="AO93">
        <v>6</v>
      </c>
      <c r="AP93">
        <v>60</v>
      </c>
    </row>
    <row r="94" spans="1:211">
      <c r="A94">
        <v>44166</v>
      </c>
      <c r="B94">
        <v>0</v>
      </c>
      <c r="C94">
        <v>2004</v>
      </c>
      <c r="D94" s="1">
        <v>45964.833333333336</v>
      </c>
      <c r="E94" t="s">
        <v>191</v>
      </c>
      <c r="F94" t="s">
        <v>406</v>
      </c>
      <c r="G94">
        <v>0</v>
      </c>
      <c r="H94">
        <v>0</v>
      </c>
      <c r="I94" s="22">
        <v>1</v>
      </c>
      <c r="J94">
        <v>1</v>
      </c>
      <c r="K94" s="15">
        <v>1</v>
      </c>
      <c r="L94">
        <v>1</v>
      </c>
      <c r="M94">
        <v>1</v>
      </c>
      <c r="N94" s="15">
        <v>2</v>
      </c>
      <c r="O94" s="15">
        <v>2</v>
      </c>
      <c r="P94">
        <v>1</v>
      </c>
      <c r="Q94">
        <v>1</v>
      </c>
      <c r="R94">
        <v>1</v>
      </c>
      <c r="S94">
        <v>1</v>
      </c>
      <c r="T94">
        <v>2</v>
      </c>
      <c r="U94">
        <v>2</v>
      </c>
      <c r="V94">
        <v>2</v>
      </c>
      <c r="W94">
        <v>2</v>
      </c>
      <c r="X94">
        <v>1</v>
      </c>
      <c r="Y94" s="5">
        <f t="shared" si="1"/>
        <v>22</v>
      </c>
      <c r="Z94">
        <v>11</v>
      </c>
      <c r="AA94">
        <v>5</v>
      </c>
      <c r="AB94">
        <v>3</v>
      </c>
      <c r="AC94">
        <v>4</v>
      </c>
      <c r="AD94">
        <v>7</v>
      </c>
      <c r="AE94">
        <v>3</v>
      </c>
      <c r="AF94">
        <v>3</v>
      </c>
      <c r="AG94">
        <v>3</v>
      </c>
      <c r="AH94">
        <v>3</v>
      </c>
      <c r="AI94">
        <v>2</v>
      </c>
      <c r="AJ94">
        <v>2</v>
      </c>
      <c r="AK94">
        <v>7</v>
      </c>
      <c r="AL94">
        <v>4</v>
      </c>
      <c r="AM94">
        <v>4</v>
      </c>
      <c r="AN94">
        <v>4</v>
      </c>
      <c r="AO94">
        <v>4</v>
      </c>
      <c r="AP94">
        <v>52</v>
      </c>
    </row>
    <row r="95" spans="1:211">
      <c r="A95">
        <v>45547</v>
      </c>
      <c r="B95">
        <v>0</v>
      </c>
      <c r="C95">
        <v>2003</v>
      </c>
      <c r="D95" s="1">
        <v>45968.82708333333</v>
      </c>
      <c r="E95" t="s">
        <v>87</v>
      </c>
      <c r="F95" t="s">
        <v>406</v>
      </c>
      <c r="G95">
        <v>0</v>
      </c>
      <c r="H95">
        <v>0</v>
      </c>
      <c r="I95" s="22">
        <v>1</v>
      </c>
      <c r="J95">
        <v>1</v>
      </c>
      <c r="K95" s="15">
        <v>1</v>
      </c>
      <c r="L95">
        <v>3</v>
      </c>
      <c r="M95">
        <v>3</v>
      </c>
      <c r="N95" s="15">
        <v>2</v>
      </c>
      <c r="O95" s="15">
        <v>2</v>
      </c>
      <c r="P95">
        <v>1</v>
      </c>
      <c r="Q95">
        <v>2</v>
      </c>
      <c r="R95">
        <v>1</v>
      </c>
      <c r="S95">
        <v>1</v>
      </c>
      <c r="T95">
        <v>2</v>
      </c>
      <c r="U95">
        <v>2</v>
      </c>
      <c r="V95">
        <v>2</v>
      </c>
      <c r="W95">
        <v>2</v>
      </c>
      <c r="X95">
        <v>2</v>
      </c>
      <c r="Y95" s="5">
        <f t="shared" si="1"/>
        <v>28</v>
      </c>
      <c r="Z95">
        <v>36</v>
      </c>
      <c r="AA95">
        <v>7</v>
      </c>
      <c r="AB95">
        <v>5</v>
      </c>
      <c r="AC95">
        <v>9</v>
      </c>
      <c r="AD95">
        <v>29</v>
      </c>
      <c r="AE95">
        <v>9</v>
      </c>
      <c r="AF95">
        <v>6</v>
      </c>
      <c r="AG95">
        <v>8</v>
      </c>
      <c r="AH95">
        <v>12</v>
      </c>
      <c r="AI95">
        <v>7</v>
      </c>
      <c r="AJ95">
        <v>3</v>
      </c>
      <c r="AK95">
        <v>7</v>
      </c>
      <c r="AL95">
        <v>4</v>
      </c>
      <c r="AM95">
        <v>8</v>
      </c>
      <c r="AN95">
        <v>33</v>
      </c>
      <c r="AO95">
        <v>10</v>
      </c>
      <c r="AP95">
        <v>54</v>
      </c>
    </row>
    <row r="96" spans="1:211">
      <c r="A96">
        <v>44402</v>
      </c>
      <c r="B96">
        <v>0</v>
      </c>
      <c r="C96">
        <v>2006</v>
      </c>
      <c r="D96" s="1">
        <v>45969.525000000001</v>
      </c>
      <c r="E96" t="s">
        <v>87</v>
      </c>
      <c r="F96" t="s">
        <v>406</v>
      </c>
      <c r="G96">
        <v>0</v>
      </c>
      <c r="H96">
        <v>0</v>
      </c>
      <c r="I96" s="22">
        <v>1</v>
      </c>
      <c r="J96">
        <v>1</v>
      </c>
      <c r="K96" s="15">
        <v>2</v>
      </c>
      <c r="L96">
        <v>4</v>
      </c>
      <c r="M96">
        <v>2</v>
      </c>
      <c r="N96" s="15">
        <v>1</v>
      </c>
      <c r="O96" s="15">
        <v>3</v>
      </c>
      <c r="P96">
        <v>1</v>
      </c>
      <c r="Q96">
        <v>4</v>
      </c>
      <c r="R96">
        <v>1</v>
      </c>
      <c r="S96">
        <v>1</v>
      </c>
      <c r="T96">
        <v>1</v>
      </c>
      <c r="U96">
        <v>1</v>
      </c>
      <c r="V96">
        <v>1</v>
      </c>
      <c r="W96">
        <v>1</v>
      </c>
      <c r="X96">
        <v>1</v>
      </c>
      <c r="Y96" s="5">
        <f t="shared" si="1"/>
        <v>26</v>
      </c>
      <c r="Z96">
        <v>21</v>
      </c>
      <c r="AA96">
        <v>4</v>
      </c>
      <c r="AB96">
        <v>6</v>
      </c>
      <c r="AC96">
        <v>69</v>
      </c>
      <c r="AD96">
        <v>12</v>
      </c>
      <c r="AE96">
        <v>2</v>
      </c>
      <c r="AF96">
        <v>8</v>
      </c>
      <c r="AG96">
        <v>6</v>
      </c>
      <c r="AH96">
        <v>20</v>
      </c>
      <c r="AI96">
        <v>3</v>
      </c>
      <c r="AJ96">
        <v>2</v>
      </c>
      <c r="AK96">
        <v>4</v>
      </c>
      <c r="AL96">
        <v>2</v>
      </c>
      <c r="AM96">
        <v>2</v>
      </c>
      <c r="AN96">
        <v>3</v>
      </c>
      <c r="AO96">
        <v>4</v>
      </c>
      <c r="AP96">
        <v>59</v>
      </c>
    </row>
    <row r="97" spans="1:211">
      <c r="A97">
        <v>46497</v>
      </c>
      <c r="B97">
        <v>0</v>
      </c>
      <c r="C97">
        <v>2006</v>
      </c>
      <c r="D97" s="1">
        <v>45973.606249999997</v>
      </c>
      <c r="E97" t="s">
        <v>87</v>
      </c>
      <c r="F97" t="s">
        <v>406</v>
      </c>
      <c r="G97">
        <v>0</v>
      </c>
      <c r="H97">
        <v>0</v>
      </c>
      <c r="I97" s="22">
        <v>3</v>
      </c>
      <c r="J97">
        <v>2</v>
      </c>
      <c r="K97" s="15">
        <v>1</v>
      </c>
      <c r="L97">
        <v>5</v>
      </c>
      <c r="M97">
        <v>5</v>
      </c>
      <c r="N97" s="15">
        <v>4</v>
      </c>
      <c r="O97" s="15">
        <v>4</v>
      </c>
      <c r="P97">
        <v>3</v>
      </c>
      <c r="Q97">
        <v>4</v>
      </c>
      <c r="R97">
        <v>4</v>
      </c>
      <c r="S97">
        <v>4</v>
      </c>
      <c r="T97">
        <v>4</v>
      </c>
      <c r="U97">
        <v>4</v>
      </c>
      <c r="V97">
        <v>3</v>
      </c>
      <c r="W97">
        <v>4</v>
      </c>
      <c r="X97">
        <v>2</v>
      </c>
      <c r="Y97" s="5">
        <f t="shared" si="1"/>
        <v>56</v>
      </c>
      <c r="Z97">
        <v>5</v>
      </c>
      <c r="AA97">
        <v>5</v>
      </c>
      <c r="AB97">
        <v>5</v>
      </c>
      <c r="AC97">
        <v>2</v>
      </c>
      <c r="AD97">
        <v>4</v>
      </c>
      <c r="AE97">
        <v>3</v>
      </c>
      <c r="AF97">
        <v>2</v>
      </c>
      <c r="AG97">
        <v>5</v>
      </c>
      <c r="AH97">
        <v>2</v>
      </c>
      <c r="AI97">
        <v>3</v>
      </c>
      <c r="AJ97">
        <v>2</v>
      </c>
      <c r="AK97">
        <v>4</v>
      </c>
      <c r="AL97">
        <v>3</v>
      </c>
      <c r="AM97">
        <v>6</v>
      </c>
      <c r="AN97">
        <v>4</v>
      </c>
      <c r="AO97">
        <v>3</v>
      </c>
      <c r="AP97">
        <v>54</v>
      </c>
    </row>
    <row r="98" spans="1:211">
      <c r="A98">
        <v>46500</v>
      </c>
      <c r="B98">
        <v>0</v>
      </c>
      <c r="C98">
        <v>2007</v>
      </c>
      <c r="D98" s="1">
        <v>45973.620833333334</v>
      </c>
      <c r="E98" t="s">
        <v>191</v>
      </c>
      <c r="F98" t="s">
        <v>406</v>
      </c>
      <c r="G98">
        <v>0</v>
      </c>
      <c r="H98">
        <v>0</v>
      </c>
      <c r="I98" s="22">
        <v>1</v>
      </c>
      <c r="J98">
        <v>1</v>
      </c>
      <c r="K98" s="15">
        <v>1</v>
      </c>
      <c r="L98">
        <v>2</v>
      </c>
      <c r="M98">
        <v>1</v>
      </c>
      <c r="N98" s="15">
        <v>1</v>
      </c>
      <c r="O98" s="15">
        <v>1</v>
      </c>
      <c r="P98">
        <v>1</v>
      </c>
      <c r="Q98">
        <v>1</v>
      </c>
      <c r="R98">
        <v>1</v>
      </c>
      <c r="S98">
        <v>1</v>
      </c>
      <c r="T98">
        <v>1</v>
      </c>
      <c r="U98">
        <v>1</v>
      </c>
      <c r="V98">
        <v>1</v>
      </c>
      <c r="W98">
        <v>1</v>
      </c>
      <c r="X98">
        <v>1</v>
      </c>
      <c r="Y98" s="5">
        <f t="shared" si="1"/>
        <v>17</v>
      </c>
      <c r="Z98">
        <v>13</v>
      </c>
      <c r="AA98">
        <v>5</v>
      </c>
      <c r="AB98">
        <v>4</v>
      </c>
      <c r="AC98">
        <v>9</v>
      </c>
      <c r="AD98">
        <v>4</v>
      </c>
      <c r="AE98">
        <v>4</v>
      </c>
      <c r="AF98">
        <v>2</v>
      </c>
      <c r="AG98">
        <v>5</v>
      </c>
      <c r="AH98">
        <v>3</v>
      </c>
      <c r="AI98">
        <v>4</v>
      </c>
      <c r="AJ98">
        <v>2</v>
      </c>
      <c r="AK98">
        <v>5</v>
      </c>
      <c r="AL98">
        <v>3</v>
      </c>
      <c r="AM98">
        <v>4</v>
      </c>
      <c r="AN98">
        <v>3</v>
      </c>
      <c r="AO98">
        <v>4</v>
      </c>
      <c r="AP98">
        <v>30</v>
      </c>
    </row>
    <row r="99" spans="1:211">
      <c r="A99">
        <v>44473</v>
      </c>
      <c r="B99">
        <v>0</v>
      </c>
      <c r="C99">
        <v>2003</v>
      </c>
      <c r="D99" s="1">
        <v>45965.619444444441</v>
      </c>
      <c r="E99" t="s">
        <v>197</v>
      </c>
      <c r="F99" t="s">
        <v>406</v>
      </c>
      <c r="G99">
        <v>0</v>
      </c>
      <c r="H99">
        <v>0</v>
      </c>
      <c r="I99" s="22">
        <v>2</v>
      </c>
      <c r="J99">
        <v>3</v>
      </c>
      <c r="K99" s="15">
        <v>3</v>
      </c>
      <c r="L99">
        <v>5</v>
      </c>
      <c r="M99">
        <v>4</v>
      </c>
      <c r="N99" s="15">
        <v>3</v>
      </c>
      <c r="O99" s="15">
        <v>3</v>
      </c>
      <c r="P99">
        <v>1</v>
      </c>
      <c r="Q99">
        <v>2</v>
      </c>
      <c r="R99">
        <v>2</v>
      </c>
      <c r="S99">
        <v>2</v>
      </c>
      <c r="T99">
        <v>3</v>
      </c>
      <c r="U99">
        <v>2</v>
      </c>
      <c r="V99">
        <v>4</v>
      </c>
      <c r="W99">
        <v>3</v>
      </c>
      <c r="X99">
        <v>2</v>
      </c>
      <c r="Y99" s="5">
        <f t="shared" si="1"/>
        <v>44</v>
      </c>
      <c r="Z99">
        <v>23</v>
      </c>
      <c r="AA99">
        <v>5</v>
      </c>
      <c r="AB99">
        <v>5</v>
      </c>
      <c r="AC99">
        <v>4</v>
      </c>
      <c r="AD99">
        <v>2</v>
      </c>
      <c r="AE99">
        <v>21</v>
      </c>
      <c r="AF99">
        <v>2</v>
      </c>
      <c r="AG99">
        <v>4</v>
      </c>
      <c r="AH99">
        <v>1</v>
      </c>
      <c r="AI99">
        <v>4</v>
      </c>
      <c r="AJ99">
        <v>2</v>
      </c>
      <c r="AK99">
        <v>6</v>
      </c>
      <c r="AL99">
        <v>2</v>
      </c>
      <c r="AM99">
        <v>4</v>
      </c>
      <c r="AN99">
        <v>3</v>
      </c>
      <c r="AO99">
        <v>1</v>
      </c>
      <c r="AP99">
        <v>55</v>
      </c>
    </row>
    <row r="100" spans="1:211">
      <c r="A100">
        <v>44739</v>
      </c>
      <c r="B100">
        <v>0</v>
      </c>
      <c r="C100">
        <v>2006</v>
      </c>
      <c r="D100" s="1">
        <v>45966.373611111114</v>
      </c>
      <c r="E100" t="s">
        <v>197</v>
      </c>
      <c r="F100" t="s">
        <v>406</v>
      </c>
      <c r="G100">
        <v>0</v>
      </c>
      <c r="H100">
        <v>0</v>
      </c>
      <c r="I100" s="22">
        <v>2</v>
      </c>
      <c r="J100">
        <v>1</v>
      </c>
      <c r="K100" s="15">
        <v>1</v>
      </c>
      <c r="L100">
        <v>2</v>
      </c>
      <c r="M100">
        <v>1</v>
      </c>
      <c r="N100" s="15">
        <v>1</v>
      </c>
      <c r="O100" s="15">
        <v>1</v>
      </c>
      <c r="P100">
        <v>1</v>
      </c>
      <c r="Q100">
        <v>1</v>
      </c>
      <c r="R100">
        <v>1</v>
      </c>
      <c r="S100">
        <v>1</v>
      </c>
      <c r="T100">
        <v>2</v>
      </c>
      <c r="U100">
        <v>2</v>
      </c>
      <c r="V100">
        <v>1</v>
      </c>
      <c r="W100">
        <v>2</v>
      </c>
      <c r="X100">
        <v>1</v>
      </c>
      <c r="Y100" s="5">
        <f t="shared" si="1"/>
        <v>21</v>
      </c>
      <c r="Z100">
        <v>3</v>
      </c>
      <c r="AA100">
        <v>3</v>
      </c>
      <c r="AB100">
        <v>2</v>
      </c>
      <c r="AC100">
        <v>2</v>
      </c>
      <c r="AD100">
        <v>4</v>
      </c>
      <c r="AE100">
        <v>2</v>
      </c>
      <c r="AF100">
        <v>2</v>
      </c>
      <c r="AG100">
        <v>4</v>
      </c>
      <c r="AH100">
        <v>2</v>
      </c>
      <c r="AI100">
        <v>2</v>
      </c>
      <c r="AJ100">
        <v>2</v>
      </c>
      <c r="AK100">
        <v>4</v>
      </c>
      <c r="AL100">
        <v>4</v>
      </c>
      <c r="AM100">
        <v>4</v>
      </c>
      <c r="AN100">
        <v>5</v>
      </c>
      <c r="AO100">
        <v>5</v>
      </c>
      <c r="AP100">
        <v>49</v>
      </c>
    </row>
    <row r="101" spans="1:211">
      <c r="A101">
        <v>45573</v>
      </c>
      <c r="B101">
        <v>0</v>
      </c>
      <c r="C101">
        <v>2005</v>
      </c>
      <c r="D101" s="1">
        <v>45968.857638888891</v>
      </c>
      <c r="E101" t="s">
        <v>197</v>
      </c>
      <c r="F101" t="s">
        <v>406</v>
      </c>
      <c r="G101">
        <v>0</v>
      </c>
      <c r="H101">
        <v>0</v>
      </c>
      <c r="I101" s="22">
        <v>1</v>
      </c>
      <c r="J101">
        <v>2</v>
      </c>
      <c r="K101" s="15">
        <v>1</v>
      </c>
      <c r="L101">
        <v>4</v>
      </c>
      <c r="M101">
        <v>4</v>
      </c>
      <c r="N101" s="15">
        <v>2</v>
      </c>
      <c r="O101" s="15">
        <v>2</v>
      </c>
      <c r="P101">
        <v>2</v>
      </c>
      <c r="Q101">
        <v>3</v>
      </c>
      <c r="R101">
        <v>1</v>
      </c>
      <c r="S101">
        <v>3</v>
      </c>
      <c r="T101">
        <v>2</v>
      </c>
      <c r="U101">
        <v>2</v>
      </c>
      <c r="V101">
        <v>3</v>
      </c>
      <c r="W101">
        <v>3</v>
      </c>
      <c r="X101">
        <v>1</v>
      </c>
      <c r="Y101" s="5">
        <f t="shared" si="1"/>
        <v>36</v>
      </c>
      <c r="Z101">
        <v>13</v>
      </c>
      <c r="AA101">
        <v>6</v>
      </c>
      <c r="AB101">
        <v>5</v>
      </c>
      <c r="AC101">
        <v>6</v>
      </c>
      <c r="AD101">
        <v>6</v>
      </c>
      <c r="AE101">
        <v>3</v>
      </c>
      <c r="AF101">
        <v>5</v>
      </c>
      <c r="AG101">
        <v>7</v>
      </c>
      <c r="AH101">
        <v>3</v>
      </c>
      <c r="AI101">
        <v>6</v>
      </c>
      <c r="AJ101">
        <v>4</v>
      </c>
      <c r="AK101">
        <v>5</v>
      </c>
      <c r="AL101">
        <v>2</v>
      </c>
      <c r="AM101">
        <v>10</v>
      </c>
      <c r="AN101">
        <v>5</v>
      </c>
      <c r="AO101">
        <v>3</v>
      </c>
      <c r="AP101">
        <v>60</v>
      </c>
    </row>
    <row r="102" spans="1:211" s="13" customFormat="1">
      <c r="A102" s="5">
        <v>45632</v>
      </c>
      <c r="B102" s="5">
        <v>0</v>
      </c>
      <c r="C102" s="5">
        <v>2007</v>
      </c>
      <c r="D102" s="6">
        <v>45969.239583333336</v>
      </c>
      <c r="E102" s="5" t="s">
        <v>240</v>
      </c>
      <c r="F102" s="5" t="s">
        <v>409</v>
      </c>
      <c r="G102" s="5">
        <v>1</v>
      </c>
      <c r="H102" s="5">
        <v>1</v>
      </c>
      <c r="I102" s="23">
        <v>4</v>
      </c>
      <c r="J102" s="5">
        <v>4</v>
      </c>
      <c r="K102" s="15">
        <v>2</v>
      </c>
      <c r="L102" s="5">
        <v>5</v>
      </c>
      <c r="M102" s="5">
        <v>5</v>
      </c>
      <c r="N102" s="15">
        <v>2</v>
      </c>
      <c r="O102" s="15">
        <v>2</v>
      </c>
      <c r="P102" s="5">
        <v>4</v>
      </c>
      <c r="Q102" s="5">
        <v>5</v>
      </c>
      <c r="R102" s="5">
        <v>4</v>
      </c>
      <c r="S102" s="5">
        <v>5</v>
      </c>
      <c r="T102" s="5">
        <v>5</v>
      </c>
      <c r="U102" s="5">
        <v>5</v>
      </c>
      <c r="V102" s="5">
        <v>4</v>
      </c>
      <c r="W102" s="5">
        <v>4</v>
      </c>
      <c r="X102" s="5">
        <v>3</v>
      </c>
      <c r="Y102" s="5">
        <f t="shared" si="1"/>
        <v>63</v>
      </c>
      <c r="Z102" s="5">
        <v>11</v>
      </c>
      <c r="AA102" s="5">
        <v>7</v>
      </c>
      <c r="AB102" s="5">
        <v>6</v>
      </c>
      <c r="AC102" s="5">
        <v>4</v>
      </c>
      <c r="AD102" s="5">
        <v>6</v>
      </c>
      <c r="AE102" s="5">
        <v>3</v>
      </c>
      <c r="AF102" s="5">
        <v>2</v>
      </c>
      <c r="AG102" s="5">
        <v>4</v>
      </c>
      <c r="AH102" s="5">
        <v>2</v>
      </c>
      <c r="AI102" s="5">
        <v>3</v>
      </c>
      <c r="AJ102" s="5">
        <v>2</v>
      </c>
      <c r="AK102" s="5">
        <v>5</v>
      </c>
      <c r="AL102" s="5">
        <v>2</v>
      </c>
      <c r="AM102" s="5">
        <v>5</v>
      </c>
      <c r="AN102" s="5">
        <v>3</v>
      </c>
      <c r="AO102" s="5">
        <v>4</v>
      </c>
      <c r="AP102" s="5">
        <v>52</v>
      </c>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row>
    <row r="103" spans="1:211">
      <c r="A103">
        <v>42697</v>
      </c>
      <c r="B103">
        <v>1</v>
      </c>
      <c r="C103">
        <v>2007</v>
      </c>
      <c r="D103" s="1">
        <v>45960.9</v>
      </c>
      <c r="E103" t="s">
        <v>156</v>
      </c>
      <c r="F103" t="s">
        <v>413</v>
      </c>
      <c r="G103">
        <v>1</v>
      </c>
      <c r="H103">
        <v>1</v>
      </c>
      <c r="I103" s="22">
        <v>5</v>
      </c>
      <c r="J103">
        <v>2</v>
      </c>
      <c r="K103" s="15">
        <v>3</v>
      </c>
      <c r="L103">
        <v>4</v>
      </c>
      <c r="M103">
        <v>4</v>
      </c>
      <c r="N103" s="15">
        <v>4</v>
      </c>
      <c r="O103" s="15">
        <v>3</v>
      </c>
      <c r="P103">
        <v>2</v>
      </c>
      <c r="Q103">
        <v>4</v>
      </c>
      <c r="R103">
        <v>3</v>
      </c>
      <c r="S103">
        <v>3</v>
      </c>
      <c r="T103">
        <v>3</v>
      </c>
      <c r="U103">
        <v>3</v>
      </c>
      <c r="V103">
        <v>3</v>
      </c>
      <c r="W103">
        <v>3</v>
      </c>
      <c r="X103">
        <v>4</v>
      </c>
      <c r="Y103" s="5">
        <f t="shared" si="1"/>
        <v>53</v>
      </c>
      <c r="Z103">
        <v>8</v>
      </c>
      <c r="AA103">
        <v>5</v>
      </c>
      <c r="AB103">
        <v>13</v>
      </c>
      <c r="AC103">
        <v>4</v>
      </c>
      <c r="AD103">
        <v>6</v>
      </c>
      <c r="AE103">
        <v>4</v>
      </c>
      <c r="AF103">
        <v>6</v>
      </c>
      <c r="AG103">
        <v>4</v>
      </c>
      <c r="AH103">
        <v>4</v>
      </c>
      <c r="AI103">
        <v>3</v>
      </c>
      <c r="AJ103">
        <v>2</v>
      </c>
      <c r="AK103">
        <v>9</v>
      </c>
      <c r="AL103">
        <v>4</v>
      </c>
      <c r="AM103">
        <v>142</v>
      </c>
      <c r="AN103">
        <v>19</v>
      </c>
      <c r="AO103">
        <v>4</v>
      </c>
      <c r="AP103">
        <v>48</v>
      </c>
    </row>
    <row r="104" spans="1:211">
      <c r="A104">
        <v>43756</v>
      </c>
      <c r="B104">
        <v>0</v>
      </c>
      <c r="C104">
        <v>2004</v>
      </c>
      <c r="D104" s="1">
        <v>45964.464583333334</v>
      </c>
      <c r="E104" t="s">
        <v>187</v>
      </c>
      <c r="F104" t="s">
        <v>410</v>
      </c>
      <c r="G104">
        <v>0</v>
      </c>
      <c r="H104">
        <v>0</v>
      </c>
      <c r="I104" s="22">
        <v>2</v>
      </c>
      <c r="J104">
        <v>1</v>
      </c>
      <c r="K104" s="15">
        <v>2</v>
      </c>
      <c r="L104">
        <v>2</v>
      </c>
      <c r="M104">
        <v>2</v>
      </c>
      <c r="N104" s="15">
        <v>2</v>
      </c>
      <c r="O104" s="15">
        <v>2</v>
      </c>
      <c r="P104">
        <v>1</v>
      </c>
      <c r="Q104">
        <v>2</v>
      </c>
      <c r="R104">
        <v>2</v>
      </c>
      <c r="S104">
        <v>2</v>
      </c>
      <c r="T104">
        <v>2</v>
      </c>
      <c r="U104">
        <v>2</v>
      </c>
      <c r="V104">
        <v>3</v>
      </c>
      <c r="W104">
        <v>2</v>
      </c>
      <c r="X104">
        <v>1</v>
      </c>
      <c r="Y104" s="5">
        <f t="shared" si="1"/>
        <v>30</v>
      </c>
      <c r="Z104">
        <v>24</v>
      </c>
      <c r="AA104">
        <v>6</v>
      </c>
      <c r="AB104">
        <v>12</v>
      </c>
      <c r="AC104">
        <v>7</v>
      </c>
      <c r="AD104">
        <v>7</v>
      </c>
      <c r="AE104">
        <v>13</v>
      </c>
      <c r="AF104">
        <v>2</v>
      </c>
      <c r="AG104">
        <v>15</v>
      </c>
      <c r="AH104">
        <v>4</v>
      </c>
      <c r="AI104">
        <v>5</v>
      </c>
      <c r="AJ104">
        <v>2</v>
      </c>
      <c r="AK104">
        <v>43</v>
      </c>
      <c r="AL104">
        <v>5</v>
      </c>
      <c r="AM104">
        <v>6</v>
      </c>
      <c r="AN104">
        <v>4</v>
      </c>
      <c r="AO104">
        <v>6</v>
      </c>
      <c r="AP104">
        <v>58</v>
      </c>
    </row>
    <row r="105" spans="1:211">
      <c r="A105" s="13">
        <v>45531</v>
      </c>
      <c r="B105" s="13">
        <v>1</v>
      </c>
      <c r="C105" s="13">
        <v>2005</v>
      </c>
      <c r="D105" s="14">
        <v>45968.801388888889</v>
      </c>
      <c r="E105" s="13" t="s">
        <v>414</v>
      </c>
      <c r="F105" s="13"/>
      <c r="G105" s="13"/>
      <c r="H105" s="13"/>
      <c r="I105" s="25">
        <v>4</v>
      </c>
      <c r="J105" s="13">
        <v>1</v>
      </c>
      <c r="K105" s="15">
        <v>1</v>
      </c>
      <c r="L105" s="13">
        <v>4</v>
      </c>
      <c r="M105" s="13">
        <v>4</v>
      </c>
      <c r="N105" s="15">
        <v>1</v>
      </c>
      <c r="O105" s="15">
        <v>1</v>
      </c>
      <c r="P105" s="13">
        <v>1</v>
      </c>
      <c r="Q105" s="13">
        <v>2</v>
      </c>
      <c r="R105" s="13">
        <v>1</v>
      </c>
      <c r="S105" s="13">
        <v>1</v>
      </c>
      <c r="T105" s="13">
        <v>2</v>
      </c>
      <c r="U105" s="13">
        <v>1</v>
      </c>
      <c r="V105" s="13">
        <v>3</v>
      </c>
      <c r="W105" s="13">
        <v>5</v>
      </c>
      <c r="X105" s="13">
        <v>1</v>
      </c>
      <c r="Y105" s="5">
        <f t="shared" si="1"/>
        <v>33</v>
      </c>
      <c r="Z105" s="13">
        <v>330</v>
      </c>
      <c r="AA105" s="13">
        <v>12</v>
      </c>
      <c r="AB105" s="13">
        <v>13</v>
      </c>
      <c r="AC105" s="13">
        <v>12</v>
      </c>
      <c r="AD105" s="13">
        <v>11</v>
      </c>
      <c r="AE105" s="13">
        <v>11</v>
      </c>
      <c r="AF105" s="13">
        <v>14</v>
      </c>
      <c r="AG105" s="13">
        <v>21</v>
      </c>
      <c r="AH105" s="13">
        <v>91</v>
      </c>
      <c r="AI105" s="13">
        <v>19</v>
      </c>
      <c r="AJ105" s="13">
        <v>54</v>
      </c>
      <c r="AK105" s="13">
        <v>8</v>
      </c>
      <c r="AL105" s="13">
        <v>32</v>
      </c>
      <c r="AM105" s="13">
        <v>22</v>
      </c>
      <c r="AN105" s="13">
        <v>19</v>
      </c>
      <c r="AO105" s="13">
        <v>14</v>
      </c>
      <c r="AP105" s="13">
        <v>71</v>
      </c>
    </row>
    <row r="106" spans="1:211">
      <c r="A106">
        <v>45455</v>
      </c>
      <c r="B106">
        <v>0</v>
      </c>
      <c r="C106">
        <v>2002</v>
      </c>
      <c r="D106" s="1">
        <v>45968.624305555553</v>
      </c>
      <c r="E106" t="s">
        <v>219</v>
      </c>
      <c r="F106" t="s">
        <v>406</v>
      </c>
      <c r="G106">
        <v>0</v>
      </c>
      <c r="H106">
        <v>0</v>
      </c>
      <c r="I106" s="22">
        <v>1</v>
      </c>
      <c r="J106">
        <v>3</v>
      </c>
      <c r="K106" s="15">
        <v>1</v>
      </c>
      <c r="L106">
        <v>4</v>
      </c>
      <c r="M106">
        <v>4</v>
      </c>
      <c r="N106" s="15">
        <v>1</v>
      </c>
      <c r="O106" s="15">
        <v>2</v>
      </c>
      <c r="P106">
        <v>2</v>
      </c>
      <c r="Q106">
        <v>3</v>
      </c>
      <c r="R106">
        <v>1</v>
      </c>
      <c r="S106">
        <v>1</v>
      </c>
      <c r="T106">
        <v>1</v>
      </c>
      <c r="U106">
        <v>1</v>
      </c>
      <c r="V106">
        <v>2</v>
      </c>
      <c r="W106">
        <v>2</v>
      </c>
      <c r="X106">
        <v>1</v>
      </c>
      <c r="Y106" s="5">
        <f t="shared" si="1"/>
        <v>30</v>
      </c>
      <c r="Z106">
        <v>11</v>
      </c>
      <c r="AA106">
        <v>4</v>
      </c>
      <c r="AB106">
        <v>5</v>
      </c>
      <c r="AC106">
        <v>4</v>
      </c>
      <c r="AD106">
        <v>7</v>
      </c>
      <c r="AE106">
        <v>2</v>
      </c>
      <c r="AF106">
        <v>3</v>
      </c>
      <c r="AG106">
        <v>8</v>
      </c>
      <c r="AH106">
        <v>7</v>
      </c>
      <c r="AI106">
        <v>3</v>
      </c>
      <c r="AJ106">
        <v>3</v>
      </c>
      <c r="AK106">
        <v>6</v>
      </c>
      <c r="AL106">
        <v>2</v>
      </c>
      <c r="AM106">
        <v>4</v>
      </c>
      <c r="AN106">
        <v>5</v>
      </c>
      <c r="AO106">
        <v>3</v>
      </c>
      <c r="AP106">
        <v>62</v>
      </c>
    </row>
    <row r="107" spans="1:211">
      <c r="A107">
        <v>43477</v>
      </c>
      <c r="B107">
        <v>0</v>
      </c>
      <c r="C107">
        <v>2006</v>
      </c>
      <c r="D107" s="1">
        <v>45963.030555555553</v>
      </c>
      <c r="E107" t="s">
        <v>179</v>
      </c>
      <c r="F107" t="s">
        <v>406</v>
      </c>
      <c r="G107">
        <v>0</v>
      </c>
      <c r="H107">
        <v>0</v>
      </c>
      <c r="I107" s="22">
        <v>1</v>
      </c>
      <c r="J107">
        <v>1</v>
      </c>
      <c r="K107" s="15">
        <v>1</v>
      </c>
      <c r="L107">
        <v>3</v>
      </c>
      <c r="M107">
        <v>3</v>
      </c>
      <c r="N107" s="15">
        <v>4</v>
      </c>
      <c r="O107" s="15">
        <v>2</v>
      </c>
      <c r="P107">
        <v>1</v>
      </c>
      <c r="Q107">
        <v>1</v>
      </c>
      <c r="R107">
        <v>1</v>
      </c>
      <c r="S107">
        <v>1</v>
      </c>
      <c r="T107">
        <v>1</v>
      </c>
      <c r="U107">
        <v>2</v>
      </c>
      <c r="V107">
        <v>2</v>
      </c>
      <c r="W107">
        <v>1</v>
      </c>
      <c r="X107">
        <v>1</v>
      </c>
      <c r="Y107" s="5">
        <f t="shared" si="1"/>
        <v>26</v>
      </c>
      <c r="Z107">
        <v>14</v>
      </c>
      <c r="AA107">
        <v>8</v>
      </c>
      <c r="AB107">
        <v>6</v>
      </c>
      <c r="AC107">
        <v>8</v>
      </c>
      <c r="AD107">
        <v>8</v>
      </c>
      <c r="AE107">
        <v>8</v>
      </c>
      <c r="AF107">
        <v>17</v>
      </c>
      <c r="AG107">
        <v>7</v>
      </c>
      <c r="AH107">
        <v>2</v>
      </c>
      <c r="AI107">
        <v>6</v>
      </c>
      <c r="AJ107">
        <v>2</v>
      </c>
      <c r="AK107">
        <v>6</v>
      </c>
      <c r="AL107">
        <v>7</v>
      </c>
      <c r="AM107">
        <v>10</v>
      </c>
      <c r="AN107">
        <v>10</v>
      </c>
      <c r="AO107">
        <v>8</v>
      </c>
      <c r="AP107">
        <v>54</v>
      </c>
    </row>
    <row r="108" spans="1:211">
      <c r="A108">
        <v>42044</v>
      </c>
      <c r="B108">
        <v>0</v>
      </c>
      <c r="C108">
        <v>2001</v>
      </c>
      <c r="D108" s="1">
        <v>45959.904166666667</v>
      </c>
      <c r="E108" t="s">
        <v>126</v>
      </c>
      <c r="F108" t="s">
        <v>406</v>
      </c>
      <c r="G108">
        <v>0</v>
      </c>
      <c r="H108">
        <v>0</v>
      </c>
      <c r="I108" s="22">
        <v>2</v>
      </c>
      <c r="J108">
        <v>2</v>
      </c>
      <c r="K108" s="15">
        <v>2</v>
      </c>
      <c r="L108">
        <v>4</v>
      </c>
      <c r="M108">
        <v>2</v>
      </c>
      <c r="N108" s="15">
        <v>2</v>
      </c>
      <c r="O108" s="15">
        <v>1</v>
      </c>
      <c r="P108">
        <v>2</v>
      </c>
      <c r="Q108">
        <v>1</v>
      </c>
      <c r="R108">
        <v>1</v>
      </c>
      <c r="S108">
        <v>4</v>
      </c>
      <c r="T108">
        <v>1</v>
      </c>
      <c r="U108">
        <v>1</v>
      </c>
      <c r="V108">
        <v>2</v>
      </c>
      <c r="W108">
        <v>1</v>
      </c>
      <c r="X108">
        <v>1</v>
      </c>
      <c r="Y108" s="5">
        <f t="shared" si="1"/>
        <v>29</v>
      </c>
      <c r="Z108">
        <v>5</v>
      </c>
      <c r="AA108">
        <v>3</v>
      </c>
      <c r="AB108">
        <v>3</v>
      </c>
      <c r="AC108">
        <v>4</v>
      </c>
      <c r="AD108">
        <v>4</v>
      </c>
      <c r="AE108">
        <v>1</v>
      </c>
      <c r="AF108">
        <v>2</v>
      </c>
      <c r="AG108">
        <v>2</v>
      </c>
      <c r="AH108">
        <v>2</v>
      </c>
      <c r="AI108">
        <v>3</v>
      </c>
      <c r="AJ108">
        <v>2</v>
      </c>
      <c r="AK108">
        <v>3</v>
      </c>
      <c r="AL108">
        <v>4</v>
      </c>
      <c r="AM108">
        <v>7</v>
      </c>
      <c r="AN108">
        <v>11</v>
      </c>
      <c r="AO108">
        <v>3</v>
      </c>
      <c r="AP108">
        <v>64</v>
      </c>
    </row>
    <row r="109" spans="1:211">
      <c r="A109">
        <v>43564</v>
      </c>
      <c r="B109">
        <v>0</v>
      </c>
      <c r="C109">
        <v>2001</v>
      </c>
      <c r="D109" s="1">
        <v>45963.68472222222</v>
      </c>
      <c r="E109" t="s">
        <v>126</v>
      </c>
      <c r="F109" t="s">
        <v>406</v>
      </c>
      <c r="G109">
        <v>0</v>
      </c>
      <c r="H109">
        <v>0</v>
      </c>
      <c r="I109" s="22">
        <v>1</v>
      </c>
      <c r="J109">
        <v>1</v>
      </c>
      <c r="K109" s="15">
        <v>1</v>
      </c>
      <c r="L109">
        <v>4</v>
      </c>
      <c r="M109">
        <v>2</v>
      </c>
      <c r="N109" s="15">
        <v>2</v>
      </c>
      <c r="O109" s="15">
        <v>2</v>
      </c>
      <c r="P109">
        <v>1</v>
      </c>
      <c r="Q109">
        <v>1</v>
      </c>
      <c r="R109">
        <v>1</v>
      </c>
      <c r="S109">
        <v>1</v>
      </c>
      <c r="T109">
        <v>1</v>
      </c>
      <c r="U109">
        <v>1</v>
      </c>
      <c r="V109">
        <v>1</v>
      </c>
      <c r="W109">
        <v>1</v>
      </c>
      <c r="X109">
        <v>1</v>
      </c>
      <c r="Y109" s="5">
        <f t="shared" si="1"/>
        <v>22</v>
      </c>
      <c r="Z109">
        <v>5</v>
      </c>
      <c r="AA109">
        <v>4</v>
      </c>
      <c r="AB109">
        <v>3</v>
      </c>
      <c r="AC109">
        <v>4</v>
      </c>
      <c r="AD109">
        <v>5</v>
      </c>
      <c r="AE109">
        <v>4</v>
      </c>
      <c r="AF109">
        <v>2</v>
      </c>
      <c r="AG109">
        <v>5</v>
      </c>
      <c r="AH109">
        <v>4</v>
      </c>
      <c r="AI109">
        <v>4</v>
      </c>
      <c r="AJ109">
        <v>4</v>
      </c>
      <c r="AK109">
        <v>5</v>
      </c>
      <c r="AL109">
        <v>2</v>
      </c>
      <c r="AM109">
        <v>6</v>
      </c>
      <c r="AN109">
        <v>4</v>
      </c>
      <c r="AO109">
        <v>5</v>
      </c>
      <c r="AP109">
        <v>43</v>
      </c>
    </row>
    <row r="110" spans="1:211">
      <c r="A110">
        <v>46668</v>
      </c>
      <c r="B110">
        <v>0</v>
      </c>
      <c r="C110">
        <v>2003</v>
      </c>
      <c r="D110" s="1">
        <v>45976.34375</v>
      </c>
      <c r="E110" t="s">
        <v>260</v>
      </c>
      <c r="F110" t="s">
        <v>406</v>
      </c>
      <c r="G110">
        <v>0</v>
      </c>
      <c r="H110">
        <v>0</v>
      </c>
      <c r="I110" s="22">
        <v>1</v>
      </c>
      <c r="J110">
        <v>1</v>
      </c>
      <c r="K110" s="15">
        <v>1</v>
      </c>
      <c r="L110">
        <v>3</v>
      </c>
      <c r="M110">
        <v>1</v>
      </c>
      <c r="N110" s="15">
        <v>1</v>
      </c>
      <c r="O110" s="15">
        <v>1</v>
      </c>
      <c r="P110">
        <v>1</v>
      </c>
      <c r="Q110">
        <v>1</v>
      </c>
      <c r="R110">
        <v>1</v>
      </c>
      <c r="S110">
        <v>1</v>
      </c>
      <c r="T110">
        <v>1</v>
      </c>
      <c r="U110">
        <v>1</v>
      </c>
      <c r="V110">
        <v>1</v>
      </c>
      <c r="W110">
        <v>1</v>
      </c>
      <c r="X110">
        <v>1</v>
      </c>
      <c r="Y110" s="5">
        <f t="shared" si="1"/>
        <v>18</v>
      </c>
      <c r="Z110">
        <v>4</v>
      </c>
      <c r="AA110">
        <v>3</v>
      </c>
      <c r="AB110">
        <v>7</v>
      </c>
      <c r="AC110">
        <v>4</v>
      </c>
      <c r="AD110">
        <v>4</v>
      </c>
      <c r="AE110">
        <v>5</v>
      </c>
      <c r="AF110">
        <v>1</v>
      </c>
      <c r="AG110">
        <v>4</v>
      </c>
      <c r="AH110">
        <v>1</v>
      </c>
      <c r="AI110">
        <v>2</v>
      </c>
      <c r="AJ110">
        <v>2</v>
      </c>
      <c r="AK110">
        <v>4</v>
      </c>
      <c r="AL110">
        <v>3</v>
      </c>
      <c r="AM110">
        <v>3</v>
      </c>
      <c r="AN110">
        <v>3</v>
      </c>
      <c r="AO110">
        <v>3</v>
      </c>
      <c r="AP110">
        <v>33</v>
      </c>
    </row>
    <row r="111" spans="1:211">
      <c r="A111">
        <v>42692</v>
      </c>
      <c r="B111">
        <v>0</v>
      </c>
      <c r="C111">
        <v>2005</v>
      </c>
      <c r="D111" s="1">
        <v>45960.883333333331</v>
      </c>
      <c r="E111" t="s">
        <v>155</v>
      </c>
      <c r="F111" t="s">
        <v>406</v>
      </c>
      <c r="G111">
        <v>0</v>
      </c>
      <c r="H111">
        <v>0</v>
      </c>
      <c r="I111" s="22">
        <v>2</v>
      </c>
      <c r="J111">
        <v>2</v>
      </c>
      <c r="K111" s="15">
        <v>1</v>
      </c>
      <c r="L111">
        <v>1</v>
      </c>
      <c r="M111">
        <v>2</v>
      </c>
      <c r="N111" s="15">
        <v>1</v>
      </c>
      <c r="O111" s="15">
        <v>1</v>
      </c>
      <c r="P111">
        <v>2</v>
      </c>
      <c r="Q111">
        <v>1</v>
      </c>
      <c r="R111">
        <v>2</v>
      </c>
      <c r="S111">
        <v>2</v>
      </c>
      <c r="T111">
        <v>2</v>
      </c>
      <c r="U111">
        <v>1</v>
      </c>
      <c r="V111">
        <v>2</v>
      </c>
      <c r="W111">
        <v>1</v>
      </c>
      <c r="X111">
        <v>1</v>
      </c>
      <c r="Y111" s="5">
        <f t="shared" si="1"/>
        <v>24</v>
      </c>
      <c r="Z111">
        <v>22</v>
      </c>
      <c r="AA111">
        <v>9</v>
      </c>
      <c r="AB111">
        <v>5</v>
      </c>
      <c r="AC111">
        <v>9</v>
      </c>
      <c r="AD111">
        <v>8</v>
      </c>
      <c r="AE111">
        <v>6</v>
      </c>
      <c r="AF111">
        <v>3</v>
      </c>
      <c r="AG111">
        <v>7</v>
      </c>
      <c r="AH111">
        <v>4</v>
      </c>
      <c r="AI111">
        <v>7</v>
      </c>
      <c r="AJ111">
        <v>4</v>
      </c>
      <c r="AK111">
        <v>7</v>
      </c>
      <c r="AL111">
        <v>3</v>
      </c>
      <c r="AM111">
        <v>9</v>
      </c>
      <c r="AN111">
        <v>3</v>
      </c>
      <c r="AO111">
        <v>5</v>
      </c>
      <c r="AP111">
        <v>61</v>
      </c>
    </row>
    <row r="112" spans="1:211">
      <c r="A112">
        <v>44171</v>
      </c>
      <c r="B112">
        <v>0</v>
      </c>
      <c r="C112">
        <v>2005</v>
      </c>
      <c r="D112" s="1">
        <v>45964.838194444441</v>
      </c>
      <c r="E112" t="s">
        <v>155</v>
      </c>
      <c r="F112" t="s">
        <v>406</v>
      </c>
      <c r="G112">
        <v>0</v>
      </c>
      <c r="H112">
        <v>0</v>
      </c>
      <c r="I112" s="22">
        <v>2</v>
      </c>
      <c r="J112">
        <v>1</v>
      </c>
      <c r="K112" s="15">
        <v>2</v>
      </c>
      <c r="L112">
        <v>4</v>
      </c>
      <c r="M112">
        <v>5</v>
      </c>
      <c r="N112" s="15">
        <v>2</v>
      </c>
      <c r="O112" s="15">
        <v>1</v>
      </c>
      <c r="P112">
        <v>1</v>
      </c>
      <c r="Q112">
        <v>1</v>
      </c>
      <c r="R112">
        <v>1</v>
      </c>
      <c r="S112">
        <v>1</v>
      </c>
      <c r="T112">
        <v>1</v>
      </c>
      <c r="U112">
        <v>2</v>
      </c>
      <c r="V112">
        <v>1</v>
      </c>
      <c r="W112">
        <v>3</v>
      </c>
      <c r="X112">
        <v>2</v>
      </c>
      <c r="Y112" s="5">
        <f t="shared" si="1"/>
        <v>30</v>
      </c>
      <c r="Z112">
        <v>18</v>
      </c>
      <c r="AA112">
        <v>9</v>
      </c>
      <c r="AB112">
        <v>3</v>
      </c>
      <c r="AC112">
        <v>7</v>
      </c>
      <c r="AD112">
        <v>8</v>
      </c>
      <c r="AE112">
        <v>4</v>
      </c>
      <c r="AF112">
        <v>3</v>
      </c>
      <c r="AG112">
        <v>9</v>
      </c>
      <c r="AH112">
        <v>4</v>
      </c>
      <c r="AI112">
        <v>3</v>
      </c>
      <c r="AJ112">
        <v>5</v>
      </c>
      <c r="AK112">
        <v>5</v>
      </c>
      <c r="AL112">
        <v>12</v>
      </c>
      <c r="AM112">
        <v>6</v>
      </c>
      <c r="AN112">
        <v>5</v>
      </c>
      <c r="AO112">
        <v>6</v>
      </c>
      <c r="AP112">
        <v>65</v>
      </c>
    </row>
    <row r="113" spans="1:211">
      <c r="A113">
        <v>41026</v>
      </c>
      <c r="B113">
        <v>0</v>
      </c>
      <c r="C113">
        <v>1997</v>
      </c>
      <c r="D113" s="1">
        <v>45958.847916666666</v>
      </c>
      <c r="E113" t="s">
        <v>96</v>
      </c>
      <c r="F113" t="s">
        <v>406</v>
      </c>
      <c r="G113">
        <v>0</v>
      </c>
      <c r="H113">
        <v>0</v>
      </c>
      <c r="I113" s="22">
        <v>2</v>
      </c>
      <c r="J113">
        <v>1</v>
      </c>
      <c r="K113" s="15">
        <v>2</v>
      </c>
      <c r="L113">
        <v>2</v>
      </c>
      <c r="M113">
        <v>5</v>
      </c>
      <c r="N113" s="15">
        <v>2</v>
      </c>
      <c r="O113" s="15">
        <v>3</v>
      </c>
      <c r="P113">
        <v>1</v>
      </c>
      <c r="Q113">
        <v>2</v>
      </c>
      <c r="R113">
        <v>2</v>
      </c>
      <c r="S113">
        <v>2</v>
      </c>
      <c r="T113">
        <v>2</v>
      </c>
      <c r="U113">
        <v>2</v>
      </c>
      <c r="V113">
        <v>2</v>
      </c>
      <c r="W113">
        <v>3</v>
      </c>
      <c r="X113">
        <v>2</v>
      </c>
      <c r="Y113" s="5">
        <f t="shared" si="1"/>
        <v>35</v>
      </c>
      <c r="Z113">
        <v>11</v>
      </c>
      <c r="AA113">
        <v>35</v>
      </c>
      <c r="AB113">
        <v>5</v>
      </c>
      <c r="AC113">
        <v>17</v>
      </c>
      <c r="AD113">
        <v>7</v>
      </c>
      <c r="AE113">
        <v>5</v>
      </c>
      <c r="AF113">
        <v>26</v>
      </c>
      <c r="AG113">
        <v>5</v>
      </c>
      <c r="AH113">
        <v>9</v>
      </c>
      <c r="AI113">
        <v>10</v>
      </c>
      <c r="AJ113">
        <v>8</v>
      </c>
      <c r="AK113">
        <v>7</v>
      </c>
      <c r="AL113">
        <v>9</v>
      </c>
      <c r="AM113">
        <v>17</v>
      </c>
      <c r="AN113">
        <v>17</v>
      </c>
      <c r="AO113">
        <v>15</v>
      </c>
      <c r="AP113">
        <v>64</v>
      </c>
    </row>
    <row r="114" spans="1:211">
      <c r="A114">
        <v>41122</v>
      </c>
      <c r="B114">
        <v>0</v>
      </c>
      <c r="C114">
        <v>2002</v>
      </c>
      <c r="D114" s="1">
        <v>45959.375</v>
      </c>
      <c r="E114" t="s">
        <v>102</v>
      </c>
      <c r="F114" t="s">
        <v>406</v>
      </c>
      <c r="G114">
        <v>0</v>
      </c>
      <c r="H114">
        <v>0</v>
      </c>
      <c r="I114" s="22">
        <v>2</v>
      </c>
      <c r="J114">
        <v>2</v>
      </c>
      <c r="K114" s="15">
        <v>1</v>
      </c>
      <c r="L114">
        <v>4</v>
      </c>
      <c r="M114">
        <v>3</v>
      </c>
      <c r="N114" s="15">
        <v>2</v>
      </c>
      <c r="O114" s="15">
        <v>2</v>
      </c>
      <c r="P114">
        <v>1</v>
      </c>
      <c r="Q114">
        <v>2</v>
      </c>
      <c r="R114">
        <v>1</v>
      </c>
      <c r="S114">
        <v>1</v>
      </c>
      <c r="T114">
        <v>1</v>
      </c>
      <c r="U114">
        <v>1</v>
      </c>
      <c r="V114">
        <v>1</v>
      </c>
      <c r="W114">
        <v>2</v>
      </c>
      <c r="X114">
        <v>2</v>
      </c>
      <c r="Y114" s="5">
        <f t="shared" si="1"/>
        <v>28</v>
      </c>
      <c r="Z114">
        <v>13</v>
      </c>
      <c r="AA114">
        <v>8</v>
      </c>
      <c r="AB114">
        <v>4</v>
      </c>
      <c r="AC114">
        <v>5</v>
      </c>
      <c r="AD114">
        <v>7</v>
      </c>
      <c r="AE114">
        <v>3</v>
      </c>
      <c r="AF114">
        <v>3</v>
      </c>
      <c r="AG114">
        <v>5</v>
      </c>
      <c r="AH114">
        <v>4</v>
      </c>
      <c r="AI114">
        <v>3</v>
      </c>
      <c r="AJ114">
        <v>3</v>
      </c>
      <c r="AK114">
        <v>5</v>
      </c>
      <c r="AL114">
        <v>2</v>
      </c>
      <c r="AM114">
        <v>4</v>
      </c>
      <c r="AN114">
        <v>4</v>
      </c>
      <c r="AO114">
        <v>4</v>
      </c>
      <c r="AP114">
        <v>55</v>
      </c>
    </row>
    <row r="115" spans="1:211">
      <c r="A115">
        <v>41599</v>
      </c>
      <c r="B115">
        <v>0</v>
      </c>
      <c r="C115">
        <v>2003</v>
      </c>
      <c r="D115" s="1">
        <v>45959.667361111111</v>
      </c>
      <c r="E115" t="s">
        <v>102</v>
      </c>
      <c r="F115" t="s">
        <v>406</v>
      </c>
      <c r="G115">
        <v>0</v>
      </c>
      <c r="H115">
        <v>0</v>
      </c>
      <c r="I115" s="22">
        <v>1</v>
      </c>
      <c r="J115">
        <v>1</v>
      </c>
      <c r="K115" s="15">
        <v>1</v>
      </c>
      <c r="L115">
        <v>2</v>
      </c>
      <c r="M115">
        <v>2</v>
      </c>
      <c r="N115" s="15">
        <v>1</v>
      </c>
      <c r="O115" s="15">
        <v>1</v>
      </c>
      <c r="P115">
        <v>1</v>
      </c>
      <c r="Q115">
        <v>1</v>
      </c>
      <c r="R115">
        <v>1</v>
      </c>
      <c r="S115">
        <v>1</v>
      </c>
      <c r="T115">
        <v>1</v>
      </c>
      <c r="U115">
        <v>1</v>
      </c>
      <c r="V115">
        <v>1</v>
      </c>
      <c r="W115">
        <v>2</v>
      </c>
      <c r="X115">
        <v>1</v>
      </c>
      <c r="Y115" s="5">
        <f t="shared" si="1"/>
        <v>19</v>
      </c>
      <c r="Z115">
        <v>5</v>
      </c>
      <c r="AA115">
        <v>2</v>
      </c>
      <c r="AB115">
        <v>3</v>
      </c>
      <c r="AC115">
        <v>6</v>
      </c>
      <c r="AD115">
        <v>7</v>
      </c>
      <c r="AE115">
        <v>4</v>
      </c>
      <c r="AF115">
        <v>2</v>
      </c>
      <c r="AG115">
        <v>6</v>
      </c>
      <c r="AH115">
        <v>2</v>
      </c>
      <c r="AI115">
        <v>2</v>
      </c>
      <c r="AJ115">
        <v>2</v>
      </c>
      <c r="AK115">
        <v>10</v>
      </c>
      <c r="AL115">
        <v>4</v>
      </c>
      <c r="AM115">
        <v>4</v>
      </c>
      <c r="AN115">
        <v>8</v>
      </c>
      <c r="AO115">
        <v>3</v>
      </c>
      <c r="AP115">
        <v>36</v>
      </c>
    </row>
    <row r="116" spans="1:211">
      <c r="A116">
        <v>42259</v>
      </c>
      <c r="B116">
        <v>0</v>
      </c>
      <c r="C116">
        <v>1996</v>
      </c>
      <c r="D116" s="1">
        <v>45960.35</v>
      </c>
      <c r="E116" t="s">
        <v>96</v>
      </c>
      <c r="F116" t="s">
        <v>406</v>
      </c>
      <c r="G116">
        <v>0</v>
      </c>
      <c r="H116">
        <v>0</v>
      </c>
      <c r="I116" s="22">
        <v>4</v>
      </c>
      <c r="J116">
        <v>2</v>
      </c>
      <c r="K116" s="15">
        <v>1</v>
      </c>
      <c r="L116">
        <v>2</v>
      </c>
      <c r="M116">
        <v>2</v>
      </c>
      <c r="N116" s="15">
        <v>2</v>
      </c>
      <c r="O116" s="15">
        <v>1</v>
      </c>
      <c r="P116">
        <v>1</v>
      </c>
      <c r="Q116">
        <v>2</v>
      </c>
      <c r="R116">
        <v>1</v>
      </c>
      <c r="S116">
        <v>2</v>
      </c>
      <c r="T116">
        <v>2</v>
      </c>
      <c r="U116">
        <v>2</v>
      </c>
      <c r="V116">
        <v>2</v>
      </c>
      <c r="W116">
        <v>1</v>
      </c>
      <c r="X116">
        <v>1</v>
      </c>
      <c r="Y116" s="5">
        <f t="shared" si="1"/>
        <v>28</v>
      </c>
      <c r="Z116">
        <v>6</v>
      </c>
      <c r="AA116">
        <v>6</v>
      </c>
      <c r="AB116">
        <v>2</v>
      </c>
      <c r="AC116">
        <v>2</v>
      </c>
      <c r="AD116">
        <v>3</v>
      </c>
      <c r="AE116">
        <v>3</v>
      </c>
      <c r="AF116">
        <v>76</v>
      </c>
      <c r="AG116">
        <v>4</v>
      </c>
      <c r="AH116">
        <v>1</v>
      </c>
      <c r="AI116">
        <v>4</v>
      </c>
      <c r="AJ116">
        <v>1</v>
      </c>
      <c r="AK116">
        <v>7</v>
      </c>
      <c r="AL116">
        <v>2</v>
      </c>
      <c r="AM116">
        <v>4</v>
      </c>
      <c r="AN116">
        <v>2</v>
      </c>
      <c r="AO116">
        <v>4</v>
      </c>
      <c r="AP116">
        <v>58</v>
      </c>
    </row>
    <row r="117" spans="1:211">
      <c r="A117">
        <v>41667</v>
      </c>
      <c r="B117">
        <v>0</v>
      </c>
      <c r="C117">
        <v>2005</v>
      </c>
      <c r="D117" s="1">
        <v>45961.438194444447</v>
      </c>
      <c r="E117" t="s">
        <v>102</v>
      </c>
      <c r="F117" t="s">
        <v>406</v>
      </c>
      <c r="G117">
        <v>0</v>
      </c>
      <c r="H117">
        <v>0</v>
      </c>
      <c r="I117" s="22">
        <v>2</v>
      </c>
      <c r="J117">
        <v>3</v>
      </c>
      <c r="K117" s="15">
        <v>2</v>
      </c>
      <c r="L117">
        <v>5</v>
      </c>
      <c r="M117">
        <v>4</v>
      </c>
      <c r="N117" s="15">
        <v>3</v>
      </c>
      <c r="O117" s="15">
        <v>2</v>
      </c>
      <c r="P117">
        <v>1</v>
      </c>
      <c r="Q117">
        <v>2</v>
      </c>
      <c r="R117">
        <v>2</v>
      </c>
      <c r="S117">
        <v>2</v>
      </c>
      <c r="T117">
        <v>3</v>
      </c>
      <c r="U117">
        <v>4</v>
      </c>
      <c r="V117">
        <v>3</v>
      </c>
      <c r="W117">
        <v>3</v>
      </c>
      <c r="X117">
        <v>1</v>
      </c>
      <c r="Y117" s="5">
        <f t="shared" si="1"/>
        <v>42</v>
      </c>
      <c r="Z117">
        <v>7</v>
      </c>
      <c r="AA117">
        <v>8</v>
      </c>
      <c r="AB117">
        <v>4</v>
      </c>
      <c r="AC117">
        <v>3</v>
      </c>
      <c r="AD117">
        <v>4</v>
      </c>
      <c r="AE117">
        <v>4</v>
      </c>
      <c r="AF117">
        <v>3</v>
      </c>
      <c r="AG117">
        <v>4</v>
      </c>
      <c r="AH117">
        <v>5</v>
      </c>
      <c r="AI117">
        <v>4</v>
      </c>
      <c r="AJ117">
        <v>7</v>
      </c>
      <c r="AK117">
        <v>7</v>
      </c>
      <c r="AL117">
        <v>3</v>
      </c>
      <c r="AM117">
        <v>6</v>
      </c>
      <c r="AN117">
        <v>5</v>
      </c>
      <c r="AO117">
        <v>5</v>
      </c>
      <c r="AP117">
        <v>61</v>
      </c>
    </row>
    <row r="118" spans="1:211">
      <c r="A118">
        <v>43046</v>
      </c>
      <c r="B118">
        <v>1</v>
      </c>
      <c r="C118">
        <v>1999</v>
      </c>
      <c r="D118" s="1">
        <v>45961.724999999999</v>
      </c>
      <c r="E118" t="s">
        <v>96</v>
      </c>
      <c r="F118" t="s">
        <v>406</v>
      </c>
      <c r="G118">
        <v>0</v>
      </c>
      <c r="H118">
        <v>0</v>
      </c>
      <c r="I118" s="22">
        <v>1</v>
      </c>
      <c r="J118">
        <v>1</v>
      </c>
      <c r="K118" s="15">
        <v>1</v>
      </c>
      <c r="L118">
        <v>3</v>
      </c>
      <c r="M118">
        <v>3</v>
      </c>
      <c r="N118" s="15">
        <v>1</v>
      </c>
      <c r="O118" s="15">
        <v>2</v>
      </c>
      <c r="P118">
        <v>1</v>
      </c>
      <c r="Q118">
        <v>1</v>
      </c>
      <c r="R118">
        <v>1</v>
      </c>
      <c r="S118">
        <v>1</v>
      </c>
      <c r="T118">
        <v>1</v>
      </c>
      <c r="U118">
        <v>1</v>
      </c>
      <c r="V118">
        <v>2</v>
      </c>
      <c r="W118">
        <v>1</v>
      </c>
      <c r="X118">
        <v>1</v>
      </c>
      <c r="Y118" s="5">
        <f t="shared" si="1"/>
        <v>22</v>
      </c>
      <c r="Z118">
        <v>75</v>
      </c>
      <c r="AA118">
        <v>8</v>
      </c>
      <c r="AB118">
        <v>6</v>
      </c>
      <c r="AC118">
        <v>5</v>
      </c>
      <c r="AD118">
        <v>10</v>
      </c>
      <c r="AE118">
        <v>6</v>
      </c>
      <c r="AF118">
        <v>31</v>
      </c>
      <c r="AG118">
        <v>10</v>
      </c>
      <c r="AH118">
        <v>3</v>
      </c>
      <c r="AI118">
        <v>4</v>
      </c>
      <c r="AJ118">
        <v>2</v>
      </c>
      <c r="AK118">
        <v>5</v>
      </c>
      <c r="AL118">
        <v>4</v>
      </c>
      <c r="AM118">
        <v>7</v>
      </c>
      <c r="AN118">
        <v>3</v>
      </c>
      <c r="AO118">
        <v>4</v>
      </c>
      <c r="AP118">
        <v>43</v>
      </c>
    </row>
    <row r="119" spans="1:211">
      <c r="A119">
        <v>43252</v>
      </c>
      <c r="B119">
        <v>1</v>
      </c>
      <c r="C119">
        <v>2002</v>
      </c>
      <c r="D119" s="1">
        <v>45962.455555555556</v>
      </c>
      <c r="E119" t="s">
        <v>96</v>
      </c>
      <c r="F119" t="s">
        <v>406</v>
      </c>
      <c r="G119">
        <v>0</v>
      </c>
      <c r="H119">
        <v>0</v>
      </c>
      <c r="I119" s="22">
        <v>1</v>
      </c>
      <c r="J119">
        <v>2</v>
      </c>
      <c r="K119" s="15">
        <v>1</v>
      </c>
      <c r="L119">
        <v>3</v>
      </c>
      <c r="M119">
        <v>2</v>
      </c>
      <c r="N119" s="15">
        <v>1</v>
      </c>
      <c r="O119" s="15">
        <v>1</v>
      </c>
      <c r="P119">
        <v>2</v>
      </c>
      <c r="Q119">
        <v>2</v>
      </c>
      <c r="R119">
        <v>1</v>
      </c>
      <c r="S119">
        <v>2</v>
      </c>
      <c r="T119">
        <v>3</v>
      </c>
      <c r="U119">
        <v>1</v>
      </c>
      <c r="V119">
        <v>1</v>
      </c>
      <c r="W119">
        <v>1</v>
      </c>
      <c r="X119">
        <v>1</v>
      </c>
      <c r="Y119" s="5">
        <f t="shared" si="1"/>
        <v>25</v>
      </c>
      <c r="Z119">
        <v>5</v>
      </c>
      <c r="AA119">
        <v>3</v>
      </c>
      <c r="AB119">
        <v>3</v>
      </c>
      <c r="AC119">
        <v>4</v>
      </c>
      <c r="AD119">
        <v>4</v>
      </c>
      <c r="AE119">
        <v>2</v>
      </c>
      <c r="AF119">
        <v>1</v>
      </c>
      <c r="AG119">
        <v>18</v>
      </c>
      <c r="AH119">
        <v>3</v>
      </c>
      <c r="AI119">
        <v>5</v>
      </c>
      <c r="AJ119">
        <v>2</v>
      </c>
      <c r="AK119">
        <v>5</v>
      </c>
      <c r="AL119">
        <v>1</v>
      </c>
      <c r="AM119">
        <v>5</v>
      </c>
      <c r="AN119">
        <v>5</v>
      </c>
      <c r="AO119">
        <v>2</v>
      </c>
      <c r="AP119">
        <v>57</v>
      </c>
    </row>
    <row r="120" spans="1:211">
      <c r="A120">
        <v>43451</v>
      </c>
      <c r="B120">
        <v>0</v>
      </c>
      <c r="C120">
        <v>2001</v>
      </c>
      <c r="D120" s="1">
        <v>45962.88958333333</v>
      </c>
      <c r="E120" t="s">
        <v>102</v>
      </c>
      <c r="F120" t="s">
        <v>406</v>
      </c>
      <c r="G120">
        <v>0</v>
      </c>
      <c r="H120">
        <v>0</v>
      </c>
      <c r="I120" s="22">
        <v>1</v>
      </c>
      <c r="J120">
        <v>1</v>
      </c>
      <c r="K120" s="15">
        <v>1</v>
      </c>
      <c r="L120">
        <v>4</v>
      </c>
      <c r="M120">
        <v>4</v>
      </c>
      <c r="N120" s="15">
        <v>2</v>
      </c>
      <c r="O120" s="15">
        <v>2</v>
      </c>
      <c r="P120">
        <v>2</v>
      </c>
      <c r="Q120">
        <v>1</v>
      </c>
      <c r="R120">
        <v>1</v>
      </c>
      <c r="S120">
        <v>2</v>
      </c>
      <c r="T120">
        <v>1</v>
      </c>
      <c r="U120">
        <v>1</v>
      </c>
      <c r="V120">
        <v>1</v>
      </c>
      <c r="W120">
        <v>3</v>
      </c>
      <c r="X120">
        <v>1</v>
      </c>
      <c r="Y120" s="5">
        <f t="shared" si="1"/>
        <v>28</v>
      </c>
      <c r="Z120">
        <v>6</v>
      </c>
      <c r="AA120">
        <v>6</v>
      </c>
      <c r="AB120">
        <v>2</v>
      </c>
      <c r="AC120">
        <v>5</v>
      </c>
      <c r="AD120">
        <v>1</v>
      </c>
      <c r="AE120">
        <v>3</v>
      </c>
      <c r="AF120">
        <v>2</v>
      </c>
      <c r="AG120">
        <v>3</v>
      </c>
      <c r="AH120">
        <v>3</v>
      </c>
      <c r="AI120">
        <v>3</v>
      </c>
      <c r="AJ120">
        <v>4</v>
      </c>
      <c r="AK120">
        <v>4</v>
      </c>
      <c r="AL120">
        <v>2</v>
      </c>
      <c r="AM120">
        <v>4</v>
      </c>
      <c r="AN120">
        <v>4</v>
      </c>
      <c r="AO120">
        <v>3</v>
      </c>
      <c r="AP120">
        <v>57</v>
      </c>
    </row>
    <row r="121" spans="1:211">
      <c r="A121">
        <v>36460</v>
      </c>
      <c r="B121">
        <v>0</v>
      </c>
      <c r="C121">
        <v>2004</v>
      </c>
      <c r="D121" s="1">
        <v>45964.543749999997</v>
      </c>
      <c r="E121" t="s">
        <v>96</v>
      </c>
      <c r="F121" t="s">
        <v>406</v>
      </c>
      <c r="G121">
        <v>0</v>
      </c>
      <c r="H121">
        <v>0</v>
      </c>
      <c r="I121" s="22">
        <v>1</v>
      </c>
      <c r="J121">
        <v>1</v>
      </c>
      <c r="K121" s="15">
        <v>1</v>
      </c>
      <c r="L121">
        <v>4</v>
      </c>
      <c r="M121">
        <v>2</v>
      </c>
      <c r="N121" s="15">
        <v>2</v>
      </c>
      <c r="O121" s="15">
        <v>2</v>
      </c>
      <c r="P121">
        <v>1</v>
      </c>
      <c r="Q121">
        <v>1</v>
      </c>
      <c r="R121">
        <v>1</v>
      </c>
      <c r="S121">
        <v>1</v>
      </c>
      <c r="T121">
        <v>1</v>
      </c>
      <c r="U121">
        <v>1</v>
      </c>
      <c r="V121">
        <v>2</v>
      </c>
      <c r="W121">
        <v>1</v>
      </c>
      <c r="X121">
        <v>1</v>
      </c>
      <c r="Y121" s="5">
        <f t="shared" si="1"/>
        <v>23</v>
      </c>
      <c r="Z121">
        <v>5</v>
      </c>
      <c r="AA121">
        <v>3</v>
      </c>
      <c r="AB121">
        <v>4</v>
      </c>
      <c r="AC121">
        <v>134</v>
      </c>
      <c r="AD121">
        <v>6</v>
      </c>
      <c r="AE121">
        <v>3</v>
      </c>
      <c r="AF121">
        <v>2</v>
      </c>
      <c r="AG121">
        <v>13</v>
      </c>
      <c r="AH121">
        <v>2</v>
      </c>
      <c r="AI121">
        <v>3</v>
      </c>
      <c r="AJ121">
        <v>2</v>
      </c>
      <c r="AK121">
        <v>6</v>
      </c>
      <c r="AL121">
        <v>2</v>
      </c>
      <c r="AM121">
        <v>10</v>
      </c>
      <c r="AN121">
        <v>4</v>
      </c>
      <c r="AO121">
        <v>4</v>
      </c>
      <c r="AP121">
        <v>45</v>
      </c>
    </row>
    <row r="122" spans="1:211">
      <c r="A122">
        <v>44114</v>
      </c>
      <c r="B122">
        <v>0</v>
      </c>
      <c r="C122">
        <v>2003</v>
      </c>
      <c r="D122" s="1">
        <v>45964.744444444441</v>
      </c>
      <c r="E122" t="s">
        <v>96</v>
      </c>
      <c r="F122" t="s">
        <v>406</v>
      </c>
      <c r="G122">
        <v>0</v>
      </c>
      <c r="H122">
        <v>0</v>
      </c>
      <c r="I122" s="22">
        <v>1</v>
      </c>
      <c r="J122">
        <v>1</v>
      </c>
      <c r="K122" s="15">
        <v>2</v>
      </c>
      <c r="L122">
        <v>3</v>
      </c>
      <c r="M122">
        <v>3</v>
      </c>
      <c r="N122" s="15">
        <v>3</v>
      </c>
      <c r="O122" s="15">
        <v>3</v>
      </c>
      <c r="P122">
        <v>1</v>
      </c>
      <c r="Q122">
        <v>1</v>
      </c>
      <c r="R122">
        <v>1</v>
      </c>
      <c r="S122">
        <v>2</v>
      </c>
      <c r="T122">
        <v>1</v>
      </c>
      <c r="U122">
        <v>2</v>
      </c>
      <c r="V122">
        <v>4</v>
      </c>
      <c r="W122">
        <v>1</v>
      </c>
      <c r="X122">
        <v>1</v>
      </c>
      <c r="Y122" s="5">
        <f t="shared" si="1"/>
        <v>30</v>
      </c>
      <c r="Z122">
        <v>6</v>
      </c>
      <c r="AA122">
        <v>3</v>
      </c>
      <c r="AB122">
        <v>6</v>
      </c>
      <c r="AC122">
        <v>5</v>
      </c>
      <c r="AD122">
        <v>7</v>
      </c>
      <c r="AE122">
        <v>5</v>
      </c>
      <c r="AF122">
        <v>4</v>
      </c>
      <c r="AG122">
        <v>5</v>
      </c>
      <c r="AH122">
        <v>3</v>
      </c>
      <c r="AI122">
        <v>4</v>
      </c>
      <c r="AJ122">
        <v>3</v>
      </c>
      <c r="AK122">
        <v>5</v>
      </c>
      <c r="AL122">
        <v>10</v>
      </c>
      <c r="AM122">
        <v>9</v>
      </c>
      <c r="AN122">
        <v>4</v>
      </c>
      <c r="AO122">
        <v>3</v>
      </c>
      <c r="AP122">
        <v>62</v>
      </c>
    </row>
    <row r="123" spans="1:211">
      <c r="A123">
        <v>44208</v>
      </c>
      <c r="B123">
        <v>0</v>
      </c>
      <c r="C123">
        <v>2002</v>
      </c>
      <c r="D123" s="1">
        <v>45964.905555555553</v>
      </c>
      <c r="E123" t="s">
        <v>96</v>
      </c>
      <c r="F123" t="s">
        <v>406</v>
      </c>
      <c r="G123">
        <v>0</v>
      </c>
      <c r="H123">
        <v>0</v>
      </c>
      <c r="I123" s="22">
        <v>2</v>
      </c>
      <c r="J123">
        <v>2</v>
      </c>
      <c r="K123" s="15">
        <v>1</v>
      </c>
      <c r="L123">
        <v>1</v>
      </c>
      <c r="M123">
        <v>1</v>
      </c>
      <c r="N123" s="15">
        <v>1</v>
      </c>
      <c r="O123" s="15">
        <v>1</v>
      </c>
      <c r="P123">
        <v>1</v>
      </c>
      <c r="Q123">
        <v>1</v>
      </c>
      <c r="R123">
        <v>1</v>
      </c>
      <c r="S123">
        <v>1</v>
      </c>
      <c r="T123">
        <v>1</v>
      </c>
      <c r="U123">
        <v>1</v>
      </c>
      <c r="V123">
        <v>1</v>
      </c>
      <c r="W123">
        <v>1</v>
      </c>
      <c r="X123">
        <v>1</v>
      </c>
      <c r="Y123" s="5">
        <f t="shared" si="1"/>
        <v>18</v>
      </c>
      <c r="Z123">
        <v>11</v>
      </c>
      <c r="AA123">
        <v>9</v>
      </c>
      <c r="AB123">
        <v>4</v>
      </c>
      <c r="AC123">
        <v>6</v>
      </c>
      <c r="AD123">
        <v>6</v>
      </c>
      <c r="AE123">
        <v>5</v>
      </c>
      <c r="AF123">
        <v>2</v>
      </c>
      <c r="AG123">
        <v>7</v>
      </c>
      <c r="AH123">
        <v>4</v>
      </c>
      <c r="AI123">
        <v>5</v>
      </c>
      <c r="AJ123">
        <v>6</v>
      </c>
      <c r="AK123">
        <v>6</v>
      </c>
      <c r="AL123">
        <v>3</v>
      </c>
      <c r="AM123">
        <v>10</v>
      </c>
      <c r="AN123">
        <v>3</v>
      </c>
      <c r="AO123">
        <v>8</v>
      </c>
      <c r="AP123">
        <v>40</v>
      </c>
    </row>
    <row r="124" spans="1:211">
      <c r="A124">
        <v>44228</v>
      </c>
      <c r="B124">
        <v>1</v>
      </c>
      <c r="C124">
        <v>2002</v>
      </c>
      <c r="D124" s="1">
        <v>45965.004166666666</v>
      </c>
      <c r="E124" t="s">
        <v>96</v>
      </c>
      <c r="F124" t="s">
        <v>406</v>
      </c>
      <c r="G124">
        <v>0</v>
      </c>
      <c r="H124">
        <v>0</v>
      </c>
      <c r="I124" s="22">
        <v>1</v>
      </c>
      <c r="J124">
        <v>1</v>
      </c>
      <c r="K124" s="15">
        <v>1</v>
      </c>
      <c r="L124">
        <v>3</v>
      </c>
      <c r="M124">
        <v>3</v>
      </c>
      <c r="N124" s="15">
        <v>1</v>
      </c>
      <c r="O124" s="15">
        <v>1</v>
      </c>
      <c r="P124">
        <v>1</v>
      </c>
      <c r="Q124">
        <v>1</v>
      </c>
      <c r="R124">
        <v>1</v>
      </c>
      <c r="S124">
        <v>1</v>
      </c>
      <c r="T124">
        <v>1</v>
      </c>
      <c r="U124">
        <v>1</v>
      </c>
      <c r="V124">
        <v>1</v>
      </c>
      <c r="W124">
        <v>1</v>
      </c>
      <c r="X124">
        <v>1</v>
      </c>
      <c r="Y124" s="5">
        <f t="shared" si="1"/>
        <v>20</v>
      </c>
      <c r="Z124">
        <v>5</v>
      </c>
      <c r="AA124">
        <v>2</v>
      </c>
      <c r="AB124">
        <v>4</v>
      </c>
      <c r="AC124">
        <v>5</v>
      </c>
      <c r="AD124">
        <v>5</v>
      </c>
      <c r="AE124">
        <v>2</v>
      </c>
      <c r="AF124">
        <v>1</v>
      </c>
      <c r="AG124">
        <v>4</v>
      </c>
      <c r="AH124">
        <v>3</v>
      </c>
      <c r="AI124">
        <v>2</v>
      </c>
      <c r="AJ124">
        <v>2</v>
      </c>
      <c r="AK124">
        <v>4</v>
      </c>
      <c r="AL124">
        <v>3</v>
      </c>
      <c r="AM124">
        <v>3</v>
      </c>
      <c r="AN124">
        <v>3</v>
      </c>
      <c r="AO124">
        <v>3</v>
      </c>
      <c r="AP124">
        <v>38</v>
      </c>
    </row>
    <row r="125" spans="1:211">
      <c r="A125">
        <v>44768</v>
      </c>
      <c r="B125">
        <v>0</v>
      </c>
      <c r="C125">
        <v>2004</v>
      </c>
      <c r="D125" s="1">
        <v>45966.433333333334</v>
      </c>
      <c r="E125" t="s">
        <v>102</v>
      </c>
      <c r="F125" t="s">
        <v>406</v>
      </c>
      <c r="G125">
        <v>0</v>
      </c>
      <c r="H125">
        <v>0</v>
      </c>
      <c r="I125" s="22">
        <v>2</v>
      </c>
      <c r="J125">
        <v>4</v>
      </c>
      <c r="K125" s="15">
        <v>2</v>
      </c>
      <c r="L125">
        <v>4</v>
      </c>
      <c r="M125">
        <v>4</v>
      </c>
      <c r="N125" s="15">
        <v>3</v>
      </c>
      <c r="O125" s="15">
        <v>3</v>
      </c>
      <c r="P125">
        <v>3</v>
      </c>
      <c r="Q125">
        <v>4</v>
      </c>
      <c r="R125">
        <v>3</v>
      </c>
      <c r="S125">
        <v>4</v>
      </c>
      <c r="T125">
        <v>4</v>
      </c>
      <c r="U125">
        <v>2</v>
      </c>
      <c r="V125">
        <v>4</v>
      </c>
      <c r="W125">
        <v>4</v>
      </c>
      <c r="X125">
        <v>3</v>
      </c>
      <c r="Y125" s="5">
        <f t="shared" si="1"/>
        <v>53</v>
      </c>
      <c r="Z125">
        <v>12</v>
      </c>
      <c r="AA125">
        <v>11</v>
      </c>
      <c r="AB125">
        <v>5</v>
      </c>
      <c r="AC125">
        <v>4</v>
      </c>
      <c r="AD125">
        <v>4</v>
      </c>
      <c r="AE125">
        <v>7</v>
      </c>
      <c r="AF125">
        <v>7</v>
      </c>
      <c r="AG125">
        <v>17</v>
      </c>
      <c r="AH125">
        <v>2</v>
      </c>
      <c r="AI125">
        <v>4</v>
      </c>
      <c r="AJ125">
        <v>5</v>
      </c>
      <c r="AK125">
        <v>4</v>
      </c>
      <c r="AL125">
        <v>4</v>
      </c>
      <c r="AM125">
        <v>4</v>
      </c>
      <c r="AN125">
        <v>3</v>
      </c>
      <c r="AO125">
        <v>3</v>
      </c>
      <c r="AP125">
        <v>49</v>
      </c>
    </row>
    <row r="126" spans="1:211" s="5" customFormat="1">
      <c r="A126">
        <v>45716</v>
      </c>
      <c r="B126">
        <v>0</v>
      </c>
      <c r="C126">
        <v>2001</v>
      </c>
      <c r="D126" s="1">
        <v>45969.631944444445</v>
      </c>
      <c r="E126" t="s">
        <v>102</v>
      </c>
      <c r="F126" t="s">
        <v>406</v>
      </c>
      <c r="G126">
        <v>0</v>
      </c>
      <c r="H126">
        <v>0</v>
      </c>
      <c r="I126" s="22">
        <v>1</v>
      </c>
      <c r="J126">
        <v>1</v>
      </c>
      <c r="K126" s="15">
        <v>1</v>
      </c>
      <c r="L126">
        <v>1</v>
      </c>
      <c r="M126">
        <v>1</v>
      </c>
      <c r="N126" s="15">
        <v>1</v>
      </c>
      <c r="O126" s="15">
        <v>1</v>
      </c>
      <c r="P126">
        <v>1</v>
      </c>
      <c r="Q126">
        <v>1</v>
      </c>
      <c r="R126">
        <v>1</v>
      </c>
      <c r="S126">
        <v>1</v>
      </c>
      <c r="T126">
        <v>1</v>
      </c>
      <c r="U126">
        <v>1</v>
      </c>
      <c r="V126">
        <v>1</v>
      </c>
      <c r="W126">
        <v>1</v>
      </c>
      <c r="X126">
        <v>1</v>
      </c>
      <c r="Y126" s="5">
        <f t="shared" si="1"/>
        <v>16</v>
      </c>
      <c r="Z126">
        <v>5</v>
      </c>
      <c r="AA126">
        <v>3</v>
      </c>
      <c r="AB126">
        <v>4</v>
      </c>
      <c r="AC126">
        <v>2</v>
      </c>
      <c r="AD126">
        <v>3</v>
      </c>
      <c r="AE126">
        <v>1</v>
      </c>
      <c r="AF126">
        <v>2</v>
      </c>
      <c r="AG126">
        <v>2</v>
      </c>
      <c r="AH126">
        <v>2</v>
      </c>
      <c r="AI126">
        <v>1</v>
      </c>
      <c r="AJ126">
        <v>2</v>
      </c>
      <c r="AK126">
        <v>5</v>
      </c>
      <c r="AL126">
        <v>2</v>
      </c>
      <c r="AM126">
        <v>1</v>
      </c>
      <c r="AN126">
        <v>2</v>
      </c>
      <c r="AO126">
        <v>3</v>
      </c>
      <c r="AP126">
        <v>28</v>
      </c>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row>
    <row r="127" spans="1:211" s="5" customFormat="1">
      <c r="A127">
        <v>45754</v>
      </c>
      <c r="B127">
        <v>0</v>
      </c>
      <c r="C127">
        <v>2003</v>
      </c>
      <c r="D127" s="1">
        <v>45969.743055555555</v>
      </c>
      <c r="E127" t="s">
        <v>96</v>
      </c>
      <c r="F127" t="s">
        <v>406</v>
      </c>
      <c r="G127">
        <v>0</v>
      </c>
      <c r="H127">
        <v>0</v>
      </c>
      <c r="I127" s="22">
        <v>1</v>
      </c>
      <c r="J127">
        <v>2</v>
      </c>
      <c r="K127" s="15">
        <v>2</v>
      </c>
      <c r="L127">
        <v>1</v>
      </c>
      <c r="M127">
        <v>1</v>
      </c>
      <c r="N127" s="15">
        <v>1</v>
      </c>
      <c r="O127" s="15">
        <v>1</v>
      </c>
      <c r="P127">
        <v>1</v>
      </c>
      <c r="Q127">
        <v>1</v>
      </c>
      <c r="R127">
        <v>1</v>
      </c>
      <c r="S127">
        <v>1</v>
      </c>
      <c r="T127">
        <v>1</v>
      </c>
      <c r="U127">
        <v>1</v>
      </c>
      <c r="V127">
        <v>1</v>
      </c>
      <c r="W127">
        <v>1</v>
      </c>
      <c r="X127">
        <v>1</v>
      </c>
      <c r="Y127" s="5">
        <f t="shared" si="1"/>
        <v>18</v>
      </c>
      <c r="Z127">
        <v>17</v>
      </c>
      <c r="AA127">
        <v>7</v>
      </c>
      <c r="AB127">
        <v>3</v>
      </c>
      <c r="AC127">
        <v>4</v>
      </c>
      <c r="AD127">
        <v>3</v>
      </c>
      <c r="AE127">
        <v>3</v>
      </c>
      <c r="AF127">
        <v>2</v>
      </c>
      <c r="AG127">
        <v>3</v>
      </c>
      <c r="AH127">
        <v>4</v>
      </c>
      <c r="AI127">
        <v>3</v>
      </c>
      <c r="AJ127">
        <v>2</v>
      </c>
      <c r="AK127">
        <v>3</v>
      </c>
      <c r="AL127">
        <v>2</v>
      </c>
      <c r="AM127">
        <v>4</v>
      </c>
      <c r="AN127">
        <v>3</v>
      </c>
      <c r="AO127">
        <v>3</v>
      </c>
      <c r="AP127">
        <v>41</v>
      </c>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row>
    <row r="128" spans="1:211">
      <c r="A128">
        <v>43774</v>
      </c>
      <c r="B128">
        <v>0</v>
      </c>
      <c r="C128">
        <v>2003</v>
      </c>
      <c r="D128" s="1">
        <v>45971.382638888892</v>
      </c>
      <c r="E128" t="s">
        <v>96</v>
      </c>
      <c r="F128" t="s">
        <v>406</v>
      </c>
      <c r="G128">
        <v>0</v>
      </c>
      <c r="H128">
        <v>0</v>
      </c>
      <c r="I128" s="22">
        <v>1</v>
      </c>
      <c r="J128">
        <v>1</v>
      </c>
      <c r="K128" s="15">
        <v>1</v>
      </c>
      <c r="L128">
        <v>3</v>
      </c>
      <c r="M128">
        <v>2</v>
      </c>
      <c r="N128" s="15">
        <v>2</v>
      </c>
      <c r="O128" s="15">
        <v>1</v>
      </c>
      <c r="P128">
        <v>1</v>
      </c>
      <c r="Q128">
        <v>1</v>
      </c>
      <c r="R128">
        <v>1</v>
      </c>
      <c r="S128">
        <v>1</v>
      </c>
      <c r="T128">
        <v>1</v>
      </c>
      <c r="U128">
        <v>1</v>
      </c>
      <c r="V128">
        <v>1</v>
      </c>
      <c r="W128">
        <v>1</v>
      </c>
      <c r="X128">
        <v>1</v>
      </c>
      <c r="Y128" s="5">
        <f t="shared" si="1"/>
        <v>20</v>
      </c>
      <c r="Z128">
        <v>14</v>
      </c>
      <c r="AA128">
        <v>10</v>
      </c>
      <c r="AB128">
        <v>7</v>
      </c>
      <c r="AC128">
        <v>10</v>
      </c>
      <c r="AD128">
        <v>8</v>
      </c>
      <c r="AE128">
        <v>4</v>
      </c>
      <c r="AF128">
        <v>2</v>
      </c>
      <c r="AG128">
        <v>10</v>
      </c>
      <c r="AH128">
        <v>4</v>
      </c>
      <c r="AI128">
        <v>6</v>
      </c>
      <c r="AJ128">
        <v>5</v>
      </c>
      <c r="AK128">
        <v>7</v>
      </c>
      <c r="AL128">
        <v>3</v>
      </c>
      <c r="AM128">
        <v>8</v>
      </c>
      <c r="AN128">
        <v>7</v>
      </c>
      <c r="AO128">
        <v>3</v>
      </c>
      <c r="AP128">
        <v>38</v>
      </c>
    </row>
    <row r="129" spans="1:42">
      <c r="A129">
        <v>46767</v>
      </c>
      <c r="B129">
        <v>0</v>
      </c>
      <c r="C129">
        <v>2003</v>
      </c>
      <c r="D129" s="1">
        <v>45977.570138888892</v>
      </c>
      <c r="E129" t="s">
        <v>96</v>
      </c>
      <c r="F129" t="s">
        <v>406</v>
      </c>
      <c r="G129">
        <v>0</v>
      </c>
      <c r="H129">
        <v>0</v>
      </c>
      <c r="I129" s="22">
        <v>2</v>
      </c>
      <c r="J129">
        <v>2</v>
      </c>
      <c r="K129" s="15">
        <v>2</v>
      </c>
      <c r="L129">
        <v>3</v>
      </c>
      <c r="M129">
        <v>3</v>
      </c>
      <c r="N129" s="15">
        <v>1</v>
      </c>
      <c r="O129" s="15">
        <v>2</v>
      </c>
      <c r="P129">
        <v>1</v>
      </c>
      <c r="Q129">
        <v>1</v>
      </c>
      <c r="R129">
        <v>1</v>
      </c>
      <c r="S129">
        <v>1</v>
      </c>
      <c r="T129">
        <v>1</v>
      </c>
      <c r="U129">
        <v>1</v>
      </c>
      <c r="V129">
        <v>1</v>
      </c>
      <c r="W129">
        <v>1</v>
      </c>
      <c r="X129">
        <v>1</v>
      </c>
      <c r="Y129" s="5">
        <f t="shared" si="1"/>
        <v>24</v>
      </c>
      <c r="Z129">
        <v>26</v>
      </c>
      <c r="AA129">
        <v>11</v>
      </c>
      <c r="AB129">
        <v>8</v>
      </c>
      <c r="AC129">
        <v>5</v>
      </c>
      <c r="AD129">
        <v>13</v>
      </c>
      <c r="AE129">
        <v>4</v>
      </c>
      <c r="AF129">
        <v>5</v>
      </c>
      <c r="AG129">
        <v>9</v>
      </c>
      <c r="AH129">
        <v>3</v>
      </c>
      <c r="AI129">
        <v>6</v>
      </c>
      <c r="AJ129">
        <v>4</v>
      </c>
      <c r="AK129">
        <v>9</v>
      </c>
      <c r="AL129">
        <v>4</v>
      </c>
      <c r="AM129">
        <v>8</v>
      </c>
      <c r="AN129">
        <v>22</v>
      </c>
      <c r="AO129">
        <v>8</v>
      </c>
      <c r="AP129">
        <v>52</v>
      </c>
    </row>
    <row r="130" spans="1:42">
      <c r="A130">
        <v>41086</v>
      </c>
      <c r="B130">
        <v>0</v>
      </c>
      <c r="C130">
        <v>2004</v>
      </c>
      <c r="D130" s="1">
        <v>45958.953472222223</v>
      </c>
      <c r="E130" t="s">
        <v>99</v>
      </c>
      <c r="F130" t="s">
        <v>406</v>
      </c>
      <c r="G130">
        <v>0</v>
      </c>
      <c r="H130">
        <v>0</v>
      </c>
      <c r="I130" s="22">
        <v>1</v>
      </c>
      <c r="J130">
        <v>3</v>
      </c>
      <c r="K130" s="15">
        <v>1</v>
      </c>
      <c r="L130">
        <v>2</v>
      </c>
      <c r="M130">
        <v>2</v>
      </c>
      <c r="N130" s="15">
        <v>1</v>
      </c>
      <c r="O130" s="15">
        <v>2</v>
      </c>
      <c r="P130">
        <v>1</v>
      </c>
      <c r="Q130">
        <v>1</v>
      </c>
      <c r="R130">
        <v>1</v>
      </c>
      <c r="S130">
        <v>1</v>
      </c>
      <c r="T130">
        <v>1</v>
      </c>
      <c r="U130">
        <v>1</v>
      </c>
      <c r="V130">
        <v>1</v>
      </c>
      <c r="W130">
        <v>1</v>
      </c>
      <c r="X130">
        <v>1</v>
      </c>
      <c r="Y130" s="5">
        <f t="shared" si="1"/>
        <v>21</v>
      </c>
      <c r="Z130">
        <v>16</v>
      </c>
      <c r="AA130">
        <v>8</v>
      </c>
      <c r="AB130">
        <v>5</v>
      </c>
      <c r="AC130">
        <v>14</v>
      </c>
      <c r="AD130">
        <v>6</v>
      </c>
      <c r="AE130">
        <v>3</v>
      </c>
      <c r="AF130">
        <v>3</v>
      </c>
      <c r="AG130">
        <v>5</v>
      </c>
      <c r="AH130">
        <v>4</v>
      </c>
      <c r="AI130">
        <v>2</v>
      </c>
      <c r="AJ130">
        <v>3</v>
      </c>
      <c r="AK130">
        <v>4</v>
      </c>
      <c r="AL130">
        <v>2</v>
      </c>
      <c r="AM130">
        <v>3</v>
      </c>
      <c r="AN130">
        <v>4</v>
      </c>
      <c r="AO130">
        <v>4</v>
      </c>
      <c r="AP130">
        <v>45</v>
      </c>
    </row>
    <row r="131" spans="1:42">
      <c r="A131">
        <v>41910</v>
      </c>
      <c r="B131">
        <v>1</v>
      </c>
      <c r="C131">
        <v>2004</v>
      </c>
      <c r="D131" s="1">
        <v>45959.849305555559</v>
      </c>
      <c r="E131" t="s">
        <v>99</v>
      </c>
      <c r="F131" t="s">
        <v>406</v>
      </c>
      <c r="G131">
        <v>0</v>
      </c>
      <c r="H131">
        <v>0</v>
      </c>
      <c r="I131" s="22">
        <v>1</v>
      </c>
      <c r="J131">
        <v>2</v>
      </c>
      <c r="K131" s="15">
        <v>1</v>
      </c>
      <c r="L131">
        <v>4</v>
      </c>
      <c r="M131">
        <v>2</v>
      </c>
      <c r="N131" s="15">
        <v>1</v>
      </c>
      <c r="O131" s="15">
        <v>1</v>
      </c>
      <c r="P131">
        <v>2</v>
      </c>
      <c r="Q131">
        <v>2</v>
      </c>
      <c r="R131">
        <v>1</v>
      </c>
      <c r="S131">
        <v>1</v>
      </c>
      <c r="T131">
        <v>1</v>
      </c>
      <c r="U131">
        <v>1</v>
      </c>
      <c r="V131">
        <v>2</v>
      </c>
      <c r="W131">
        <v>1</v>
      </c>
      <c r="X131">
        <v>2</v>
      </c>
      <c r="Y131" s="5">
        <f t="shared" si="1"/>
        <v>25</v>
      </c>
      <c r="Z131">
        <v>17</v>
      </c>
      <c r="AA131">
        <v>7</v>
      </c>
      <c r="AB131">
        <v>6</v>
      </c>
      <c r="AC131">
        <v>5</v>
      </c>
      <c r="AD131">
        <v>7</v>
      </c>
      <c r="AE131">
        <v>3</v>
      </c>
      <c r="AF131">
        <v>2</v>
      </c>
      <c r="AG131">
        <v>14</v>
      </c>
      <c r="AH131">
        <v>8</v>
      </c>
      <c r="AI131">
        <v>4</v>
      </c>
      <c r="AJ131">
        <v>7</v>
      </c>
      <c r="AK131">
        <v>7</v>
      </c>
      <c r="AL131">
        <v>5</v>
      </c>
      <c r="AM131">
        <v>5</v>
      </c>
      <c r="AN131">
        <v>8</v>
      </c>
      <c r="AO131">
        <v>5</v>
      </c>
      <c r="AP131">
        <v>55</v>
      </c>
    </row>
    <row r="132" spans="1:42">
      <c r="A132">
        <v>44031</v>
      </c>
      <c r="B132">
        <v>0</v>
      </c>
      <c r="C132">
        <v>2005</v>
      </c>
      <c r="D132" s="1">
        <v>45964.628472222219</v>
      </c>
      <c r="E132" t="s">
        <v>99</v>
      </c>
      <c r="F132" t="s">
        <v>406</v>
      </c>
      <c r="G132">
        <v>0</v>
      </c>
      <c r="H132">
        <v>0</v>
      </c>
      <c r="I132" s="22">
        <v>1</v>
      </c>
      <c r="J132">
        <v>1</v>
      </c>
      <c r="K132" s="15">
        <v>1</v>
      </c>
      <c r="L132">
        <v>1</v>
      </c>
      <c r="M132">
        <v>2</v>
      </c>
      <c r="N132" s="15">
        <v>1</v>
      </c>
      <c r="O132" s="15">
        <v>1</v>
      </c>
      <c r="P132">
        <v>1</v>
      </c>
      <c r="Q132">
        <v>1</v>
      </c>
      <c r="R132">
        <v>1</v>
      </c>
      <c r="S132">
        <v>1</v>
      </c>
      <c r="T132">
        <v>1</v>
      </c>
      <c r="U132">
        <v>2</v>
      </c>
      <c r="V132">
        <v>1</v>
      </c>
      <c r="W132">
        <v>1</v>
      </c>
      <c r="X132">
        <v>1</v>
      </c>
      <c r="Y132" s="5">
        <f t="shared" si="1"/>
        <v>18</v>
      </c>
      <c r="Z132">
        <v>13</v>
      </c>
      <c r="AA132">
        <v>4</v>
      </c>
      <c r="AB132">
        <v>4</v>
      </c>
      <c r="AC132">
        <v>5</v>
      </c>
      <c r="AD132">
        <v>38</v>
      </c>
      <c r="AE132">
        <v>3</v>
      </c>
      <c r="AF132">
        <v>2</v>
      </c>
      <c r="AG132">
        <v>4</v>
      </c>
      <c r="AH132">
        <v>3</v>
      </c>
      <c r="AI132">
        <v>3</v>
      </c>
      <c r="AJ132">
        <v>2</v>
      </c>
      <c r="AK132">
        <v>5</v>
      </c>
      <c r="AL132">
        <v>5</v>
      </c>
      <c r="AM132">
        <v>8</v>
      </c>
      <c r="AN132">
        <v>3</v>
      </c>
      <c r="AO132">
        <v>4</v>
      </c>
      <c r="AP132">
        <v>36</v>
      </c>
    </row>
    <row r="133" spans="1:42">
      <c r="A133">
        <v>44226</v>
      </c>
      <c r="B133">
        <v>0</v>
      </c>
      <c r="C133">
        <v>2000</v>
      </c>
      <c r="D133" s="1">
        <v>45964.977083333331</v>
      </c>
      <c r="E133" t="s">
        <v>99</v>
      </c>
      <c r="F133" t="s">
        <v>406</v>
      </c>
      <c r="G133">
        <v>0</v>
      </c>
      <c r="H133">
        <v>0</v>
      </c>
      <c r="I133" s="22">
        <v>1</v>
      </c>
      <c r="J133">
        <v>1</v>
      </c>
      <c r="K133" s="15">
        <v>1</v>
      </c>
      <c r="L133">
        <v>1</v>
      </c>
      <c r="M133">
        <v>2</v>
      </c>
      <c r="N133" s="15">
        <v>1</v>
      </c>
      <c r="O133" s="15">
        <v>2</v>
      </c>
      <c r="P133">
        <v>3</v>
      </c>
      <c r="Q133">
        <v>1</v>
      </c>
      <c r="R133">
        <v>1</v>
      </c>
      <c r="S133">
        <v>1</v>
      </c>
      <c r="T133">
        <v>1</v>
      </c>
      <c r="U133">
        <v>1</v>
      </c>
      <c r="V133">
        <v>1</v>
      </c>
      <c r="W133">
        <v>1</v>
      </c>
      <c r="X133">
        <v>1</v>
      </c>
      <c r="Y133" s="5">
        <f t="shared" si="1"/>
        <v>20</v>
      </c>
      <c r="Z133">
        <v>9</v>
      </c>
      <c r="AA133">
        <v>3</v>
      </c>
      <c r="AB133">
        <v>2</v>
      </c>
      <c r="AC133">
        <v>3</v>
      </c>
      <c r="AD133">
        <v>2</v>
      </c>
      <c r="AE133">
        <v>2</v>
      </c>
      <c r="AF133">
        <v>2</v>
      </c>
      <c r="AG133">
        <v>39</v>
      </c>
      <c r="AH133">
        <v>5</v>
      </c>
      <c r="AI133">
        <v>2</v>
      </c>
      <c r="AJ133">
        <v>1</v>
      </c>
      <c r="AK133">
        <v>3</v>
      </c>
      <c r="AL133">
        <v>2</v>
      </c>
      <c r="AM133">
        <v>2</v>
      </c>
      <c r="AN133">
        <v>2</v>
      </c>
      <c r="AO133">
        <v>2</v>
      </c>
      <c r="AP133">
        <v>47</v>
      </c>
    </row>
    <row r="134" spans="1:42">
      <c r="A134">
        <v>44620</v>
      </c>
      <c r="B134">
        <v>0</v>
      </c>
      <c r="C134">
        <v>2000</v>
      </c>
      <c r="D134" s="1">
        <v>45965.76458333333</v>
      </c>
      <c r="E134" t="s">
        <v>99</v>
      </c>
      <c r="F134" t="s">
        <v>406</v>
      </c>
      <c r="G134">
        <v>0</v>
      </c>
      <c r="H134">
        <v>0</v>
      </c>
      <c r="I134" s="22">
        <v>1</v>
      </c>
      <c r="J134">
        <v>1</v>
      </c>
      <c r="K134" s="15">
        <v>1</v>
      </c>
      <c r="L134">
        <v>2</v>
      </c>
      <c r="M134">
        <v>1</v>
      </c>
      <c r="N134" s="15">
        <v>2</v>
      </c>
      <c r="O134" s="15">
        <v>2</v>
      </c>
      <c r="P134">
        <v>1</v>
      </c>
      <c r="Q134">
        <v>1</v>
      </c>
      <c r="R134">
        <v>2</v>
      </c>
      <c r="S134">
        <v>1</v>
      </c>
      <c r="T134">
        <v>2</v>
      </c>
      <c r="U134">
        <v>1</v>
      </c>
      <c r="V134">
        <v>1</v>
      </c>
      <c r="W134">
        <v>2</v>
      </c>
      <c r="X134">
        <v>1</v>
      </c>
      <c r="Y134" s="5">
        <f t="shared" si="1"/>
        <v>22</v>
      </c>
      <c r="Z134">
        <v>4</v>
      </c>
      <c r="AA134">
        <v>4</v>
      </c>
      <c r="AB134">
        <v>2</v>
      </c>
      <c r="AC134">
        <v>4</v>
      </c>
      <c r="AD134">
        <v>3</v>
      </c>
      <c r="AE134">
        <v>3</v>
      </c>
      <c r="AF134">
        <v>3</v>
      </c>
      <c r="AG134">
        <v>3</v>
      </c>
      <c r="AH134">
        <v>1</v>
      </c>
      <c r="AI134">
        <v>4</v>
      </c>
      <c r="AJ134">
        <v>1</v>
      </c>
      <c r="AK134">
        <v>4</v>
      </c>
      <c r="AL134">
        <v>2</v>
      </c>
      <c r="AM134">
        <v>4</v>
      </c>
      <c r="AN134">
        <v>3</v>
      </c>
      <c r="AO134">
        <v>3</v>
      </c>
      <c r="AP134">
        <v>49</v>
      </c>
    </row>
    <row r="135" spans="1:42">
      <c r="A135">
        <v>44885</v>
      </c>
      <c r="B135">
        <v>0</v>
      </c>
      <c r="C135">
        <v>2002</v>
      </c>
      <c r="D135" s="1">
        <v>45966.706250000003</v>
      </c>
      <c r="E135" t="s">
        <v>99</v>
      </c>
      <c r="F135" t="s">
        <v>406</v>
      </c>
      <c r="G135">
        <v>0</v>
      </c>
      <c r="H135">
        <v>0</v>
      </c>
      <c r="I135" s="22">
        <v>1</v>
      </c>
      <c r="J135">
        <v>1</v>
      </c>
      <c r="K135" s="15">
        <v>1</v>
      </c>
      <c r="L135">
        <v>3</v>
      </c>
      <c r="M135">
        <v>4</v>
      </c>
      <c r="N135" s="15">
        <v>1</v>
      </c>
      <c r="O135" s="15">
        <v>1</v>
      </c>
      <c r="P135">
        <v>1</v>
      </c>
      <c r="Q135">
        <v>1</v>
      </c>
      <c r="R135">
        <v>1</v>
      </c>
      <c r="S135">
        <v>1</v>
      </c>
      <c r="T135">
        <v>1</v>
      </c>
      <c r="U135">
        <v>1</v>
      </c>
      <c r="V135">
        <v>1</v>
      </c>
      <c r="W135">
        <v>1</v>
      </c>
      <c r="X135">
        <v>1</v>
      </c>
      <c r="Y135" s="5">
        <f t="shared" si="1"/>
        <v>21</v>
      </c>
      <c r="Z135">
        <v>12</v>
      </c>
      <c r="AA135">
        <v>7</v>
      </c>
      <c r="AB135">
        <v>4</v>
      </c>
      <c r="AC135">
        <v>5</v>
      </c>
      <c r="AD135">
        <v>6</v>
      </c>
      <c r="AE135">
        <v>5</v>
      </c>
      <c r="AF135">
        <v>2</v>
      </c>
      <c r="AG135">
        <v>7</v>
      </c>
      <c r="AH135">
        <v>2</v>
      </c>
      <c r="AI135">
        <v>5</v>
      </c>
      <c r="AJ135">
        <v>2</v>
      </c>
      <c r="AK135">
        <v>6</v>
      </c>
      <c r="AL135">
        <v>3</v>
      </c>
      <c r="AM135">
        <v>5</v>
      </c>
      <c r="AN135">
        <v>3</v>
      </c>
      <c r="AO135">
        <v>3</v>
      </c>
      <c r="AP135">
        <v>41</v>
      </c>
    </row>
    <row r="136" spans="1:42">
      <c r="A136">
        <v>45585</v>
      </c>
      <c r="B136">
        <v>1</v>
      </c>
      <c r="C136">
        <v>2002</v>
      </c>
      <c r="D136" s="1">
        <v>45968.873611111114</v>
      </c>
      <c r="E136" t="s">
        <v>99</v>
      </c>
      <c r="F136" t="s">
        <v>406</v>
      </c>
      <c r="G136">
        <v>0</v>
      </c>
      <c r="H136">
        <v>0</v>
      </c>
      <c r="I136" s="22">
        <v>1</v>
      </c>
      <c r="J136">
        <v>1</v>
      </c>
      <c r="K136" s="15">
        <v>2</v>
      </c>
      <c r="L136">
        <v>3</v>
      </c>
      <c r="M136">
        <v>5</v>
      </c>
      <c r="N136" s="15">
        <v>2</v>
      </c>
      <c r="O136" s="15">
        <v>1</v>
      </c>
      <c r="P136">
        <v>1</v>
      </c>
      <c r="Q136">
        <v>2</v>
      </c>
      <c r="R136">
        <v>2</v>
      </c>
      <c r="S136">
        <v>1</v>
      </c>
      <c r="T136">
        <v>5</v>
      </c>
      <c r="U136">
        <v>1</v>
      </c>
      <c r="V136">
        <v>2</v>
      </c>
      <c r="W136">
        <v>1</v>
      </c>
      <c r="X136">
        <v>1</v>
      </c>
      <c r="Y136" s="5">
        <f t="shared" si="1"/>
        <v>31</v>
      </c>
      <c r="Z136">
        <v>20</v>
      </c>
      <c r="AA136">
        <v>10</v>
      </c>
      <c r="AB136">
        <v>7</v>
      </c>
      <c r="AC136">
        <v>8</v>
      </c>
      <c r="AD136">
        <v>9</v>
      </c>
      <c r="AE136">
        <v>4</v>
      </c>
      <c r="AF136">
        <v>3</v>
      </c>
      <c r="AG136">
        <v>6</v>
      </c>
      <c r="AH136">
        <v>7</v>
      </c>
      <c r="AI136">
        <v>17</v>
      </c>
      <c r="AJ136">
        <v>5</v>
      </c>
      <c r="AK136">
        <v>14</v>
      </c>
      <c r="AL136">
        <v>7</v>
      </c>
      <c r="AM136">
        <v>12</v>
      </c>
      <c r="AN136">
        <v>9</v>
      </c>
      <c r="AO136">
        <v>4</v>
      </c>
      <c r="AP136">
        <v>71</v>
      </c>
    </row>
    <row r="137" spans="1:42">
      <c r="A137" s="5">
        <v>45482</v>
      </c>
      <c r="B137" s="5">
        <v>0</v>
      </c>
      <c r="C137" s="5">
        <v>2002</v>
      </c>
      <c r="D137" s="6">
        <v>45968.67083333333</v>
      </c>
      <c r="E137" s="5" t="s">
        <v>220</v>
      </c>
      <c r="F137" s="5" t="s">
        <v>415</v>
      </c>
      <c r="G137" s="5">
        <v>1</v>
      </c>
      <c r="H137" s="5">
        <v>1</v>
      </c>
      <c r="I137" s="23">
        <v>4</v>
      </c>
      <c r="J137" s="5">
        <v>5</v>
      </c>
      <c r="K137" s="15">
        <v>5</v>
      </c>
      <c r="L137" s="5">
        <v>5</v>
      </c>
      <c r="M137" s="5">
        <v>5</v>
      </c>
      <c r="N137" s="15">
        <v>4</v>
      </c>
      <c r="O137" s="15">
        <v>3</v>
      </c>
      <c r="P137" s="5">
        <v>5</v>
      </c>
      <c r="Q137" s="5">
        <v>5</v>
      </c>
      <c r="R137" s="5">
        <v>5</v>
      </c>
      <c r="S137" s="5">
        <v>5</v>
      </c>
      <c r="T137" s="5">
        <v>5</v>
      </c>
      <c r="U137" s="5">
        <v>3</v>
      </c>
      <c r="V137" s="5">
        <v>5</v>
      </c>
      <c r="W137" s="5">
        <v>5</v>
      </c>
      <c r="X137" s="5">
        <v>4</v>
      </c>
      <c r="Y137" s="5">
        <f t="shared" si="1"/>
        <v>73</v>
      </c>
      <c r="Z137" s="5">
        <v>6</v>
      </c>
      <c r="AA137" s="5">
        <v>5</v>
      </c>
      <c r="AB137" s="5">
        <v>3</v>
      </c>
      <c r="AC137" s="5">
        <v>3</v>
      </c>
      <c r="AD137" s="5">
        <v>2</v>
      </c>
      <c r="AE137" s="5">
        <v>2</v>
      </c>
      <c r="AF137" s="5">
        <v>3</v>
      </c>
      <c r="AG137" s="5">
        <v>3</v>
      </c>
      <c r="AH137" s="5">
        <v>1</v>
      </c>
      <c r="AI137" s="5">
        <v>2</v>
      </c>
      <c r="AJ137" s="5">
        <v>1</v>
      </c>
      <c r="AK137" s="5">
        <v>2</v>
      </c>
      <c r="AL137" s="5">
        <v>3</v>
      </c>
      <c r="AM137" s="5">
        <v>3</v>
      </c>
      <c r="AN137" s="5">
        <v>2</v>
      </c>
      <c r="AO137" s="5">
        <v>3</v>
      </c>
      <c r="AP137" s="5">
        <v>20</v>
      </c>
    </row>
    <row r="138" spans="1:42">
      <c r="A138" s="5">
        <v>42749</v>
      </c>
      <c r="B138" s="5">
        <v>1</v>
      </c>
      <c r="C138" s="5">
        <v>2006</v>
      </c>
      <c r="D138" s="6">
        <v>45961.35</v>
      </c>
      <c r="E138" s="5" t="s">
        <v>159</v>
      </c>
      <c r="F138" s="5" t="s">
        <v>415</v>
      </c>
      <c r="G138" s="5">
        <v>1</v>
      </c>
      <c r="H138" s="5">
        <v>1</v>
      </c>
      <c r="I138" s="23">
        <v>1</v>
      </c>
      <c r="J138" s="5">
        <v>4</v>
      </c>
      <c r="K138" s="15">
        <v>2</v>
      </c>
      <c r="L138" s="5">
        <v>5</v>
      </c>
      <c r="M138" s="5">
        <v>5</v>
      </c>
      <c r="N138" s="15">
        <v>3</v>
      </c>
      <c r="O138" s="15">
        <v>5</v>
      </c>
      <c r="P138" s="5">
        <v>2</v>
      </c>
      <c r="Q138" s="5">
        <v>4</v>
      </c>
      <c r="R138" s="5">
        <v>4</v>
      </c>
      <c r="S138" s="5">
        <v>4</v>
      </c>
      <c r="T138" s="5">
        <v>3</v>
      </c>
      <c r="U138" s="5">
        <v>4</v>
      </c>
      <c r="V138" s="5">
        <v>4</v>
      </c>
      <c r="W138" s="5">
        <v>3</v>
      </c>
      <c r="X138" s="5">
        <v>4</v>
      </c>
      <c r="Y138" s="5">
        <f t="shared" si="1"/>
        <v>57</v>
      </c>
      <c r="Z138" s="5">
        <v>21</v>
      </c>
      <c r="AA138" s="5">
        <v>10</v>
      </c>
      <c r="AB138" s="5">
        <v>12</v>
      </c>
      <c r="AC138" s="5">
        <v>4</v>
      </c>
      <c r="AD138" s="5">
        <v>10</v>
      </c>
      <c r="AE138" s="5">
        <v>16</v>
      </c>
      <c r="AF138" s="5">
        <v>4</v>
      </c>
      <c r="AG138" s="5">
        <v>5</v>
      </c>
      <c r="AH138" s="5">
        <v>9</v>
      </c>
      <c r="AI138" s="5">
        <v>5</v>
      </c>
      <c r="AJ138" s="5">
        <v>1</v>
      </c>
      <c r="AK138" s="5">
        <v>8</v>
      </c>
      <c r="AL138" s="5">
        <v>5</v>
      </c>
      <c r="AM138" s="5">
        <v>22</v>
      </c>
      <c r="AN138" s="5">
        <v>10</v>
      </c>
      <c r="AO138" s="5">
        <v>8</v>
      </c>
      <c r="AP138" s="5">
        <v>55</v>
      </c>
    </row>
    <row r="139" spans="1:42">
      <c r="A139">
        <v>45515</v>
      </c>
      <c r="B139">
        <v>0</v>
      </c>
      <c r="C139">
        <v>1996</v>
      </c>
      <c r="D139" s="1">
        <v>45968.74722222222</v>
      </c>
      <c r="E139" t="s">
        <v>222</v>
      </c>
      <c r="F139" t="s">
        <v>416</v>
      </c>
      <c r="G139">
        <v>0</v>
      </c>
      <c r="H139">
        <v>0</v>
      </c>
      <c r="I139" s="22">
        <v>2</v>
      </c>
      <c r="J139">
        <v>1</v>
      </c>
      <c r="K139" s="15">
        <v>1</v>
      </c>
      <c r="L139">
        <v>1</v>
      </c>
      <c r="M139">
        <v>1</v>
      </c>
      <c r="N139" s="15">
        <v>1</v>
      </c>
      <c r="O139" s="15">
        <v>1</v>
      </c>
      <c r="P139">
        <v>1</v>
      </c>
      <c r="Q139">
        <v>1</v>
      </c>
      <c r="R139">
        <v>1</v>
      </c>
      <c r="S139">
        <v>1</v>
      </c>
      <c r="T139">
        <v>1</v>
      </c>
      <c r="U139">
        <v>1</v>
      </c>
      <c r="V139">
        <v>1</v>
      </c>
      <c r="W139">
        <v>1</v>
      </c>
      <c r="X139">
        <v>1</v>
      </c>
      <c r="Y139" s="5">
        <f t="shared" si="1"/>
        <v>17</v>
      </c>
      <c r="Z139">
        <v>56</v>
      </c>
      <c r="AA139">
        <v>4</v>
      </c>
      <c r="AB139">
        <v>3</v>
      </c>
      <c r="AC139">
        <v>4</v>
      </c>
      <c r="AD139">
        <v>5</v>
      </c>
      <c r="AE139">
        <v>2</v>
      </c>
      <c r="AF139">
        <v>1</v>
      </c>
      <c r="AG139">
        <v>2</v>
      </c>
      <c r="AH139">
        <v>2</v>
      </c>
      <c r="AI139">
        <v>1</v>
      </c>
      <c r="AJ139">
        <v>2</v>
      </c>
      <c r="AK139">
        <v>2</v>
      </c>
      <c r="AL139">
        <v>2</v>
      </c>
      <c r="AM139">
        <v>1</v>
      </c>
      <c r="AN139">
        <v>2</v>
      </c>
      <c r="AO139">
        <v>2</v>
      </c>
      <c r="AP139">
        <v>34</v>
      </c>
    </row>
    <row r="140" spans="1:42">
      <c r="A140">
        <v>46599</v>
      </c>
      <c r="B140">
        <v>0</v>
      </c>
      <c r="C140">
        <v>2003</v>
      </c>
      <c r="D140" s="1">
        <v>45974.882638888892</v>
      </c>
      <c r="E140" t="s">
        <v>256</v>
      </c>
      <c r="F140" t="s">
        <v>406</v>
      </c>
      <c r="G140">
        <v>0</v>
      </c>
      <c r="H140">
        <v>0</v>
      </c>
      <c r="I140" s="22">
        <v>1</v>
      </c>
      <c r="J140">
        <v>1</v>
      </c>
      <c r="K140" s="15">
        <v>1</v>
      </c>
      <c r="L140">
        <v>1</v>
      </c>
      <c r="M140">
        <v>2</v>
      </c>
      <c r="N140" s="15">
        <v>2</v>
      </c>
      <c r="O140" s="15">
        <v>1</v>
      </c>
      <c r="P140">
        <v>1</v>
      </c>
      <c r="Q140">
        <v>1</v>
      </c>
      <c r="R140">
        <v>1</v>
      </c>
      <c r="S140">
        <v>1</v>
      </c>
      <c r="T140">
        <v>1</v>
      </c>
      <c r="U140">
        <v>2</v>
      </c>
      <c r="V140">
        <v>3</v>
      </c>
      <c r="W140">
        <v>1</v>
      </c>
      <c r="X140">
        <v>1</v>
      </c>
      <c r="Y140" s="5">
        <f t="shared" si="1"/>
        <v>21</v>
      </c>
      <c r="Z140">
        <v>7</v>
      </c>
      <c r="AA140">
        <v>5</v>
      </c>
      <c r="AB140">
        <v>4</v>
      </c>
      <c r="AC140">
        <v>5</v>
      </c>
      <c r="AD140">
        <v>8</v>
      </c>
      <c r="AE140">
        <v>6</v>
      </c>
      <c r="AF140">
        <v>3</v>
      </c>
      <c r="AG140">
        <v>4</v>
      </c>
      <c r="AH140">
        <v>2</v>
      </c>
      <c r="AI140">
        <v>4</v>
      </c>
      <c r="AJ140">
        <v>3</v>
      </c>
      <c r="AK140">
        <v>4</v>
      </c>
      <c r="AL140">
        <v>7</v>
      </c>
      <c r="AM140">
        <v>9</v>
      </c>
      <c r="AN140">
        <v>3</v>
      </c>
      <c r="AO140">
        <v>5</v>
      </c>
      <c r="AP140">
        <v>46</v>
      </c>
    </row>
    <row r="141" spans="1:42">
      <c r="A141">
        <v>43088</v>
      </c>
      <c r="B141">
        <v>0</v>
      </c>
      <c r="C141">
        <v>2002</v>
      </c>
      <c r="D141" s="1">
        <v>45961.768750000003</v>
      </c>
      <c r="E141" t="s">
        <v>173</v>
      </c>
      <c r="F141" t="s">
        <v>417</v>
      </c>
      <c r="G141">
        <v>1</v>
      </c>
      <c r="H141">
        <v>1</v>
      </c>
      <c r="I141" s="22">
        <v>4</v>
      </c>
      <c r="J141">
        <v>4</v>
      </c>
      <c r="K141" s="15">
        <v>4</v>
      </c>
      <c r="L141">
        <v>5</v>
      </c>
      <c r="M141">
        <v>4</v>
      </c>
      <c r="N141" s="15">
        <v>4</v>
      </c>
      <c r="O141" s="15">
        <v>3</v>
      </c>
      <c r="P141">
        <v>2</v>
      </c>
      <c r="Q141">
        <v>2</v>
      </c>
      <c r="R141">
        <v>3</v>
      </c>
      <c r="S141">
        <v>3</v>
      </c>
      <c r="T141">
        <v>3</v>
      </c>
      <c r="U141">
        <v>1</v>
      </c>
      <c r="V141">
        <v>3</v>
      </c>
      <c r="W141">
        <v>4</v>
      </c>
      <c r="X141">
        <v>2</v>
      </c>
      <c r="Y141" s="5">
        <f t="shared" ref="Y141:Y204" si="2">SUM(I141:X141)</f>
        <v>51</v>
      </c>
      <c r="Z141">
        <v>9</v>
      </c>
      <c r="AA141">
        <v>7</v>
      </c>
      <c r="AB141">
        <v>3</v>
      </c>
      <c r="AC141">
        <v>2</v>
      </c>
      <c r="AD141">
        <v>4</v>
      </c>
      <c r="AE141">
        <v>5</v>
      </c>
      <c r="AF141">
        <v>5</v>
      </c>
      <c r="AG141">
        <v>3</v>
      </c>
      <c r="AH141">
        <v>3</v>
      </c>
      <c r="AI141">
        <v>2</v>
      </c>
      <c r="AJ141">
        <v>3</v>
      </c>
      <c r="AK141">
        <v>3</v>
      </c>
      <c r="AL141">
        <v>1</v>
      </c>
      <c r="AM141">
        <v>4</v>
      </c>
      <c r="AN141">
        <v>3</v>
      </c>
      <c r="AO141">
        <v>3</v>
      </c>
      <c r="AP141">
        <v>55</v>
      </c>
    </row>
    <row r="142" spans="1:42">
      <c r="A142">
        <v>44662</v>
      </c>
      <c r="B142">
        <v>0</v>
      </c>
      <c r="C142">
        <v>2004</v>
      </c>
      <c r="D142" s="1">
        <v>45965.840277777781</v>
      </c>
      <c r="E142" t="s">
        <v>202</v>
      </c>
      <c r="F142" t="s">
        <v>418</v>
      </c>
      <c r="G142">
        <v>1</v>
      </c>
      <c r="H142">
        <v>1</v>
      </c>
      <c r="I142" s="22">
        <v>5</v>
      </c>
      <c r="J142">
        <v>5</v>
      </c>
      <c r="K142" s="15">
        <v>4</v>
      </c>
      <c r="L142">
        <v>5</v>
      </c>
      <c r="M142">
        <v>5</v>
      </c>
      <c r="N142" s="15">
        <v>4</v>
      </c>
      <c r="O142" s="15">
        <v>2</v>
      </c>
      <c r="P142">
        <v>2</v>
      </c>
      <c r="Q142">
        <v>2</v>
      </c>
      <c r="R142">
        <v>2</v>
      </c>
      <c r="S142">
        <v>2</v>
      </c>
      <c r="T142">
        <v>3</v>
      </c>
      <c r="U142">
        <v>2</v>
      </c>
      <c r="V142">
        <v>4</v>
      </c>
      <c r="W142">
        <v>3</v>
      </c>
      <c r="X142">
        <v>3</v>
      </c>
      <c r="Y142" s="5">
        <f t="shared" si="2"/>
        <v>53</v>
      </c>
      <c r="Z142">
        <v>11</v>
      </c>
      <c r="AA142">
        <v>2</v>
      </c>
      <c r="AB142">
        <v>5</v>
      </c>
      <c r="AC142">
        <v>6</v>
      </c>
      <c r="AD142">
        <v>3</v>
      </c>
      <c r="AE142">
        <v>3</v>
      </c>
      <c r="AF142">
        <v>5</v>
      </c>
      <c r="AG142">
        <v>9</v>
      </c>
      <c r="AH142">
        <v>3</v>
      </c>
      <c r="AI142">
        <v>4</v>
      </c>
      <c r="AJ142">
        <v>1</v>
      </c>
      <c r="AK142">
        <v>6</v>
      </c>
      <c r="AL142">
        <v>5</v>
      </c>
      <c r="AM142">
        <v>9</v>
      </c>
      <c r="AN142">
        <v>3</v>
      </c>
      <c r="AO142">
        <v>4</v>
      </c>
      <c r="AP142">
        <v>55</v>
      </c>
    </row>
    <row r="143" spans="1:42">
      <c r="A143">
        <v>45337</v>
      </c>
      <c r="B143">
        <v>0</v>
      </c>
      <c r="C143">
        <v>1994</v>
      </c>
      <c r="D143" s="1">
        <v>45968.275000000001</v>
      </c>
      <c r="E143" t="s">
        <v>214</v>
      </c>
      <c r="F143" t="s">
        <v>418</v>
      </c>
      <c r="G143">
        <v>1</v>
      </c>
      <c r="H143">
        <v>1</v>
      </c>
      <c r="I143" s="22">
        <v>4</v>
      </c>
      <c r="J143">
        <v>2</v>
      </c>
      <c r="K143" s="15">
        <v>5</v>
      </c>
      <c r="L143">
        <v>5</v>
      </c>
      <c r="M143">
        <v>5</v>
      </c>
      <c r="N143" s="15">
        <v>5</v>
      </c>
      <c r="O143" s="15">
        <v>3</v>
      </c>
      <c r="P143">
        <v>2</v>
      </c>
      <c r="Q143">
        <v>4</v>
      </c>
      <c r="R143">
        <v>4</v>
      </c>
      <c r="S143">
        <v>2</v>
      </c>
      <c r="T143">
        <v>3</v>
      </c>
      <c r="U143">
        <v>3</v>
      </c>
      <c r="V143">
        <v>3</v>
      </c>
      <c r="W143">
        <v>3</v>
      </c>
      <c r="X143">
        <v>4</v>
      </c>
      <c r="Y143" s="5">
        <f t="shared" si="2"/>
        <v>57</v>
      </c>
      <c r="Z143">
        <v>7</v>
      </c>
      <c r="AA143">
        <v>5</v>
      </c>
      <c r="AB143">
        <v>4</v>
      </c>
      <c r="AC143">
        <v>3</v>
      </c>
      <c r="AD143">
        <v>6</v>
      </c>
      <c r="AE143">
        <v>3</v>
      </c>
      <c r="AF143">
        <v>4</v>
      </c>
      <c r="AG143">
        <v>6</v>
      </c>
      <c r="AH143">
        <v>4</v>
      </c>
      <c r="AI143">
        <v>15</v>
      </c>
      <c r="AJ143">
        <v>3</v>
      </c>
      <c r="AK143">
        <v>4</v>
      </c>
      <c r="AL143">
        <v>6</v>
      </c>
      <c r="AM143">
        <v>6</v>
      </c>
      <c r="AN143">
        <v>3</v>
      </c>
      <c r="AO143">
        <v>4</v>
      </c>
      <c r="AP143">
        <v>50</v>
      </c>
    </row>
    <row r="144" spans="1:42">
      <c r="A144">
        <v>42780</v>
      </c>
      <c r="B144">
        <v>0</v>
      </c>
      <c r="C144">
        <v>2002</v>
      </c>
      <c r="D144" s="1">
        <v>45961.413194444445</v>
      </c>
      <c r="E144" t="s">
        <v>162</v>
      </c>
      <c r="F144" t="s">
        <v>419</v>
      </c>
      <c r="G144">
        <v>1</v>
      </c>
      <c r="H144">
        <v>2</v>
      </c>
      <c r="I144" s="22">
        <v>4</v>
      </c>
      <c r="J144">
        <v>4</v>
      </c>
      <c r="K144" s="15">
        <v>2</v>
      </c>
      <c r="L144">
        <v>5</v>
      </c>
      <c r="M144">
        <v>5</v>
      </c>
      <c r="N144" s="15">
        <v>3</v>
      </c>
      <c r="O144" s="15">
        <v>3</v>
      </c>
      <c r="P144">
        <v>2</v>
      </c>
      <c r="Q144">
        <v>4</v>
      </c>
      <c r="R144">
        <v>3</v>
      </c>
      <c r="S144">
        <v>4</v>
      </c>
      <c r="T144">
        <v>4</v>
      </c>
      <c r="U144">
        <v>1</v>
      </c>
      <c r="V144">
        <v>2</v>
      </c>
      <c r="W144">
        <v>2</v>
      </c>
      <c r="X144">
        <v>4</v>
      </c>
      <c r="Y144" s="5">
        <f t="shared" si="2"/>
        <v>52</v>
      </c>
      <c r="Z144">
        <v>13</v>
      </c>
      <c r="AA144">
        <v>4</v>
      </c>
      <c r="AB144">
        <v>6</v>
      </c>
      <c r="AC144">
        <v>3</v>
      </c>
      <c r="AD144">
        <v>6</v>
      </c>
      <c r="AE144">
        <v>3</v>
      </c>
      <c r="AF144">
        <v>12</v>
      </c>
      <c r="AG144">
        <v>7</v>
      </c>
      <c r="AH144">
        <v>3</v>
      </c>
      <c r="AI144">
        <v>8</v>
      </c>
      <c r="AJ144">
        <v>3</v>
      </c>
      <c r="AK144">
        <v>11</v>
      </c>
      <c r="AL144">
        <v>7</v>
      </c>
      <c r="AM144">
        <v>10</v>
      </c>
      <c r="AN144">
        <v>8</v>
      </c>
      <c r="AO144">
        <v>5</v>
      </c>
      <c r="AP144">
        <v>59</v>
      </c>
    </row>
    <row r="145" spans="1:42">
      <c r="A145">
        <v>46663</v>
      </c>
      <c r="B145">
        <v>1</v>
      </c>
      <c r="C145">
        <v>2005</v>
      </c>
      <c r="D145" s="1">
        <v>45977.881249999999</v>
      </c>
      <c r="E145" t="s">
        <v>264</v>
      </c>
      <c r="F145" t="s">
        <v>399</v>
      </c>
      <c r="G145">
        <v>1</v>
      </c>
      <c r="H145">
        <v>1</v>
      </c>
      <c r="I145" s="22">
        <v>4</v>
      </c>
      <c r="J145">
        <v>4</v>
      </c>
      <c r="K145" s="15">
        <v>3</v>
      </c>
      <c r="L145">
        <v>5</v>
      </c>
      <c r="M145">
        <v>4</v>
      </c>
      <c r="N145" s="15">
        <v>4</v>
      </c>
      <c r="O145" s="15">
        <v>2</v>
      </c>
      <c r="P145">
        <v>2</v>
      </c>
      <c r="Q145">
        <v>3</v>
      </c>
      <c r="R145">
        <v>2</v>
      </c>
      <c r="S145">
        <v>2</v>
      </c>
      <c r="T145">
        <v>3</v>
      </c>
      <c r="U145">
        <v>3</v>
      </c>
      <c r="V145">
        <v>2</v>
      </c>
      <c r="W145">
        <v>3</v>
      </c>
      <c r="X145">
        <v>3</v>
      </c>
      <c r="Y145" s="5">
        <f t="shared" si="2"/>
        <v>49</v>
      </c>
      <c r="Z145">
        <v>13</v>
      </c>
      <c r="AA145">
        <v>9</v>
      </c>
      <c r="AB145">
        <v>18</v>
      </c>
      <c r="AC145">
        <v>4</v>
      </c>
      <c r="AD145">
        <v>11</v>
      </c>
      <c r="AE145">
        <v>7</v>
      </c>
      <c r="AF145">
        <v>6</v>
      </c>
      <c r="AG145">
        <v>9</v>
      </c>
      <c r="AH145">
        <v>5</v>
      </c>
      <c r="AI145">
        <v>8</v>
      </c>
      <c r="AJ145">
        <v>3</v>
      </c>
      <c r="AK145">
        <v>9</v>
      </c>
      <c r="AL145">
        <v>6</v>
      </c>
      <c r="AM145">
        <v>15</v>
      </c>
      <c r="AN145">
        <v>6</v>
      </c>
      <c r="AO145">
        <v>7</v>
      </c>
      <c r="AP145">
        <v>52</v>
      </c>
    </row>
    <row r="146" spans="1:42">
      <c r="A146">
        <v>42750</v>
      </c>
      <c r="B146">
        <v>0</v>
      </c>
      <c r="C146">
        <v>1993</v>
      </c>
      <c r="D146" s="1">
        <v>45961.35833333333</v>
      </c>
      <c r="E146" t="s">
        <v>160</v>
      </c>
      <c r="F146" t="s">
        <v>420</v>
      </c>
      <c r="G146">
        <v>1</v>
      </c>
      <c r="H146">
        <v>1</v>
      </c>
      <c r="I146" s="22">
        <v>5</v>
      </c>
      <c r="J146">
        <v>4</v>
      </c>
      <c r="K146" s="15">
        <v>3</v>
      </c>
      <c r="L146">
        <v>5</v>
      </c>
      <c r="M146">
        <v>4</v>
      </c>
      <c r="N146" s="15">
        <v>3</v>
      </c>
      <c r="O146" s="15">
        <v>3</v>
      </c>
      <c r="P146">
        <v>4</v>
      </c>
      <c r="Q146">
        <v>4</v>
      </c>
      <c r="R146">
        <v>4</v>
      </c>
      <c r="S146">
        <v>4</v>
      </c>
      <c r="T146">
        <v>4</v>
      </c>
      <c r="U146">
        <v>2</v>
      </c>
      <c r="V146">
        <v>4</v>
      </c>
      <c r="W146">
        <v>3</v>
      </c>
      <c r="X146">
        <v>4</v>
      </c>
      <c r="Y146" s="5">
        <f t="shared" si="2"/>
        <v>60</v>
      </c>
      <c r="Z146">
        <v>13</v>
      </c>
      <c r="AA146">
        <v>5</v>
      </c>
      <c r="AB146">
        <v>6</v>
      </c>
      <c r="AC146">
        <v>5</v>
      </c>
      <c r="AD146">
        <v>20</v>
      </c>
      <c r="AE146">
        <v>6</v>
      </c>
      <c r="AF146">
        <v>7</v>
      </c>
      <c r="AG146">
        <v>4</v>
      </c>
      <c r="AH146">
        <v>3</v>
      </c>
      <c r="AI146">
        <v>5</v>
      </c>
      <c r="AJ146">
        <v>3</v>
      </c>
      <c r="AK146">
        <v>4</v>
      </c>
      <c r="AL146">
        <v>5</v>
      </c>
      <c r="AM146">
        <v>4</v>
      </c>
      <c r="AN146">
        <v>3</v>
      </c>
      <c r="AO146">
        <v>5</v>
      </c>
      <c r="AP146">
        <v>43</v>
      </c>
    </row>
    <row r="147" spans="1:42">
      <c r="A147">
        <v>46604</v>
      </c>
      <c r="B147">
        <v>0</v>
      </c>
      <c r="C147">
        <v>2000</v>
      </c>
      <c r="D147" s="1">
        <v>45974.913888888892</v>
      </c>
      <c r="E147" t="s">
        <v>257</v>
      </c>
      <c r="F147" t="s">
        <v>399</v>
      </c>
      <c r="G147">
        <v>1</v>
      </c>
      <c r="H147">
        <v>1</v>
      </c>
      <c r="I147" s="22">
        <v>3</v>
      </c>
      <c r="J147">
        <v>2</v>
      </c>
      <c r="K147" s="15">
        <v>4</v>
      </c>
      <c r="L147">
        <v>4</v>
      </c>
      <c r="M147">
        <v>5</v>
      </c>
      <c r="N147" s="15">
        <v>4</v>
      </c>
      <c r="O147" s="15">
        <v>4</v>
      </c>
      <c r="P147">
        <v>5</v>
      </c>
      <c r="Q147">
        <v>4</v>
      </c>
      <c r="R147">
        <v>3</v>
      </c>
      <c r="S147">
        <v>4</v>
      </c>
      <c r="T147">
        <v>4</v>
      </c>
      <c r="U147">
        <v>3</v>
      </c>
      <c r="V147">
        <v>4</v>
      </c>
      <c r="W147">
        <v>3</v>
      </c>
      <c r="X147">
        <v>3</v>
      </c>
      <c r="Y147" s="5">
        <f t="shared" si="2"/>
        <v>59</v>
      </c>
      <c r="Z147">
        <v>23</v>
      </c>
      <c r="AA147">
        <v>19</v>
      </c>
      <c r="AB147">
        <v>23</v>
      </c>
      <c r="AC147">
        <v>15</v>
      </c>
      <c r="AD147">
        <v>17</v>
      </c>
      <c r="AE147">
        <v>9</v>
      </c>
      <c r="AF147">
        <v>11</v>
      </c>
      <c r="AG147">
        <v>195</v>
      </c>
      <c r="AH147">
        <v>12</v>
      </c>
      <c r="AI147">
        <v>18</v>
      </c>
      <c r="AJ147">
        <v>7</v>
      </c>
      <c r="AK147">
        <v>18</v>
      </c>
      <c r="AL147">
        <v>18</v>
      </c>
      <c r="AM147">
        <v>18</v>
      </c>
      <c r="AN147">
        <v>12</v>
      </c>
      <c r="AO147">
        <v>29</v>
      </c>
      <c r="AP147">
        <v>46</v>
      </c>
    </row>
    <row r="148" spans="1:42">
      <c r="A148">
        <v>42620</v>
      </c>
      <c r="B148">
        <v>0</v>
      </c>
      <c r="C148">
        <v>2003</v>
      </c>
      <c r="D148" s="1">
        <v>45960.776388888888</v>
      </c>
      <c r="E148" t="s">
        <v>140</v>
      </c>
      <c r="F148" t="s">
        <v>399</v>
      </c>
      <c r="G148">
        <v>1</v>
      </c>
      <c r="H148">
        <v>1</v>
      </c>
      <c r="I148" s="22">
        <v>5</v>
      </c>
      <c r="J148">
        <v>2</v>
      </c>
      <c r="K148" s="15">
        <v>2</v>
      </c>
      <c r="L148">
        <v>5</v>
      </c>
      <c r="M148">
        <v>2</v>
      </c>
      <c r="N148" s="15">
        <v>4</v>
      </c>
      <c r="O148" s="15">
        <v>4</v>
      </c>
      <c r="P148">
        <v>1</v>
      </c>
      <c r="Q148">
        <v>2</v>
      </c>
      <c r="R148">
        <v>1</v>
      </c>
      <c r="S148">
        <v>2</v>
      </c>
      <c r="T148">
        <v>2</v>
      </c>
      <c r="U148">
        <v>1</v>
      </c>
      <c r="V148">
        <v>4</v>
      </c>
      <c r="W148">
        <v>3</v>
      </c>
      <c r="X148">
        <v>1</v>
      </c>
      <c r="Y148" s="5">
        <f t="shared" si="2"/>
        <v>41</v>
      </c>
      <c r="Z148">
        <v>8</v>
      </c>
      <c r="AA148">
        <v>5</v>
      </c>
      <c r="AB148">
        <v>13</v>
      </c>
      <c r="AC148">
        <v>3</v>
      </c>
      <c r="AD148">
        <v>10</v>
      </c>
      <c r="AE148">
        <v>5</v>
      </c>
      <c r="AF148">
        <v>5</v>
      </c>
      <c r="AG148">
        <v>4</v>
      </c>
      <c r="AH148">
        <v>4</v>
      </c>
      <c r="AI148">
        <v>3</v>
      </c>
      <c r="AJ148">
        <v>6</v>
      </c>
      <c r="AK148">
        <v>5</v>
      </c>
      <c r="AL148">
        <v>4</v>
      </c>
      <c r="AM148">
        <v>6</v>
      </c>
      <c r="AN148">
        <v>3</v>
      </c>
      <c r="AO148">
        <v>3</v>
      </c>
      <c r="AP148">
        <v>72</v>
      </c>
    </row>
    <row r="149" spans="1:42">
      <c r="A149">
        <v>40695</v>
      </c>
      <c r="B149">
        <v>0</v>
      </c>
      <c r="C149">
        <v>1999</v>
      </c>
      <c r="D149" s="1">
        <v>45958.35833333333</v>
      </c>
      <c r="E149" t="s">
        <v>81</v>
      </c>
      <c r="F149" t="s">
        <v>399</v>
      </c>
      <c r="G149">
        <v>1</v>
      </c>
      <c r="H149">
        <v>1</v>
      </c>
      <c r="I149" s="22">
        <v>4</v>
      </c>
      <c r="J149">
        <v>4</v>
      </c>
      <c r="K149" s="15">
        <v>3</v>
      </c>
      <c r="L149">
        <v>5</v>
      </c>
      <c r="M149">
        <v>4</v>
      </c>
      <c r="N149" s="15">
        <v>2</v>
      </c>
      <c r="O149" s="15">
        <v>2</v>
      </c>
      <c r="P149">
        <v>2</v>
      </c>
      <c r="Q149">
        <v>2</v>
      </c>
      <c r="R149">
        <v>5</v>
      </c>
      <c r="S149">
        <v>4</v>
      </c>
      <c r="T149">
        <v>5</v>
      </c>
      <c r="U149">
        <v>2</v>
      </c>
      <c r="V149">
        <v>4</v>
      </c>
      <c r="W149">
        <v>4</v>
      </c>
      <c r="X149">
        <v>3</v>
      </c>
      <c r="Y149" s="5">
        <f t="shared" si="2"/>
        <v>55</v>
      </c>
      <c r="Z149">
        <v>16</v>
      </c>
      <c r="AA149">
        <v>10</v>
      </c>
      <c r="AB149">
        <v>6</v>
      </c>
      <c r="AC149">
        <v>2</v>
      </c>
      <c r="AD149">
        <v>2</v>
      </c>
      <c r="AE149">
        <v>11</v>
      </c>
      <c r="AF149">
        <v>3</v>
      </c>
      <c r="AG149">
        <v>5</v>
      </c>
      <c r="AH149">
        <v>4</v>
      </c>
      <c r="AI149">
        <v>6</v>
      </c>
      <c r="AJ149">
        <v>2</v>
      </c>
      <c r="AK149">
        <v>9</v>
      </c>
      <c r="AL149">
        <v>2</v>
      </c>
      <c r="AM149">
        <v>2</v>
      </c>
      <c r="AN149">
        <v>3</v>
      </c>
      <c r="AO149">
        <v>2</v>
      </c>
      <c r="AP149">
        <v>58</v>
      </c>
    </row>
    <row r="150" spans="1:42">
      <c r="A150">
        <v>43042</v>
      </c>
      <c r="B150">
        <v>0</v>
      </c>
      <c r="C150">
        <v>2001</v>
      </c>
      <c r="D150" s="1">
        <v>45968.799305555556</v>
      </c>
      <c r="E150" t="s">
        <v>225</v>
      </c>
      <c r="F150" t="s">
        <v>399</v>
      </c>
      <c r="G150">
        <v>1</v>
      </c>
      <c r="H150">
        <v>1</v>
      </c>
      <c r="I150" s="22">
        <v>5</v>
      </c>
      <c r="J150">
        <v>5</v>
      </c>
      <c r="K150" s="15">
        <v>2</v>
      </c>
      <c r="L150">
        <v>5</v>
      </c>
      <c r="M150">
        <v>4</v>
      </c>
      <c r="N150" s="15">
        <v>3</v>
      </c>
      <c r="O150" s="15">
        <v>2</v>
      </c>
      <c r="P150">
        <v>1</v>
      </c>
      <c r="Q150">
        <v>1</v>
      </c>
      <c r="R150">
        <v>1</v>
      </c>
      <c r="S150">
        <v>2</v>
      </c>
      <c r="T150">
        <v>3</v>
      </c>
      <c r="U150">
        <v>2</v>
      </c>
      <c r="V150">
        <v>3</v>
      </c>
      <c r="W150">
        <v>2</v>
      </c>
      <c r="X150">
        <v>1</v>
      </c>
      <c r="Y150" s="5">
        <f t="shared" si="2"/>
        <v>42</v>
      </c>
      <c r="Z150">
        <v>10</v>
      </c>
      <c r="AA150">
        <v>4</v>
      </c>
      <c r="AB150">
        <v>5</v>
      </c>
      <c r="AC150">
        <v>5</v>
      </c>
      <c r="AD150">
        <v>7</v>
      </c>
      <c r="AE150">
        <v>7</v>
      </c>
      <c r="AF150">
        <v>3</v>
      </c>
      <c r="AG150">
        <v>6</v>
      </c>
      <c r="AH150">
        <v>2</v>
      </c>
      <c r="AI150">
        <v>5</v>
      </c>
      <c r="AJ150">
        <v>5</v>
      </c>
      <c r="AK150">
        <v>9</v>
      </c>
      <c r="AL150">
        <v>10</v>
      </c>
      <c r="AM150">
        <v>11</v>
      </c>
      <c r="AN150">
        <v>6</v>
      </c>
      <c r="AO150">
        <v>5</v>
      </c>
      <c r="AP150">
        <v>71</v>
      </c>
    </row>
    <row r="151" spans="1:42">
      <c r="A151">
        <v>46537</v>
      </c>
      <c r="B151">
        <v>0</v>
      </c>
      <c r="C151">
        <v>1989</v>
      </c>
      <c r="D151" s="1">
        <v>45973.908333333333</v>
      </c>
      <c r="E151" t="s">
        <v>255</v>
      </c>
      <c r="F151" t="s">
        <v>399</v>
      </c>
      <c r="G151">
        <v>1</v>
      </c>
      <c r="H151">
        <v>1</v>
      </c>
      <c r="I151" s="22">
        <v>4</v>
      </c>
      <c r="J151">
        <v>2</v>
      </c>
      <c r="K151" s="15">
        <v>2</v>
      </c>
      <c r="L151">
        <v>2</v>
      </c>
      <c r="M151">
        <v>2</v>
      </c>
      <c r="N151" s="15">
        <v>2</v>
      </c>
      <c r="O151" s="15">
        <v>2</v>
      </c>
      <c r="P151">
        <v>2</v>
      </c>
      <c r="Q151">
        <v>1</v>
      </c>
      <c r="R151">
        <v>1</v>
      </c>
      <c r="S151">
        <v>1</v>
      </c>
      <c r="T151">
        <v>2</v>
      </c>
      <c r="U151">
        <v>1</v>
      </c>
      <c r="V151">
        <v>1</v>
      </c>
      <c r="W151">
        <v>1</v>
      </c>
      <c r="X151">
        <v>1</v>
      </c>
      <c r="Y151" s="5">
        <f t="shared" si="2"/>
        <v>27</v>
      </c>
      <c r="Z151">
        <v>5</v>
      </c>
      <c r="AA151">
        <v>4</v>
      </c>
      <c r="AB151">
        <v>3</v>
      </c>
      <c r="AC151">
        <v>3</v>
      </c>
      <c r="AD151">
        <v>4</v>
      </c>
      <c r="AE151">
        <v>3</v>
      </c>
      <c r="AF151">
        <v>1</v>
      </c>
      <c r="AG151">
        <v>3</v>
      </c>
      <c r="AH151">
        <v>2</v>
      </c>
      <c r="AI151">
        <v>2</v>
      </c>
      <c r="AJ151">
        <v>1</v>
      </c>
      <c r="AK151">
        <v>5</v>
      </c>
      <c r="AL151">
        <v>2</v>
      </c>
      <c r="AM151">
        <v>2</v>
      </c>
      <c r="AN151">
        <v>4</v>
      </c>
      <c r="AO151">
        <v>4</v>
      </c>
      <c r="AP151">
        <v>59</v>
      </c>
    </row>
    <row r="152" spans="1:42">
      <c r="A152">
        <v>42670</v>
      </c>
      <c r="B152">
        <v>0</v>
      </c>
      <c r="C152">
        <v>1993</v>
      </c>
      <c r="D152" s="1">
        <v>45960.838888888888</v>
      </c>
      <c r="E152" t="s">
        <v>152</v>
      </c>
      <c r="F152" t="s">
        <v>399</v>
      </c>
      <c r="G152">
        <v>1</v>
      </c>
      <c r="H152">
        <v>1</v>
      </c>
      <c r="I152" s="22">
        <v>2</v>
      </c>
      <c r="J152">
        <v>1</v>
      </c>
      <c r="K152" s="15">
        <v>1</v>
      </c>
      <c r="L152">
        <v>5</v>
      </c>
      <c r="M152">
        <v>3</v>
      </c>
      <c r="N152" s="15">
        <v>3</v>
      </c>
      <c r="O152" s="15">
        <v>3</v>
      </c>
      <c r="P152">
        <v>1</v>
      </c>
      <c r="Q152">
        <v>4</v>
      </c>
      <c r="R152">
        <v>4</v>
      </c>
      <c r="S152">
        <v>4</v>
      </c>
      <c r="T152">
        <v>5</v>
      </c>
      <c r="U152">
        <v>2</v>
      </c>
      <c r="V152">
        <v>3</v>
      </c>
      <c r="W152">
        <v>4</v>
      </c>
      <c r="X152">
        <v>1</v>
      </c>
      <c r="Y152" s="5">
        <f t="shared" si="2"/>
        <v>46</v>
      </c>
      <c r="Z152">
        <v>15</v>
      </c>
      <c r="AA152">
        <v>7</v>
      </c>
      <c r="AB152">
        <v>13</v>
      </c>
      <c r="AC152">
        <v>3</v>
      </c>
      <c r="AD152">
        <v>6</v>
      </c>
      <c r="AE152">
        <v>43</v>
      </c>
      <c r="AF152">
        <v>8</v>
      </c>
      <c r="AG152">
        <v>7</v>
      </c>
      <c r="AH152">
        <v>11</v>
      </c>
      <c r="AI152">
        <v>6</v>
      </c>
      <c r="AJ152">
        <v>4</v>
      </c>
      <c r="AK152">
        <v>5</v>
      </c>
      <c r="AL152">
        <v>6</v>
      </c>
      <c r="AM152">
        <v>5</v>
      </c>
      <c r="AN152">
        <v>5</v>
      </c>
      <c r="AO152">
        <v>5</v>
      </c>
      <c r="AP152">
        <v>73</v>
      </c>
    </row>
    <row r="153" spans="1:42">
      <c r="A153">
        <v>45268</v>
      </c>
      <c r="B153">
        <v>1</v>
      </c>
      <c r="C153">
        <v>2002</v>
      </c>
      <c r="D153" s="1">
        <v>45967.902777777781</v>
      </c>
      <c r="E153" t="s">
        <v>212</v>
      </c>
      <c r="F153" t="s">
        <v>421</v>
      </c>
      <c r="G153">
        <v>0</v>
      </c>
      <c r="H153">
        <v>0</v>
      </c>
      <c r="I153" s="22">
        <v>1</v>
      </c>
      <c r="J153">
        <v>1</v>
      </c>
      <c r="K153" s="15">
        <v>1</v>
      </c>
      <c r="L153">
        <v>1</v>
      </c>
      <c r="M153">
        <v>1</v>
      </c>
      <c r="N153" s="15">
        <v>1</v>
      </c>
      <c r="O153" s="15">
        <v>1</v>
      </c>
      <c r="P153">
        <v>1</v>
      </c>
      <c r="Q153">
        <v>1</v>
      </c>
      <c r="R153">
        <v>1</v>
      </c>
      <c r="S153">
        <v>1</v>
      </c>
      <c r="T153">
        <v>1</v>
      </c>
      <c r="U153">
        <v>1</v>
      </c>
      <c r="V153">
        <v>1</v>
      </c>
      <c r="W153">
        <v>1</v>
      </c>
      <c r="X153">
        <v>1</v>
      </c>
      <c r="Y153" s="5">
        <f t="shared" si="2"/>
        <v>16</v>
      </c>
      <c r="Z153">
        <v>21</v>
      </c>
      <c r="AA153">
        <v>13</v>
      </c>
      <c r="AB153">
        <v>6</v>
      </c>
      <c r="AC153">
        <v>17</v>
      </c>
      <c r="AD153">
        <v>12</v>
      </c>
      <c r="AE153">
        <v>4</v>
      </c>
      <c r="AF153">
        <v>4</v>
      </c>
      <c r="AG153">
        <v>14</v>
      </c>
      <c r="AH153">
        <v>5</v>
      </c>
      <c r="AI153">
        <v>10</v>
      </c>
      <c r="AJ153">
        <v>2</v>
      </c>
      <c r="AK153">
        <v>15</v>
      </c>
      <c r="AL153">
        <v>4</v>
      </c>
      <c r="AM153">
        <v>9</v>
      </c>
      <c r="AN153">
        <v>5</v>
      </c>
      <c r="AO153">
        <v>4</v>
      </c>
      <c r="AP153">
        <v>28</v>
      </c>
    </row>
    <row r="154" spans="1:42">
      <c r="A154">
        <v>41075</v>
      </c>
      <c r="B154">
        <v>1</v>
      </c>
      <c r="C154">
        <v>2000</v>
      </c>
      <c r="D154" s="1">
        <v>45968.013194444444</v>
      </c>
      <c r="E154" t="s">
        <v>212</v>
      </c>
      <c r="F154" t="s">
        <v>421</v>
      </c>
      <c r="G154">
        <v>0</v>
      </c>
      <c r="H154">
        <v>0</v>
      </c>
      <c r="I154" s="22">
        <v>1</v>
      </c>
      <c r="J154">
        <v>4</v>
      </c>
      <c r="K154" s="15">
        <v>2</v>
      </c>
      <c r="L154">
        <v>5</v>
      </c>
      <c r="M154">
        <v>4</v>
      </c>
      <c r="N154" s="15">
        <v>1</v>
      </c>
      <c r="O154" s="15">
        <v>2</v>
      </c>
      <c r="P154">
        <v>1</v>
      </c>
      <c r="Q154">
        <v>2</v>
      </c>
      <c r="R154">
        <v>2</v>
      </c>
      <c r="S154">
        <v>2</v>
      </c>
      <c r="T154">
        <v>2</v>
      </c>
      <c r="U154">
        <v>3</v>
      </c>
      <c r="V154">
        <v>4</v>
      </c>
      <c r="W154">
        <v>2</v>
      </c>
      <c r="X154">
        <v>3</v>
      </c>
      <c r="Y154" s="5">
        <f t="shared" si="2"/>
        <v>40</v>
      </c>
      <c r="Z154">
        <v>7</v>
      </c>
      <c r="AA154">
        <v>9</v>
      </c>
      <c r="AB154">
        <v>4</v>
      </c>
      <c r="AC154">
        <v>4</v>
      </c>
      <c r="AD154">
        <v>9</v>
      </c>
      <c r="AE154">
        <v>6</v>
      </c>
      <c r="AF154">
        <v>5</v>
      </c>
      <c r="AG154">
        <v>5</v>
      </c>
      <c r="AH154">
        <v>3</v>
      </c>
      <c r="AI154">
        <v>9</v>
      </c>
      <c r="AJ154">
        <v>7</v>
      </c>
      <c r="AK154">
        <v>12</v>
      </c>
      <c r="AL154">
        <v>6</v>
      </c>
      <c r="AM154">
        <v>8</v>
      </c>
      <c r="AN154">
        <v>5</v>
      </c>
      <c r="AO154">
        <v>7</v>
      </c>
      <c r="AP154">
        <v>70</v>
      </c>
    </row>
    <row r="155" spans="1:42">
      <c r="A155">
        <v>46768</v>
      </c>
      <c r="B155">
        <v>1</v>
      </c>
      <c r="C155">
        <v>2005</v>
      </c>
      <c r="D155" s="1">
        <v>45977.575694444444</v>
      </c>
      <c r="E155" t="s">
        <v>212</v>
      </c>
      <c r="F155" t="s">
        <v>421</v>
      </c>
      <c r="G155">
        <v>0</v>
      </c>
      <c r="H155">
        <v>0</v>
      </c>
      <c r="I155" s="22">
        <v>1</v>
      </c>
      <c r="J155">
        <v>1</v>
      </c>
      <c r="K155" s="15">
        <v>1</v>
      </c>
      <c r="L155">
        <v>5</v>
      </c>
      <c r="M155">
        <v>5</v>
      </c>
      <c r="N155" s="15">
        <v>1</v>
      </c>
      <c r="O155" s="15">
        <v>3</v>
      </c>
      <c r="P155">
        <v>2</v>
      </c>
      <c r="Q155">
        <v>1</v>
      </c>
      <c r="R155">
        <v>1</v>
      </c>
      <c r="S155">
        <v>1</v>
      </c>
      <c r="T155">
        <v>1</v>
      </c>
      <c r="U155">
        <v>1</v>
      </c>
      <c r="V155">
        <v>1</v>
      </c>
      <c r="W155">
        <v>1</v>
      </c>
      <c r="X155">
        <v>1</v>
      </c>
      <c r="Y155" s="5">
        <f t="shared" si="2"/>
        <v>27</v>
      </c>
      <c r="Z155">
        <v>8</v>
      </c>
      <c r="AA155">
        <v>3</v>
      </c>
      <c r="AB155">
        <v>7</v>
      </c>
      <c r="AC155">
        <v>4</v>
      </c>
      <c r="AD155">
        <v>4</v>
      </c>
      <c r="AE155">
        <v>3</v>
      </c>
      <c r="AF155">
        <v>4</v>
      </c>
      <c r="AG155">
        <v>5</v>
      </c>
      <c r="AH155">
        <v>6</v>
      </c>
      <c r="AI155">
        <v>70</v>
      </c>
      <c r="AJ155">
        <v>2</v>
      </c>
      <c r="AK155">
        <v>5</v>
      </c>
      <c r="AL155">
        <v>2</v>
      </c>
      <c r="AM155">
        <v>4</v>
      </c>
      <c r="AN155">
        <v>8</v>
      </c>
      <c r="AO155">
        <v>3</v>
      </c>
      <c r="AP155">
        <v>64</v>
      </c>
    </row>
    <row r="156" spans="1:42">
      <c r="A156">
        <v>40697</v>
      </c>
      <c r="B156">
        <v>0</v>
      </c>
      <c r="C156">
        <v>2001</v>
      </c>
      <c r="D156" s="1">
        <v>45958.369444444441</v>
      </c>
      <c r="E156" t="s">
        <v>82</v>
      </c>
      <c r="F156" t="s">
        <v>397</v>
      </c>
      <c r="G156">
        <v>0</v>
      </c>
      <c r="H156">
        <v>0</v>
      </c>
      <c r="I156" s="22">
        <v>1</v>
      </c>
      <c r="J156">
        <v>1</v>
      </c>
      <c r="K156" s="15">
        <v>1</v>
      </c>
      <c r="L156">
        <v>2</v>
      </c>
      <c r="M156">
        <v>2</v>
      </c>
      <c r="N156" s="15">
        <v>1</v>
      </c>
      <c r="O156" s="15">
        <v>1</v>
      </c>
      <c r="P156">
        <v>1</v>
      </c>
      <c r="Q156">
        <v>1</v>
      </c>
      <c r="R156">
        <v>1</v>
      </c>
      <c r="S156">
        <v>1</v>
      </c>
      <c r="T156">
        <v>1</v>
      </c>
      <c r="U156">
        <v>1</v>
      </c>
      <c r="V156">
        <v>1</v>
      </c>
      <c r="W156">
        <v>1</v>
      </c>
      <c r="X156">
        <v>1</v>
      </c>
      <c r="Y156" s="5">
        <f t="shared" si="2"/>
        <v>18</v>
      </c>
      <c r="Z156">
        <v>6</v>
      </c>
      <c r="AA156">
        <v>3</v>
      </c>
      <c r="AB156">
        <v>3</v>
      </c>
      <c r="AC156">
        <v>4</v>
      </c>
      <c r="AD156">
        <v>3</v>
      </c>
      <c r="AE156">
        <v>3</v>
      </c>
      <c r="AF156">
        <v>2</v>
      </c>
      <c r="AG156">
        <v>6</v>
      </c>
      <c r="AH156">
        <v>1</v>
      </c>
      <c r="AI156">
        <v>3</v>
      </c>
      <c r="AJ156">
        <v>5</v>
      </c>
      <c r="AK156">
        <v>13</v>
      </c>
      <c r="AL156">
        <v>2</v>
      </c>
      <c r="AM156">
        <v>8</v>
      </c>
      <c r="AN156">
        <v>5</v>
      </c>
      <c r="AO156">
        <v>2</v>
      </c>
      <c r="AP156">
        <v>33</v>
      </c>
    </row>
    <row r="157" spans="1:42">
      <c r="A157">
        <v>40822</v>
      </c>
      <c r="B157">
        <v>0</v>
      </c>
      <c r="C157">
        <v>2005</v>
      </c>
      <c r="D157" s="1">
        <v>45958.511805555558</v>
      </c>
      <c r="E157" t="s">
        <v>82</v>
      </c>
      <c r="F157" t="s">
        <v>397</v>
      </c>
      <c r="G157">
        <v>0</v>
      </c>
      <c r="H157">
        <v>0</v>
      </c>
      <c r="I157" s="22">
        <v>1</v>
      </c>
      <c r="J157">
        <v>2</v>
      </c>
      <c r="K157" s="15">
        <v>4</v>
      </c>
      <c r="L157">
        <v>4</v>
      </c>
      <c r="M157">
        <v>4</v>
      </c>
      <c r="N157" s="15">
        <v>4</v>
      </c>
      <c r="O157" s="15">
        <v>3</v>
      </c>
      <c r="P157">
        <v>2</v>
      </c>
      <c r="Q157">
        <v>5</v>
      </c>
      <c r="R157">
        <v>2</v>
      </c>
      <c r="S157">
        <v>4</v>
      </c>
      <c r="T157">
        <v>2</v>
      </c>
      <c r="U157">
        <v>3</v>
      </c>
      <c r="V157">
        <v>3</v>
      </c>
      <c r="W157">
        <v>2</v>
      </c>
      <c r="X157">
        <v>2</v>
      </c>
      <c r="Y157" s="5">
        <f t="shared" si="2"/>
        <v>47</v>
      </c>
      <c r="Z157">
        <v>6</v>
      </c>
      <c r="AA157">
        <v>11</v>
      </c>
      <c r="AB157">
        <v>6</v>
      </c>
      <c r="AC157">
        <v>5</v>
      </c>
      <c r="AD157">
        <v>5</v>
      </c>
      <c r="AE157">
        <v>10</v>
      </c>
      <c r="AF157">
        <v>13</v>
      </c>
      <c r="AG157">
        <v>89</v>
      </c>
      <c r="AH157">
        <v>15</v>
      </c>
      <c r="AI157">
        <v>4</v>
      </c>
      <c r="AJ157">
        <v>3</v>
      </c>
      <c r="AK157">
        <v>8</v>
      </c>
      <c r="AL157">
        <v>30</v>
      </c>
      <c r="AM157">
        <v>12</v>
      </c>
      <c r="AN157">
        <v>5</v>
      </c>
      <c r="AO157">
        <v>4</v>
      </c>
      <c r="AP157">
        <v>62</v>
      </c>
    </row>
    <row r="158" spans="1:42">
      <c r="A158">
        <v>41063</v>
      </c>
      <c r="B158">
        <v>0</v>
      </c>
      <c r="C158">
        <v>2004</v>
      </c>
      <c r="D158" s="1">
        <v>45958.89166666667</v>
      </c>
      <c r="E158" t="s">
        <v>82</v>
      </c>
      <c r="F158" t="s">
        <v>397</v>
      </c>
      <c r="G158">
        <v>0</v>
      </c>
      <c r="H158">
        <v>0</v>
      </c>
      <c r="I158" s="22">
        <v>1</v>
      </c>
      <c r="J158">
        <v>1</v>
      </c>
      <c r="K158" s="15">
        <v>1</v>
      </c>
      <c r="L158">
        <v>1</v>
      </c>
      <c r="M158">
        <v>1</v>
      </c>
      <c r="N158" s="15">
        <v>1</v>
      </c>
      <c r="O158" s="15">
        <v>1</v>
      </c>
      <c r="P158">
        <v>1</v>
      </c>
      <c r="Q158">
        <v>1</v>
      </c>
      <c r="R158">
        <v>1</v>
      </c>
      <c r="S158">
        <v>1</v>
      </c>
      <c r="T158">
        <v>1</v>
      </c>
      <c r="U158">
        <v>1</v>
      </c>
      <c r="V158">
        <v>1</v>
      </c>
      <c r="W158">
        <v>1</v>
      </c>
      <c r="X158">
        <v>1</v>
      </c>
      <c r="Y158" s="5">
        <f t="shared" si="2"/>
        <v>16</v>
      </c>
      <c r="Z158">
        <v>20</v>
      </c>
      <c r="AA158">
        <v>4</v>
      </c>
      <c r="AB158">
        <v>5</v>
      </c>
      <c r="AC158">
        <v>5</v>
      </c>
      <c r="AD158">
        <v>6</v>
      </c>
      <c r="AE158">
        <v>3</v>
      </c>
      <c r="AF158">
        <v>3</v>
      </c>
      <c r="AG158">
        <v>3</v>
      </c>
      <c r="AH158">
        <v>2</v>
      </c>
      <c r="AI158">
        <v>2</v>
      </c>
      <c r="AJ158">
        <v>1</v>
      </c>
      <c r="AK158">
        <v>5</v>
      </c>
      <c r="AL158">
        <v>3</v>
      </c>
      <c r="AM158">
        <v>22</v>
      </c>
      <c r="AN158">
        <v>3</v>
      </c>
      <c r="AO158">
        <v>2</v>
      </c>
      <c r="AP158">
        <v>28</v>
      </c>
    </row>
    <row r="159" spans="1:42">
      <c r="A159">
        <v>41091</v>
      </c>
      <c r="B159">
        <v>0</v>
      </c>
      <c r="C159">
        <v>1965</v>
      </c>
      <c r="D159" s="1">
        <v>45959.008333333331</v>
      </c>
      <c r="E159" t="s">
        <v>82</v>
      </c>
      <c r="F159" t="s">
        <v>397</v>
      </c>
      <c r="G159">
        <v>0</v>
      </c>
      <c r="H159">
        <v>0</v>
      </c>
      <c r="I159" s="22">
        <v>1</v>
      </c>
      <c r="J159">
        <v>1</v>
      </c>
      <c r="K159" s="15">
        <v>1</v>
      </c>
      <c r="L159">
        <v>3</v>
      </c>
      <c r="M159">
        <v>2</v>
      </c>
      <c r="N159" s="15">
        <v>3</v>
      </c>
      <c r="O159" s="15">
        <v>2</v>
      </c>
      <c r="P159">
        <v>1</v>
      </c>
      <c r="Q159">
        <v>2</v>
      </c>
      <c r="R159">
        <v>2</v>
      </c>
      <c r="S159">
        <v>3</v>
      </c>
      <c r="T159">
        <v>3</v>
      </c>
      <c r="U159">
        <v>2</v>
      </c>
      <c r="V159">
        <v>2</v>
      </c>
      <c r="W159">
        <v>3</v>
      </c>
      <c r="X159">
        <v>2</v>
      </c>
      <c r="Y159" s="5">
        <f t="shared" si="2"/>
        <v>33</v>
      </c>
      <c r="Z159">
        <v>34</v>
      </c>
      <c r="AA159">
        <v>13</v>
      </c>
      <c r="AB159">
        <v>6</v>
      </c>
      <c r="AC159">
        <v>10</v>
      </c>
      <c r="AD159">
        <v>15</v>
      </c>
      <c r="AE159">
        <v>13</v>
      </c>
      <c r="AF159">
        <v>8</v>
      </c>
      <c r="AG159">
        <v>9</v>
      </c>
      <c r="AH159">
        <v>7</v>
      </c>
      <c r="AI159">
        <v>9</v>
      </c>
      <c r="AJ159">
        <v>3</v>
      </c>
      <c r="AK159">
        <v>15</v>
      </c>
      <c r="AL159">
        <v>7</v>
      </c>
      <c r="AM159">
        <v>8</v>
      </c>
      <c r="AN159">
        <v>8</v>
      </c>
      <c r="AO159">
        <v>6</v>
      </c>
      <c r="AP159">
        <v>63</v>
      </c>
    </row>
    <row r="160" spans="1:42">
      <c r="A160">
        <v>41307</v>
      </c>
      <c r="B160">
        <v>1</v>
      </c>
      <c r="C160">
        <v>2002</v>
      </c>
      <c r="D160" s="1">
        <v>45959.506944444445</v>
      </c>
      <c r="E160" t="s">
        <v>104</v>
      </c>
      <c r="F160" t="s">
        <v>397</v>
      </c>
      <c r="G160">
        <v>0</v>
      </c>
      <c r="H160">
        <v>0</v>
      </c>
      <c r="I160" s="22">
        <v>1</v>
      </c>
      <c r="J160">
        <v>1</v>
      </c>
      <c r="K160" s="15">
        <v>1</v>
      </c>
      <c r="L160">
        <v>1</v>
      </c>
      <c r="M160">
        <v>1</v>
      </c>
      <c r="N160" s="15">
        <v>1</v>
      </c>
      <c r="O160" s="15">
        <v>1</v>
      </c>
      <c r="P160">
        <v>1</v>
      </c>
      <c r="Q160">
        <v>1</v>
      </c>
      <c r="R160">
        <v>1</v>
      </c>
      <c r="S160">
        <v>1</v>
      </c>
      <c r="T160">
        <v>1</v>
      </c>
      <c r="U160">
        <v>1</v>
      </c>
      <c r="V160">
        <v>1</v>
      </c>
      <c r="W160">
        <v>1</v>
      </c>
      <c r="X160">
        <v>1</v>
      </c>
      <c r="Y160" s="5">
        <f t="shared" si="2"/>
        <v>16</v>
      </c>
      <c r="Z160">
        <v>7</v>
      </c>
      <c r="AA160">
        <v>2</v>
      </c>
      <c r="AB160">
        <v>4</v>
      </c>
      <c r="AC160">
        <v>3</v>
      </c>
      <c r="AD160">
        <v>2</v>
      </c>
      <c r="AE160">
        <v>1</v>
      </c>
      <c r="AF160">
        <v>3</v>
      </c>
      <c r="AG160">
        <v>2</v>
      </c>
      <c r="AH160">
        <v>1</v>
      </c>
      <c r="AI160">
        <v>4</v>
      </c>
      <c r="AJ160">
        <v>3</v>
      </c>
      <c r="AK160">
        <v>6</v>
      </c>
      <c r="AL160">
        <v>2</v>
      </c>
      <c r="AM160">
        <v>3</v>
      </c>
      <c r="AN160">
        <v>2</v>
      </c>
      <c r="AO160">
        <v>4</v>
      </c>
      <c r="AP160">
        <v>28</v>
      </c>
    </row>
    <row r="161" spans="1:42">
      <c r="A161">
        <v>41276</v>
      </c>
      <c r="B161">
        <v>0</v>
      </c>
      <c r="C161">
        <v>1991</v>
      </c>
      <c r="D161" s="1">
        <v>45959.572222222225</v>
      </c>
      <c r="E161" t="s">
        <v>82</v>
      </c>
      <c r="F161" t="s">
        <v>397</v>
      </c>
      <c r="G161">
        <v>0</v>
      </c>
      <c r="H161">
        <v>0</v>
      </c>
      <c r="I161" s="22">
        <v>2</v>
      </c>
      <c r="J161">
        <v>1</v>
      </c>
      <c r="K161" s="15">
        <v>1</v>
      </c>
      <c r="L161">
        <v>4</v>
      </c>
      <c r="M161">
        <v>4</v>
      </c>
      <c r="N161" s="15">
        <v>2</v>
      </c>
      <c r="O161" s="15">
        <v>2</v>
      </c>
      <c r="P161">
        <v>1</v>
      </c>
      <c r="Q161">
        <v>3</v>
      </c>
      <c r="R161">
        <v>2</v>
      </c>
      <c r="S161">
        <v>3</v>
      </c>
      <c r="T161">
        <v>1</v>
      </c>
      <c r="U161">
        <v>1</v>
      </c>
      <c r="V161">
        <v>4</v>
      </c>
      <c r="W161">
        <v>3</v>
      </c>
      <c r="X161">
        <v>2</v>
      </c>
      <c r="Y161" s="5">
        <f t="shared" si="2"/>
        <v>36</v>
      </c>
      <c r="Z161">
        <v>5</v>
      </c>
      <c r="AA161">
        <v>5</v>
      </c>
      <c r="AB161">
        <v>3</v>
      </c>
      <c r="AC161">
        <v>3</v>
      </c>
      <c r="AD161">
        <v>3</v>
      </c>
      <c r="AE161">
        <v>8</v>
      </c>
      <c r="AF161">
        <v>2</v>
      </c>
      <c r="AG161">
        <v>3</v>
      </c>
      <c r="AH161">
        <v>2</v>
      </c>
      <c r="AI161">
        <v>21</v>
      </c>
      <c r="AJ161">
        <v>4</v>
      </c>
      <c r="AK161">
        <v>4</v>
      </c>
      <c r="AL161">
        <v>2</v>
      </c>
      <c r="AM161">
        <v>5</v>
      </c>
      <c r="AN161">
        <v>3</v>
      </c>
      <c r="AO161">
        <v>4</v>
      </c>
      <c r="AP161">
        <v>64</v>
      </c>
    </row>
    <row r="162" spans="1:42">
      <c r="A162">
        <v>41144</v>
      </c>
      <c r="B162">
        <v>0</v>
      </c>
      <c r="C162">
        <v>1999</v>
      </c>
      <c r="D162" s="1">
        <v>45959.672222222223</v>
      </c>
      <c r="E162" t="s">
        <v>82</v>
      </c>
      <c r="F162" t="s">
        <v>397</v>
      </c>
      <c r="G162">
        <v>0</v>
      </c>
      <c r="H162">
        <v>0</v>
      </c>
      <c r="I162" s="22">
        <v>2</v>
      </c>
      <c r="J162">
        <v>1</v>
      </c>
      <c r="K162" s="15">
        <v>1</v>
      </c>
      <c r="L162">
        <v>4</v>
      </c>
      <c r="M162">
        <v>4</v>
      </c>
      <c r="N162" s="15">
        <v>2</v>
      </c>
      <c r="O162" s="15">
        <v>2</v>
      </c>
      <c r="P162">
        <v>1</v>
      </c>
      <c r="Q162">
        <v>1</v>
      </c>
      <c r="R162">
        <v>1</v>
      </c>
      <c r="S162">
        <v>2</v>
      </c>
      <c r="T162">
        <v>1</v>
      </c>
      <c r="U162">
        <v>1</v>
      </c>
      <c r="V162">
        <v>1</v>
      </c>
      <c r="W162">
        <v>1</v>
      </c>
      <c r="X162">
        <v>1</v>
      </c>
      <c r="Y162" s="5">
        <f t="shared" si="2"/>
        <v>26</v>
      </c>
      <c r="Z162">
        <v>11</v>
      </c>
      <c r="AA162">
        <v>5</v>
      </c>
      <c r="AB162">
        <v>4</v>
      </c>
      <c r="AC162">
        <v>7</v>
      </c>
      <c r="AD162">
        <v>4</v>
      </c>
      <c r="AE162">
        <v>7</v>
      </c>
      <c r="AF162">
        <v>4</v>
      </c>
      <c r="AG162">
        <v>4</v>
      </c>
      <c r="AH162">
        <v>2</v>
      </c>
      <c r="AI162">
        <v>7</v>
      </c>
      <c r="AJ162">
        <v>14</v>
      </c>
      <c r="AK162">
        <v>7</v>
      </c>
      <c r="AL162">
        <v>3</v>
      </c>
      <c r="AM162">
        <v>4</v>
      </c>
      <c r="AN162">
        <v>3</v>
      </c>
      <c r="AO162">
        <v>3</v>
      </c>
      <c r="AP162">
        <v>53</v>
      </c>
    </row>
    <row r="163" spans="1:42">
      <c r="A163">
        <v>41747</v>
      </c>
      <c r="B163">
        <v>0</v>
      </c>
      <c r="C163">
        <v>1967</v>
      </c>
      <c r="D163" s="1">
        <v>45959.772916666669</v>
      </c>
      <c r="E163" t="s">
        <v>104</v>
      </c>
      <c r="F163" t="s">
        <v>397</v>
      </c>
      <c r="G163">
        <v>0</v>
      </c>
      <c r="H163">
        <v>0</v>
      </c>
      <c r="I163" s="22">
        <v>1</v>
      </c>
      <c r="J163">
        <v>3</v>
      </c>
      <c r="K163" s="15">
        <v>2</v>
      </c>
      <c r="L163">
        <v>4</v>
      </c>
      <c r="M163">
        <v>3</v>
      </c>
      <c r="N163" s="15">
        <v>4</v>
      </c>
      <c r="O163" s="15">
        <v>2</v>
      </c>
      <c r="P163">
        <v>1</v>
      </c>
      <c r="Q163">
        <v>3</v>
      </c>
      <c r="R163">
        <v>1</v>
      </c>
      <c r="S163">
        <v>2</v>
      </c>
      <c r="T163">
        <v>2</v>
      </c>
      <c r="U163">
        <v>1</v>
      </c>
      <c r="V163">
        <v>3</v>
      </c>
      <c r="W163">
        <v>2</v>
      </c>
      <c r="X163">
        <v>1</v>
      </c>
      <c r="Y163" s="5">
        <f t="shared" si="2"/>
        <v>35</v>
      </c>
      <c r="Z163">
        <v>23</v>
      </c>
      <c r="AA163">
        <v>15</v>
      </c>
      <c r="AB163">
        <v>18</v>
      </c>
      <c r="AC163">
        <v>7</v>
      </c>
      <c r="AD163">
        <v>13</v>
      </c>
      <c r="AE163">
        <v>9</v>
      </c>
      <c r="AF163">
        <v>4</v>
      </c>
      <c r="AG163">
        <v>8</v>
      </c>
      <c r="AH163">
        <v>10</v>
      </c>
      <c r="AI163">
        <v>9</v>
      </c>
      <c r="AJ163">
        <v>8</v>
      </c>
      <c r="AK163">
        <v>13</v>
      </c>
      <c r="AL163">
        <v>6</v>
      </c>
      <c r="AM163">
        <v>23</v>
      </c>
      <c r="AN163">
        <v>11</v>
      </c>
      <c r="AO163">
        <v>16</v>
      </c>
      <c r="AP163">
        <v>61</v>
      </c>
    </row>
    <row r="164" spans="1:42">
      <c r="A164">
        <v>41881</v>
      </c>
      <c r="B164">
        <v>1</v>
      </c>
      <c r="C164">
        <v>1999</v>
      </c>
      <c r="D164" s="1">
        <v>45959.84097222222</v>
      </c>
      <c r="E164" t="s">
        <v>104</v>
      </c>
      <c r="F164" t="s">
        <v>397</v>
      </c>
      <c r="G164">
        <v>0</v>
      </c>
      <c r="H164">
        <v>0</v>
      </c>
      <c r="I164" s="22">
        <v>1</v>
      </c>
      <c r="J164">
        <v>1</v>
      </c>
      <c r="K164" s="15">
        <v>1</v>
      </c>
      <c r="L164">
        <v>2</v>
      </c>
      <c r="M164">
        <v>1</v>
      </c>
      <c r="N164" s="15">
        <v>1</v>
      </c>
      <c r="O164" s="15">
        <v>1</v>
      </c>
      <c r="P164">
        <v>1</v>
      </c>
      <c r="Q164">
        <v>1</v>
      </c>
      <c r="R164">
        <v>1</v>
      </c>
      <c r="S164">
        <v>1</v>
      </c>
      <c r="T164">
        <v>1</v>
      </c>
      <c r="U164">
        <v>1</v>
      </c>
      <c r="V164">
        <v>1</v>
      </c>
      <c r="W164">
        <v>1</v>
      </c>
      <c r="X164">
        <v>1</v>
      </c>
      <c r="Y164" s="5">
        <f t="shared" si="2"/>
        <v>17</v>
      </c>
      <c r="Z164">
        <v>45</v>
      </c>
      <c r="AA164">
        <v>5</v>
      </c>
      <c r="AB164">
        <v>6</v>
      </c>
      <c r="AC164">
        <v>10</v>
      </c>
      <c r="AD164">
        <v>7</v>
      </c>
      <c r="AE164">
        <v>4</v>
      </c>
      <c r="AF164">
        <v>3</v>
      </c>
      <c r="AG164">
        <v>7</v>
      </c>
      <c r="AH164">
        <v>2</v>
      </c>
      <c r="AI164">
        <v>4</v>
      </c>
      <c r="AJ164">
        <v>1</v>
      </c>
      <c r="AK164">
        <v>8</v>
      </c>
      <c r="AL164">
        <v>3</v>
      </c>
      <c r="AM164">
        <v>3</v>
      </c>
      <c r="AN164">
        <v>4</v>
      </c>
      <c r="AO164">
        <v>4</v>
      </c>
      <c r="AP164">
        <v>30</v>
      </c>
    </row>
    <row r="165" spans="1:42">
      <c r="A165">
        <v>42027</v>
      </c>
      <c r="B165">
        <v>1</v>
      </c>
      <c r="C165">
        <v>2002</v>
      </c>
      <c r="D165" s="1">
        <v>45959.890277777777</v>
      </c>
      <c r="E165" t="s">
        <v>82</v>
      </c>
      <c r="F165" t="s">
        <v>397</v>
      </c>
      <c r="G165">
        <v>0</v>
      </c>
      <c r="H165">
        <v>0</v>
      </c>
      <c r="I165" s="22">
        <v>4</v>
      </c>
      <c r="J165">
        <v>1</v>
      </c>
      <c r="K165" s="15">
        <v>4</v>
      </c>
      <c r="L165">
        <v>2</v>
      </c>
      <c r="M165">
        <v>1</v>
      </c>
      <c r="N165" s="15">
        <v>2</v>
      </c>
      <c r="O165" s="15">
        <v>1</v>
      </c>
      <c r="P165">
        <v>2</v>
      </c>
      <c r="Q165">
        <v>1</v>
      </c>
      <c r="R165">
        <v>1</v>
      </c>
      <c r="S165">
        <v>1</v>
      </c>
      <c r="T165">
        <v>1</v>
      </c>
      <c r="U165">
        <v>1</v>
      </c>
      <c r="V165">
        <v>1</v>
      </c>
      <c r="W165">
        <v>1</v>
      </c>
      <c r="X165">
        <v>1</v>
      </c>
      <c r="Y165" s="5">
        <f t="shared" si="2"/>
        <v>25</v>
      </c>
      <c r="Z165">
        <v>16</v>
      </c>
      <c r="AA165">
        <v>7</v>
      </c>
      <c r="AB165">
        <v>6</v>
      </c>
      <c r="AC165">
        <v>10</v>
      </c>
      <c r="AD165">
        <v>7</v>
      </c>
      <c r="AE165">
        <v>4</v>
      </c>
      <c r="AF165">
        <v>2</v>
      </c>
      <c r="AG165">
        <v>8</v>
      </c>
      <c r="AH165">
        <v>3</v>
      </c>
      <c r="AI165">
        <v>4</v>
      </c>
      <c r="AJ165">
        <v>3</v>
      </c>
      <c r="AK165">
        <v>16</v>
      </c>
      <c r="AL165">
        <v>3</v>
      </c>
      <c r="AM165">
        <v>4</v>
      </c>
      <c r="AN165">
        <v>3</v>
      </c>
      <c r="AO165">
        <v>4</v>
      </c>
      <c r="AP165">
        <v>64</v>
      </c>
    </row>
    <row r="166" spans="1:42">
      <c r="A166">
        <v>42130</v>
      </c>
      <c r="B166">
        <v>0</v>
      </c>
      <c r="C166">
        <v>2001</v>
      </c>
      <c r="D166" s="1">
        <v>45959.939583333333</v>
      </c>
      <c r="E166" t="s">
        <v>82</v>
      </c>
      <c r="F166" t="s">
        <v>397</v>
      </c>
      <c r="G166">
        <v>0</v>
      </c>
      <c r="H166">
        <v>0</v>
      </c>
      <c r="I166" s="22">
        <v>2</v>
      </c>
      <c r="J166">
        <v>1</v>
      </c>
      <c r="K166" s="15">
        <v>1</v>
      </c>
      <c r="L166">
        <v>2</v>
      </c>
      <c r="M166">
        <v>1</v>
      </c>
      <c r="N166" s="15">
        <v>1</v>
      </c>
      <c r="O166" s="15">
        <v>1</v>
      </c>
      <c r="P166">
        <v>1</v>
      </c>
      <c r="Q166">
        <v>1</v>
      </c>
      <c r="R166">
        <v>1</v>
      </c>
      <c r="S166">
        <v>1</v>
      </c>
      <c r="T166">
        <v>1</v>
      </c>
      <c r="U166">
        <v>1</v>
      </c>
      <c r="V166">
        <v>1</v>
      </c>
      <c r="W166">
        <v>1</v>
      </c>
      <c r="X166">
        <v>1</v>
      </c>
      <c r="Y166" s="5">
        <f t="shared" si="2"/>
        <v>18</v>
      </c>
      <c r="Z166">
        <v>7</v>
      </c>
      <c r="AA166">
        <v>6</v>
      </c>
      <c r="AB166">
        <v>7</v>
      </c>
      <c r="AC166">
        <v>6</v>
      </c>
      <c r="AD166">
        <v>6</v>
      </c>
      <c r="AE166">
        <v>3</v>
      </c>
      <c r="AF166">
        <v>1</v>
      </c>
      <c r="AG166">
        <v>6</v>
      </c>
      <c r="AH166">
        <v>10</v>
      </c>
      <c r="AI166">
        <v>17</v>
      </c>
      <c r="AJ166">
        <v>2</v>
      </c>
      <c r="AK166">
        <v>3</v>
      </c>
      <c r="AL166">
        <v>2</v>
      </c>
      <c r="AM166">
        <v>2</v>
      </c>
      <c r="AN166">
        <v>4</v>
      </c>
      <c r="AO166">
        <v>3</v>
      </c>
      <c r="AP166">
        <v>36</v>
      </c>
    </row>
    <row r="167" spans="1:42">
      <c r="A167">
        <v>42135</v>
      </c>
      <c r="B167">
        <v>1</v>
      </c>
      <c r="C167">
        <v>1990</v>
      </c>
      <c r="D167" s="1">
        <v>45959.956250000003</v>
      </c>
      <c r="E167" t="s">
        <v>82</v>
      </c>
      <c r="F167" t="s">
        <v>397</v>
      </c>
      <c r="G167">
        <v>0</v>
      </c>
      <c r="H167">
        <v>0</v>
      </c>
      <c r="I167" s="22">
        <v>1</v>
      </c>
      <c r="J167">
        <v>1</v>
      </c>
      <c r="K167" s="15">
        <v>1</v>
      </c>
      <c r="L167">
        <v>2</v>
      </c>
      <c r="M167">
        <v>2</v>
      </c>
      <c r="N167" s="15">
        <v>2</v>
      </c>
      <c r="O167" s="15">
        <v>1</v>
      </c>
      <c r="P167">
        <v>1</v>
      </c>
      <c r="Q167">
        <v>1</v>
      </c>
      <c r="R167">
        <v>1</v>
      </c>
      <c r="S167">
        <v>1</v>
      </c>
      <c r="T167">
        <v>1</v>
      </c>
      <c r="U167">
        <v>1</v>
      </c>
      <c r="V167">
        <v>2</v>
      </c>
      <c r="W167">
        <v>1</v>
      </c>
      <c r="X167">
        <v>1</v>
      </c>
      <c r="Y167" s="5">
        <f t="shared" si="2"/>
        <v>20</v>
      </c>
      <c r="Z167">
        <v>12</v>
      </c>
      <c r="AA167">
        <v>6</v>
      </c>
      <c r="AB167">
        <v>5</v>
      </c>
      <c r="AC167">
        <v>7</v>
      </c>
      <c r="AD167">
        <v>9</v>
      </c>
      <c r="AE167">
        <v>4</v>
      </c>
      <c r="AF167">
        <v>3</v>
      </c>
      <c r="AG167">
        <v>7</v>
      </c>
      <c r="AH167">
        <v>3</v>
      </c>
      <c r="AI167">
        <v>5</v>
      </c>
      <c r="AJ167">
        <v>2</v>
      </c>
      <c r="AK167">
        <v>6</v>
      </c>
      <c r="AL167">
        <v>4</v>
      </c>
      <c r="AM167">
        <v>12</v>
      </c>
      <c r="AN167">
        <v>4</v>
      </c>
      <c r="AO167">
        <v>6</v>
      </c>
      <c r="AP167">
        <v>38</v>
      </c>
    </row>
    <row r="168" spans="1:42">
      <c r="A168">
        <v>42462</v>
      </c>
      <c r="B168">
        <v>1</v>
      </c>
      <c r="C168">
        <v>2006</v>
      </c>
      <c r="D168" s="1">
        <v>45960.594444444447</v>
      </c>
      <c r="E168" t="s">
        <v>104</v>
      </c>
      <c r="F168" t="s">
        <v>397</v>
      </c>
      <c r="G168">
        <v>0</v>
      </c>
      <c r="H168">
        <v>0</v>
      </c>
      <c r="I168" s="22">
        <v>1</v>
      </c>
      <c r="J168">
        <v>1</v>
      </c>
      <c r="K168" s="15">
        <v>2</v>
      </c>
      <c r="L168">
        <v>4</v>
      </c>
      <c r="M168">
        <v>4</v>
      </c>
      <c r="N168" s="15">
        <v>2</v>
      </c>
      <c r="O168" s="15">
        <v>2</v>
      </c>
      <c r="P168">
        <v>2</v>
      </c>
      <c r="Q168">
        <v>3</v>
      </c>
      <c r="R168">
        <v>3</v>
      </c>
      <c r="S168">
        <v>1</v>
      </c>
      <c r="T168">
        <v>2</v>
      </c>
      <c r="U168">
        <v>2</v>
      </c>
      <c r="V168">
        <v>1</v>
      </c>
      <c r="W168">
        <v>3</v>
      </c>
      <c r="X168">
        <v>2</v>
      </c>
      <c r="Y168" s="5">
        <f t="shared" si="2"/>
        <v>35</v>
      </c>
      <c r="Z168">
        <v>10</v>
      </c>
      <c r="AA168">
        <v>4</v>
      </c>
      <c r="AB168">
        <v>2</v>
      </c>
      <c r="AC168">
        <v>2</v>
      </c>
      <c r="AD168">
        <v>8</v>
      </c>
      <c r="AE168">
        <v>2</v>
      </c>
      <c r="AF168">
        <v>2</v>
      </c>
      <c r="AG168">
        <v>8</v>
      </c>
      <c r="AH168">
        <v>4</v>
      </c>
      <c r="AI168">
        <v>4</v>
      </c>
      <c r="AJ168">
        <v>2</v>
      </c>
      <c r="AK168">
        <v>7</v>
      </c>
      <c r="AL168">
        <v>4</v>
      </c>
      <c r="AM168">
        <v>5</v>
      </c>
      <c r="AN168">
        <v>4</v>
      </c>
      <c r="AO168">
        <v>4</v>
      </c>
      <c r="AP168">
        <v>63</v>
      </c>
    </row>
    <row r="169" spans="1:42">
      <c r="A169">
        <v>42529</v>
      </c>
      <c r="B169">
        <v>0</v>
      </c>
      <c r="C169">
        <v>2002</v>
      </c>
      <c r="D169" s="1">
        <v>45960.628472222219</v>
      </c>
      <c r="E169" t="s">
        <v>82</v>
      </c>
      <c r="F169" t="s">
        <v>397</v>
      </c>
      <c r="G169">
        <v>0</v>
      </c>
      <c r="H169">
        <v>0</v>
      </c>
      <c r="I169" s="22">
        <v>1</v>
      </c>
      <c r="J169">
        <v>1</v>
      </c>
      <c r="K169" s="15">
        <v>1</v>
      </c>
      <c r="L169">
        <v>1</v>
      </c>
      <c r="M169">
        <v>1</v>
      </c>
      <c r="N169" s="15">
        <v>1</v>
      </c>
      <c r="O169" s="15">
        <v>1</v>
      </c>
      <c r="P169">
        <v>1</v>
      </c>
      <c r="Q169">
        <v>1</v>
      </c>
      <c r="R169">
        <v>1</v>
      </c>
      <c r="S169">
        <v>1</v>
      </c>
      <c r="T169">
        <v>1</v>
      </c>
      <c r="U169">
        <v>1</v>
      </c>
      <c r="V169">
        <v>1</v>
      </c>
      <c r="W169">
        <v>1</v>
      </c>
      <c r="X169">
        <v>1</v>
      </c>
      <c r="Y169" s="5">
        <f t="shared" si="2"/>
        <v>16</v>
      </c>
      <c r="Z169">
        <v>13</v>
      </c>
      <c r="AA169">
        <v>4</v>
      </c>
      <c r="AB169">
        <v>4</v>
      </c>
      <c r="AC169">
        <v>3</v>
      </c>
      <c r="AD169">
        <v>3</v>
      </c>
      <c r="AE169">
        <v>3</v>
      </c>
      <c r="AF169">
        <v>2</v>
      </c>
      <c r="AG169">
        <v>3</v>
      </c>
      <c r="AH169">
        <v>2</v>
      </c>
      <c r="AI169">
        <v>4</v>
      </c>
      <c r="AJ169">
        <v>2</v>
      </c>
      <c r="AK169">
        <v>9</v>
      </c>
      <c r="AL169">
        <v>4</v>
      </c>
      <c r="AM169">
        <v>5</v>
      </c>
      <c r="AN169">
        <v>5</v>
      </c>
      <c r="AO169">
        <v>11</v>
      </c>
      <c r="AP169">
        <v>28</v>
      </c>
    </row>
    <row r="170" spans="1:42">
      <c r="A170">
        <v>43390</v>
      </c>
      <c r="B170">
        <v>1</v>
      </c>
      <c r="C170">
        <v>2003</v>
      </c>
      <c r="D170" s="1">
        <v>45962.701388888891</v>
      </c>
      <c r="E170" t="s">
        <v>82</v>
      </c>
      <c r="F170" t="s">
        <v>397</v>
      </c>
      <c r="G170">
        <v>0</v>
      </c>
      <c r="H170">
        <v>0</v>
      </c>
      <c r="I170" s="22">
        <v>1</v>
      </c>
      <c r="J170">
        <v>1</v>
      </c>
      <c r="K170" s="15">
        <v>1</v>
      </c>
      <c r="L170">
        <v>2</v>
      </c>
      <c r="M170">
        <v>2</v>
      </c>
      <c r="N170" s="15">
        <v>1</v>
      </c>
      <c r="O170" s="15">
        <v>1</v>
      </c>
      <c r="P170">
        <v>1</v>
      </c>
      <c r="Q170">
        <v>1</v>
      </c>
      <c r="R170">
        <v>1</v>
      </c>
      <c r="S170">
        <v>1</v>
      </c>
      <c r="T170">
        <v>1</v>
      </c>
      <c r="U170">
        <v>1</v>
      </c>
      <c r="V170">
        <v>1</v>
      </c>
      <c r="W170">
        <v>1</v>
      </c>
      <c r="X170">
        <v>1</v>
      </c>
      <c r="Y170" s="5">
        <f t="shared" si="2"/>
        <v>18</v>
      </c>
      <c r="Z170">
        <v>13</v>
      </c>
      <c r="AA170">
        <v>5</v>
      </c>
      <c r="AB170">
        <v>4</v>
      </c>
      <c r="AC170">
        <v>4</v>
      </c>
      <c r="AD170">
        <v>4</v>
      </c>
      <c r="AE170">
        <v>4</v>
      </c>
      <c r="AF170">
        <v>2</v>
      </c>
      <c r="AG170">
        <v>102</v>
      </c>
      <c r="AH170">
        <v>2</v>
      </c>
      <c r="AI170">
        <v>4</v>
      </c>
      <c r="AJ170">
        <v>4</v>
      </c>
      <c r="AK170">
        <v>4</v>
      </c>
      <c r="AL170">
        <v>1</v>
      </c>
      <c r="AM170">
        <v>4</v>
      </c>
      <c r="AN170">
        <v>2</v>
      </c>
      <c r="AO170">
        <v>4</v>
      </c>
      <c r="AP170">
        <v>33</v>
      </c>
    </row>
    <row r="171" spans="1:42">
      <c r="A171">
        <v>43528</v>
      </c>
      <c r="B171">
        <v>0</v>
      </c>
      <c r="C171">
        <v>1963</v>
      </c>
      <c r="D171" s="1">
        <v>45963.618750000001</v>
      </c>
      <c r="E171" t="s">
        <v>82</v>
      </c>
      <c r="F171" t="s">
        <v>397</v>
      </c>
      <c r="G171">
        <v>0</v>
      </c>
      <c r="H171">
        <v>0</v>
      </c>
      <c r="I171" s="22">
        <v>1</v>
      </c>
      <c r="J171">
        <v>2</v>
      </c>
      <c r="K171" s="15">
        <v>2</v>
      </c>
      <c r="L171">
        <v>4</v>
      </c>
      <c r="M171">
        <v>3</v>
      </c>
      <c r="N171" s="15">
        <v>4</v>
      </c>
      <c r="O171" s="15">
        <v>2</v>
      </c>
      <c r="P171">
        <v>1</v>
      </c>
      <c r="Q171">
        <v>1</v>
      </c>
      <c r="R171">
        <v>1</v>
      </c>
      <c r="S171">
        <v>1</v>
      </c>
      <c r="T171">
        <v>1</v>
      </c>
      <c r="U171">
        <v>1</v>
      </c>
      <c r="V171">
        <v>1</v>
      </c>
      <c r="W171">
        <v>1</v>
      </c>
      <c r="X171">
        <v>1</v>
      </c>
      <c r="Y171" s="5">
        <f t="shared" si="2"/>
        <v>27</v>
      </c>
      <c r="Z171">
        <v>12</v>
      </c>
      <c r="AA171">
        <v>8</v>
      </c>
      <c r="AB171">
        <v>7</v>
      </c>
      <c r="AC171">
        <v>5</v>
      </c>
      <c r="AD171">
        <v>5</v>
      </c>
      <c r="AE171">
        <v>7</v>
      </c>
      <c r="AF171">
        <v>3</v>
      </c>
      <c r="AG171">
        <v>4</v>
      </c>
      <c r="AH171">
        <v>4</v>
      </c>
      <c r="AI171">
        <v>3</v>
      </c>
      <c r="AJ171">
        <v>2</v>
      </c>
      <c r="AK171">
        <v>4</v>
      </c>
      <c r="AL171">
        <v>2</v>
      </c>
      <c r="AM171">
        <v>3</v>
      </c>
      <c r="AN171">
        <v>3</v>
      </c>
      <c r="AO171">
        <v>4</v>
      </c>
      <c r="AP171">
        <v>56</v>
      </c>
    </row>
    <row r="172" spans="1:42">
      <c r="A172">
        <v>43555</v>
      </c>
      <c r="B172">
        <v>1</v>
      </c>
      <c r="C172">
        <v>1974</v>
      </c>
      <c r="D172" s="1">
        <v>45963.694444444445</v>
      </c>
      <c r="E172" t="s">
        <v>82</v>
      </c>
      <c r="F172" t="s">
        <v>397</v>
      </c>
      <c r="G172">
        <v>0</v>
      </c>
      <c r="H172">
        <v>0</v>
      </c>
      <c r="I172" s="22">
        <v>1</v>
      </c>
      <c r="J172">
        <v>1</v>
      </c>
      <c r="K172" s="15">
        <v>1</v>
      </c>
      <c r="L172">
        <v>1</v>
      </c>
      <c r="M172">
        <v>2</v>
      </c>
      <c r="N172" s="15">
        <v>2</v>
      </c>
      <c r="O172" s="15">
        <v>1</v>
      </c>
      <c r="P172">
        <v>1</v>
      </c>
      <c r="Q172">
        <v>1</v>
      </c>
      <c r="R172">
        <v>1</v>
      </c>
      <c r="S172">
        <v>1</v>
      </c>
      <c r="T172">
        <v>1</v>
      </c>
      <c r="U172">
        <v>1</v>
      </c>
      <c r="V172">
        <v>1</v>
      </c>
      <c r="W172">
        <v>1</v>
      </c>
      <c r="X172">
        <v>1</v>
      </c>
      <c r="Y172" s="5">
        <f t="shared" si="2"/>
        <v>18</v>
      </c>
      <c r="Z172">
        <v>13</v>
      </c>
      <c r="AA172">
        <v>7</v>
      </c>
      <c r="AB172">
        <v>5</v>
      </c>
      <c r="AC172">
        <v>14</v>
      </c>
      <c r="AD172">
        <v>10</v>
      </c>
      <c r="AE172">
        <v>5</v>
      </c>
      <c r="AF172">
        <v>4</v>
      </c>
      <c r="AG172">
        <v>8</v>
      </c>
      <c r="AH172">
        <v>3</v>
      </c>
      <c r="AI172">
        <v>5</v>
      </c>
      <c r="AJ172">
        <v>2</v>
      </c>
      <c r="AK172">
        <v>59</v>
      </c>
      <c r="AL172">
        <v>6</v>
      </c>
      <c r="AM172">
        <v>7</v>
      </c>
      <c r="AN172">
        <v>4</v>
      </c>
      <c r="AO172">
        <v>6</v>
      </c>
      <c r="AP172">
        <v>34</v>
      </c>
    </row>
    <row r="173" spans="1:42">
      <c r="A173">
        <v>43604</v>
      </c>
      <c r="B173">
        <v>0</v>
      </c>
      <c r="C173">
        <v>2004</v>
      </c>
      <c r="D173" s="1">
        <v>45963.757638888892</v>
      </c>
      <c r="E173" t="s">
        <v>82</v>
      </c>
      <c r="F173" t="s">
        <v>397</v>
      </c>
      <c r="G173">
        <v>0</v>
      </c>
      <c r="H173">
        <v>0</v>
      </c>
      <c r="I173" s="22">
        <v>4</v>
      </c>
      <c r="J173">
        <v>1</v>
      </c>
      <c r="K173" s="15">
        <v>1</v>
      </c>
      <c r="L173">
        <v>1</v>
      </c>
      <c r="M173">
        <v>1</v>
      </c>
      <c r="N173" s="15">
        <v>2</v>
      </c>
      <c r="O173" s="15">
        <v>2</v>
      </c>
      <c r="P173">
        <v>1</v>
      </c>
      <c r="Q173">
        <v>1</v>
      </c>
      <c r="R173">
        <v>1</v>
      </c>
      <c r="S173">
        <v>1</v>
      </c>
      <c r="T173">
        <v>1</v>
      </c>
      <c r="U173">
        <v>1</v>
      </c>
      <c r="V173">
        <v>1</v>
      </c>
      <c r="W173">
        <v>1</v>
      </c>
      <c r="X173">
        <v>1</v>
      </c>
      <c r="Y173" s="5">
        <f t="shared" si="2"/>
        <v>21</v>
      </c>
      <c r="Z173">
        <v>13</v>
      </c>
      <c r="AA173">
        <v>6</v>
      </c>
      <c r="AB173">
        <v>3</v>
      </c>
      <c r="AC173">
        <v>5</v>
      </c>
      <c r="AD173">
        <v>6</v>
      </c>
      <c r="AE173">
        <v>4</v>
      </c>
      <c r="AF173">
        <v>2</v>
      </c>
      <c r="AG173">
        <v>15</v>
      </c>
      <c r="AH173">
        <v>2</v>
      </c>
      <c r="AI173">
        <v>3</v>
      </c>
      <c r="AJ173">
        <v>2</v>
      </c>
      <c r="AK173">
        <v>6</v>
      </c>
      <c r="AL173">
        <v>3</v>
      </c>
      <c r="AM173">
        <v>6</v>
      </c>
      <c r="AN173">
        <v>5</v>
      </c>
      <c r="AO173">
        <v>3</v>
      </c>
      <c r="AP173">
        <v>46</v>
      </c>
    </row>
    <row r="174" spans="1:42">
      <c r="A174">
        <v>43831</v>
      </c>
      <c r="B174">
        <v>0</v>
      </c>
      <c r="C174">
        <v>1981</v>
      </c>
      <c r="D174" s="1">
        <v>45964.424305555556</v>
      </c>
      <c r="E174" t="s">
        <v>82</v>
      </c>
      <c r="F174" t="s">
        <v>397</v>
      </c>
      <c r="G174">
        <v>0</v>
      </c>
      <c r="H174">
        <v>0</v>
      </c>
      <c r="I174" s="22">
        <v>1</v>
      </c>
      <c r="J174">
        <v>1</v>
      </c>
      <c r="K174" s="15">
        <v>1</v>
      </c>
      <c r="L174">
        <v>4</v>
      </c>
      <c r="M174">
        <v>4</v>
      </c>
      <c r="N174" s="15">
        <v>4</v>
      </c>
      <c r="O174" s="15">
        <v>1</v>
      </c>
      <c r="P174">
        <v>1</v>
      </c>
      <c r="Q174">
        <v>1</v>
      </c>
      <c r="R174">
        <v>2</v>
      </c>
      <c r="S174">
        <v>2</v>
      </c>
      <c r="T174">
        <v>2</v>
      </c>
      <c r="U174">
        <v>1</v>
      </c>
      <c r="V174">
        <v>2</v>
      </c>
      <c r="W174">
        <v>3</v>
      </c>
      <c r="X174">
        <v>1</v>
      </c>
      <c r="Y174" s="5">
        <f t="shared" si="2"/>
        <v>31</v>
      </c>
      <c r="Z174">
        <v>15</v>
      </c>
      <c r="AA174">
        <v>12</v>
      </c>
      <c r="AB174">
        <v>4</v>
      </c>
      <c r="AC174">
        <v>8</v>
      </c>
      <c r="AD174">
        <v>11</v>
      </c>
      <c r="AE174">
        <v>7</v>
      </c>
      <c r="AF174">
        <v>4</v>
      </c>
      <c r="AG174">
        <v>7</v>
      </c>
      <c r="AH174">
        <v>5</v>
      </c>
      <c r="AI174">
        <v>19</v>
      </c>
      <c r="AJ174">
        <v>7</v>
      </c>
      <c r="AK174">
        <v>9</v>
      </c>
      <c r="AL174">
        <v>3</v>
      </c>
      <c r="AM174">
        <v>7</v>
      </c>
      <c r="AN174">
        <v>17</v>
      </c>
      <c r="AO174">
        <v>4</v>
      </c>
      <c r="AP174">
        <v>62</v>
      </c>
    </row>
    <row r="175" spans="1:42">
      <c r="A175">
        <v>44275</v>
      </c>
      <c r="B175">
        <v>0</v>
      </c>
      <c r="C175">
        <v>2001</v>
      </c>
      <c r="D175" s="1">
        <v>45965.405555555553</v>
      </c>
      <c r="E175" t="s">
        <v>82</v>
      </c>
      <c r="F175" t="s">
        <v>397</v>
      </c>
      <c r="G175">
        <v>0</v>
      </c>
      <c r="H175">
        <v>0</v>
      </c>
      <c r="I175" s="22">
        <v>1</v>
      </c>
      <c r="J175">
        <v>1</v>
      </c>
      <c r="K175" s="15">
        <v>1</v>
      </c>
      <c r="L175">
        <v>2</v>
      </c>
      <c r="M175">
        <v>1</v>
      </c>
      <c r="N175" s="15">
        <v>1</v>
      </c>
      <c r="O175" s="15">
        <v>1</v>
      </c>
      <c r="P175">
        <v>1</v>
      </c>
      <c r="Q175">
        <v>1</v>
      </c>
      <c r="R175">
        <v>1</v>
      </c>
      <c r="S175">
        <v>1</v>
      </c>
      <c r="T175">
        <v>1</v>
      </c>
      <c r="U175">
        <v>1</v>
      </c>
      <c r="V175">
        <v>1</v>
      </c>
      <c r="W175">
        <v>1</v>
      </c>
      <c r="X175">
        <v>1</v>
      </c>
      <c r="Y175" s="5">
        <f t="shared" si="2"/>
        <v>17</v>
      </c>
      <c r="Z175">
        <v>5</v>
      </c>
      <c r="AA175">
        <v>7</v>
      </c>
      <c r="AB175">
        <v>3</v>
      </c>
      <c r="AC175">
        <v>9</v>
      </c>
      <c r="AD175">
        <v>6</v>
      </c>
      <c r="AE175">
        <v>4</v>
      </c>
      <c r="AF175">
        <v>4</v>
      </c>
      <c r="AG175">
        <v>6</v>
      </c>
      <c r="AH175">
        <v>4</v>
      </c>
      <c r="AI175">
        <v>5</v>
      </c>
      <c r="AJ175">
        <v>1</v>
      </c>
      <c r="AK175">
        <v>4</v>
      </c>
      <c r="AL175">
        <v>2</v>
      </c>
      <c r="AM175">
        <v>4</v>
      </c>
      <c r="AN175">
        <v>2</v>
      </c>
      <c r="AO175">
        <v>3</v>
      </c>
      <c r="AP175">
        <v>30</v>
      </c>
    </row>
    <row r="176" spans="1:42">
      <c r="A176">
        <v>44543</v>
      </c>
      <c r="B176">
        <v>0</v>
      </c>
      <c r="C176">
        <v>1965</v>
      </c>
      <c r="D176" s="1">
        <v>45965.669444444444</v>
      </c>
      <c r="E176" t="s">
        <v>82</v>
      </c>
      <c r="F176" t="s">
        <v>397</v>
      </c>
      <c r="G176">
        <v>0</v>
      </c>
      <c r="H176">
        <v>0</v>
      </c>
      <c r="I176" s="22">
        <v>4</v>
      </c>
      <c r="J176">
        <v>4</v>
      </c>
      <c r="K176" s="15">
        <v>2</v>
      </c>
      <c r="L176">
        <v>4</v>
      </c>
      <c r="M176">
        <v>3</v>
      </c>
      <c r="N176" s="15">
        <v>3</v>
      </c>
      <c r="O176" s="15">
        <v>2</v>
      </c>
      <c r="P176">
        <v>1</v>
      </c>
      <c r="Q176">
        <v>1</v>
      </c>
      <c r="R176">
        <v>1</v>
      </c>
      <c r="S176">
        <v>1</v>
      </c>
      <c r="T176">
        <v>1</v>
      </c>
      <c r="U176">
        <v>1</v>
      </c>
      <c r="V176">
        <v>2</v>
      </c>
      <c r="W176">
        <v>1</v>
      </c>
      <c r="X176">
        <v>1</v>
      </c>
      <c r="Y176" s="5">
        <f t="shared" si="2"/>
        <v>32</v>
      </c>
      <c r="Z176">
        <v>9</v>
      </c>
      <c r="AA176">
        <v>5</v>
      </c>
      <c r="AB176">
        <v>7</v>
      </c>
      <c r="AC176">
        <v>4</v>
      </c>
      <c r="AD176">
        <v>4</v>
      </c>
      <c r="AE176">
        <v>4</v>
      </c>
      <c r="AF176">
        <v>4</v>
      </c>
      <c r="AG176">
        <v>7</v>
      </c>
      <c r="AH176">
        <v>4</v>
      </c>
      <c r="AI176">
        <v>2</v>
      </c>
      <c r="AJ176">
        <v>2</v>
      </c>
      <c r="AK176">
        <v>5</v>
      </c>
      <c r="AL176">
        <v>3</v>
      </c>
      <c r="AM176">
        <v>4</v>
      </c>
      <c r="AN176">
        <v>3</v>
      </c>
      <c r="AO176">
        <v>5</v>
      </c>
      <c r="AP176">
        <v>64</v>
      </c>
    </row>
    <row r="177" spans="1:211">
      <c r="A177">
        <v>44599</v>
      </c>
      <c r="B177">
        <v>0</v>
      </c>
      <c r="C177">
        <v>2006</v>
      </c>
      <c r="D177" s="1">
        <v>45965.722916666666</v>
      </c>
      <c r="E177" t="s">
        <v>82</v>
      </c>
      <c r="F177" t="s">
        <v>397</v>
      </c>
      <c r="G177">
        <v>0</v>
      </c>
      <c r="H177">
        <v>0</v>
      </c>
      <c r="I177" s="22">
        <v>1</v>
      </c>
      <c r="J177">
        <v>2</v>
      </c>
      <c r="K177" s="15">
        <v>4</v>
      </c>
      <c r="L177">
        <v>4</v>
      </c>
      <c r="M177">
        <v>5</v>
      </c>
      <c r="N177" s="15">
        <v>2</v>
      </c>
      <c r="O177" s="15">
        <v>4</v>
      </c>
      <c r="P177">
        <v>5</v>
      </c>
      <c r="Q177">
        <v>2</v>
      </c>
      <c r="R177">
        <v>2</v>
      </c>
      <c r="S177">
        <v>2</v>
      </c>
      <c r="T177">
        <v>4</v>
      </c>
      <c r="U177">
        <v>2</v>
      </c>
      <c r="V177">
        <v>5</v>
      </c>
      <c r="W177">
        <v>2</v>
      </c>
      <c r="X177">
        <v>2</v>
      </c>
      <c r="Y177" s="5">
        <f t="shared" si="2"/>
        <v>48</v>
      </c>
      <c r="Z177">
        <v>16</v>
      </c>
      <c r="AA177">
        <v>7</v>
      </c>
      <c r="AB177">
        <v>10</v>
      </c>
      <c r="AC177">
        <v>7</v>
      </c>
      <c r="AD177">
        <v>9</v>
      </c>
      <c r="AE177">
        <v>8</v>
      </c>
      <c r="AF177">
        <v>4</v>
      </c>
      <c r="AG177">
        <v>7</v>
      </c>
      <c r="AH177">
        <v>4</v>
      </c>
      <c r="AI177">
        <v>7</v>
      </c>
      <c r="AJ177">
        <v>6</v>
      </c>
      <c r="AK177">
        <v>7</v>
      </c>
      <c r="AL177">
        <v>6</v>
      </c>
      <c r="AM177">
        <v>6</v>
      </c>
      <c r="AN177">
        <v>12</v>
      </c>
      <c r="AO177">
        <v>7</v>
      </c>
      <c r="AP177">
        <v>72</v>
      </c>
    </row>
    <row r="178" spans="1:211">
      <c r="A178">
        <v>44654</v>
      </c>
      <c r="B178">
        <v>0</v>
      </c>
      <c r="C178">
        <v>1992</v>
      </c>
      <c r="D178" s="1">
        <v>45965.836111111108</v>
      </c>
      <c r="E178" t="s">
        <v>82</v>
      </c>
      <c r="F178" t="s">
        <v>397</v>
      </c>
      <c r="G178">
        <v>0</v>
      </c>
      <c r="H178">
        <v>0</v>
      </c>
      <c r="I178" s="22">
        <v>1</v>
      </c>
      <c r="J178">
        <v>1</v>
      </c>
      <c r="K178" s="15">
        <v>1</v>
      </c>
      <c r="L178">
        <v>3</v>
      </c>
      <c r="M178">
        <v>3</v>
      </c>
      <c r="N178" s="15">
        <v>2</v>
      </c>
      <c r="O178" s="15">
        <v>1</v>
      </c>
      <c r="P178">
        <v>1</v>
      </c>
      <c r="Q178">
        <v>1</v>
      </c>
      <c r="R178">
        <v>1</v>
      </c>
      <c r="S178">
        <v>1</v>
      </c>
      <c r="T178">
        <v>1</v>
      </c>
      <c r="U178">
        <v>1</v>
      </c>
      <c r="V178">
        <v>1</v>
      </c>
      <c r="W178">
        <v>1</v>
      </c>
      <c r="X178">
        <v>1</v>
      </c>
      <c r="Y178" s="5">
        <f t="shared" si="2"/>
        <v>21</v>
      </c>
      <c r="Z178">
        <v>8</v>
      </c>
      <c r="AA178">
        <v>3</v>
      </c>
      <c r="AB178">
        <v>3</v>
      </c>
      <c r="AC178">
        <v>5</v>
      </c>
      <c r="AD178">
        <v>3</v>
      </c>
      <c r="AE178">
        <v>4</v>
      </c>
      <c r="AF178">
        <v>2</v>
      </c>
      <c r="AG178">
        <v>6</v>
      </c>
      <c r="AH178">
        <v>2</v>
      </c>
      <c r="AI178">
        <v>3</v>
      </c>
      <c r="AJ178">
        <v>2</v>
      </c>
      <c r="AK178">
        <v>3</v>
      </c>
      <c r="AL178">
        <v>2</v>
      </c>
      <c r="AM178">
        <v>2</v>
      </c>
      <c r="AN178">
        <v>3</v>
      </c>
      <c r="AO178">
        <v>5</v>
      </c>
      <c r="AP178">
        <v>41</v>
      </c>
    </row>
    <row r="179" spans="1:211">
      <c r="A179">
        <v>45019</v>
      </c>
      <c r="B179">
        <v>0</v>
      </c>
      <c r="C179">
        <v>2002</v>
      </c>
      <c r="D179" s="1">
        <v>45967.537499999999</v>
      </c>
      <c r="E179" t="s">
        <v>82</v>
      </c>
      <c r="F179" t="s">
        <v>397</v>
      </c>
      <c r="G179">
        <v>0</v>
      </c>
      <c r="H179">
        <v>0</v>
      </c>
      <c r="I179" s="22">
        <v>2</v>
      </c>
      <c r="J179">
        <v>1</v>
      </c>
      <c r="K179" s="15">
        <v>1</v>
      </c>
      <c r="L179">
        <v>4</v>
      </c>
      <c r="M179">
        <v>4</v>
      </c>
      <c r="N179" s="15">
        <v>2</v>
      </c>
      <c r="O179" s="15">
        <v>3</v>
      </c>
      <c r="P179">
        <v>1</v>
      </c>
      <c r="Q179">
        <v>2</v>
      </c>
      <c r="R179">
        <v>3</v>
      </c>
      <c r="S179">
        <v>3</v>
      </c>
      <c r="T179">
        <v>4</v>
      </c>
      <c r="U179">
        <v>2</v>
      </c>
      <c r="V179">
        <v>3</v>
      </c>
      <c r="W179">
        <v>3</v>
      </c>
      <c r="X179">
        <v>3</v>
      </c>
      <c r="Y179" s="5">
        <f t="shared" si="2"/>
        <v>41</v>
      </c>
      <c r="Z179">
        <v>13</v>
      </c>
      <c r="AA179">
        <v>4</v>
      </c>
      <c r="AB179">
        <v>5</v>
      </c>
      <c r="AC179">
        <v>5</v>
      </c>
      <c r="AD179">
        <v>5</v>
      </c>
      <c r="AE179">
        <v>4</v>
      </c>
      <c r="AF179">
        <v>3</v>
      </c>
      <c r="AG179">
        <v>6</v>
      </c>
      <c r="AH179">
        <v>3</v>
      </c>
      <c r="AI179">
        <v>5</v>
      </c>
      <c r="AJ179">
        <v>5</v>
      </c>
      <c r="AK179">
        <v>8</v>
      </c>
      <c r="AL179">
        <v>5</v>
      </c>
      <c r="AM179">
        <v>11</v>
      </c>
      <c r="AN179">
        <v>10</v>
      </c>
      <c r="AO179">
        <v>4</v>
      </c>
      <c r="AP179">
        <v>64</v>
      </c>
    </row>
    <row r="180" spans="1:211">
      <c r="A180">
        <v>45391</v>
      </c>
      <c r="B180">
        <v>0</v>
      </c>
      <c r="C180">
        <v>2000</v>
      </c>
      <c r="D180" s="1">
        <v>45968.482638888891</v>
      </c>
      <c r="E180" t="s">
        <v>82</v>
      </c>
      <c r="F180" t="s">
        <v>397</v>
      </c>
      <c r="G180">
        <v>0</v>
      </c>
      <c r="H180">
        <v>0</v>
      </c>
      <c r="I180" s="22">
        <v>1</v>
      </c>
      <c r="J180">
        <v>1</v>
      </c>
      <c r="K180" s="15">
        <v>1</v>
      </c>
      <c r="L180">
        <v>1</v>
      </c>
      <c r="M180">
        <v>1</v>
      </c>
      <c r="N180" s="15">
        <v>5</v>
      </c>
      <c r="O180" s="15">
        <v>1</v>
      </c>
      <c r="P180">
        <v>1</v>
      </c>
      <c r="Q180">
        <v>1</v>
      </c>
      <c r="R180">
        <v>1</v>
      </c>
      <c r="S180">
        <v>1</v>
      </c>
      <c r="T180">
        <v>1</v>
      </c>
      <c r="U180">
        <v>1</v>
      </c>
      <c r="V180">
        <v>1</v>
      </c>
      <c r="W180">
        <v>1</v>
      </c>
      <c r="X180">
        <v>1</v>
      </c>
      <c r="Y180" s="5">
        <f t="shared" si="2"/>
        <v>20</v>
      </c>
      <c r="Z180">
        <v>12</v>
      </c>
      <c r="AA180">
        <v>8</v>
      </c>
      <c r="AB180">
        <v>5</v>
      </c>
      <c r="AC180">
        <v>5</v>
      </c>
      <c r="AD180">
        <v>6</v>
      </c>
      <c r="AE180">
        <v>6</v>
      </c>
      <c r="AF180">
        <v>4</v>
      </c>
      <c r="AG180">
        <v>7</v>
      </c>
      <c r="AH180">
        <v>2</v>
      </c>
      <c r="AI180">
        <v>3</v>
      </c>
      <c r="AJ180">
        <v>2</v>
      </c>
      <c r="AK180">
        <v>5</v>
      </c>
      <c r="AL180">
        <v>3</v>
      </c>
      <c r="AM180">
        <v>7</v>
      </c>
      <c r="AN180">
        <v>3</v>
      </c>
      <c r="AO180">
        <v>3</v>
      </c>
      <c r="AP180">
        <v>47</v>
      </c>
    </row>
    <row r="181" spans="1:211">
      <c r="A181">
        <v>43317</v>
      </c>
      <c r="B181">
        <v>0</v>
      </c>
      <c r="C181">
        <v>2005</v>
      </c>
      <c r="D181" s="1">
        <v>45968.798611111109</v>
      </c>
      <c r="E181" t="s">
        <v>104</v>
      </c>
      <c r="F181" t="s">
        <v>397</v>
      </c>
      <c r="G181">
        <v>0</v>
      </c>
      <c r="H181">
        <v>0</v>
      </c>
      <c r="I181" s="22">
        <v>1</v>
      </c>
      <c r="J181">
        <v>1</v>
      </c>
      <c r="K181" s="15">
        <v>1</v>
      </c>
      <c r="L181">
        <v>3</v>
      </c>
      <c r="M181">
        <v>3</v>
      </c>
      <c r="N181" s="15">
        <v>2</v>
      </c>
      <c r="O181" s="15">
        <v>1</v>
      </c>
      <c r="P181">
        <v>1</v>
      </c>
      <c r="Q181">
        <v>1</v>
      </c>
      <c r="R181">
        <v>1</v>
      </c>
      <c r="S181">
        <v>1</v>
      </c>
      <c r="T181">
        <v>1</v>
      </c>
      <c r="U181">
        <v>1</v>
      </c>
      <c r="V181">
        <v>1</v>
      </c>
      <c r="W181">
        <v>1</v>
      </c>
      <c r="X181">
        <v>1</v>
      </c>
      <c r="Y181" s="5">
        <f t="shared" si="2"/>
        <v>21</v>
      </c>
      <c r="Z181">
        <v>6</v>
      </c>
      <c r="AA181">
        <v>5</v>
      </c>
      <c r="AB181">
        <v>4</v>
      </c>
      <c r="AC181">
        <v>5</v>
      </c>
      <c r="AD181">
        <v>7</v>
      </c>
      <c r="AE181">
        <v>9</v>
      </c>
      <c r="AF181">
        <v>2</v>
      </c>
      <c r="AG181">
        <v>5</v>
      </c>
      <c r="AH181">
        <v>2</v>
      </c>
      <c r="AI181">
        <v>3</v>
      </c>
      <c r="AJ181">
        <v>1</v>
      </c>
      <c r="AK181">
        <v>7</v>
      </c>
      <c r="AL181">
        <v>2</v>
      </c>
      <c r="AM181">
        <v>6</v>
      </c>
      <c r="AN181">
        <v>2</v>
      </c>
      <c r="AO181">
        <v>4</v>
      </c>
      <c r="AP181">
        <v>41</v>
      </c>
    </row>
    <row r="182" spans="1:211">
      <c r="A182">
        <v>45805</v>
      </c>
      <c r="B182">
        <v>0</v>
      </c>
      <c r="C182">
        <v>2003</v>
      </c>
      <c r="D182" s="1">
        <v>45969.959027777775</v>
      </c>
      <c r="E182" t="s">
        <v>104</v>
      </c>
      <c r="F182" t="s">
        <v>397</v>
      </c>
      <c r="G182">
        <v>0</v>
      </c>
      <c r="H182">
        <v>0</v>
      </c>
      <c r="I182" s="22">
        <v>1</v>
      </c>
      <c r="J182">
        <v>1</v>
      </c>
      <c r="K182" s="15">
        <v>1</v>
      </c>
      <c r="L182">
        <v>4</v>
      </c>
      <c r="M182">
        <v>4</v>
      </c>
      <c r="N182" s="15">
        <v>3</v>
      </c>
      <c r="O182" s="15">
        <v>2</v>
      </c>
      <c r="P182">
        <v>1</v>
      </c>
      <c r="Q182">
        <v>1</v>
      </c>
      <c r="R182">
        <v>1</v>
      </c>
      <c r="S182">
        <v>1</v>
      </c>
      <c r="T182">
        <v>2</v>
      </c>
      <c r="U182">
        <v>1</v>
      </c>
      <c r="V182">
        <v>2</v>
      </c>
      <c r="W182">
        <v>1</v>
      </c>
      <c r="X182">
        <v>1</v>
      </c>
      <c r="Y182" s="5">
        <f t="shared" si="2"/>
        <v>27</v>
      </c>
      <c r="Z182">
        <v>10</v>
      </c>
      <c r="AA182">
        <v>19</v>
      </c>
      <c r="AB182">
        <v>5</v>
      </c>
      <c r="AC182">
        <v>5</v>
      </c>
      <c r="AD182">
        <v>6</v>
      </c>
      <c r="AE182">
        <v>8</v>
      </c>
      <c r="AF182">
        <v>4</v>
      </c>
      <c r="AG182">
        <v>5</v>
      </c>
      <c r="AH182">
        <v>3</v>
      </c>
      <c r="AI182">
        <v>4</v>
      </c>
      <c r="AJ182">
        <v>2</v>
      </c>
      <c r="AK182">
        <v>6</v>
      </c>
      <c r="AL182">
        <v>5</v>
      </c>
      <c r="AM182">
        <v>7</v>
      </c>
      <c r="AN182">
        <v>5</v>
      </c>
      <c r="AO182">
        <v>5</v>
      </c>
      <c r="AP182">
        <v>53</v>
      </c>
    </row>
    <row r="183" spans="1:211">
      <c r="A183">
        <v>45897</v>
      </c>
      <c r="B183">
        <v>0</v>
      </c>
      <c r="C183">
        <v>2000</v>
      </c>
      <c r="D183" s="1">
        <v>45970.722222222219</v>
      </c>
      <c r="E183" t="s">
        <v>104</v>
      </c>
      <c r="F183" t="s">
        <v>397</v>
      </c>
      <c r="G183">
        <v>0</v>
      </c>
      <c r="H183">
        <v>0</v>
      </c>
      <c r="I183" s="22">
        <v>1</v>
      </c>
      <c r="J183">
        <v>1</v>
      </c>
      <c r="K183" s="15">
        <v>1</v>
      </c>
      <c r="L183">
        <v>1</v>
      </c>
      <c r="M183">
        <v>2</v>
      </c>
      <c r="N183" s="15">
        <v>1</v>
      </c>
      <c r="O183" s="15">
        <v>1</v>
      </c>
      <c r="P183">
        <v>1</v>
      </c>
      <c r="Q183">
        <v>1</v>
      </c>
      <c r="R183">
        <v>1</v>
      </c>
      <c r="S183">
        <v>1</v>
      </c>
      <c r="T183">
        <v>1</v>
      </c>
      <c r="U183">
        <v>1</v>
      </c>
      <c r="V183">
        <v>1</v>
      </c>
      <c r="W183">
        <v>1</v>
      </c>
      <c r="X183">
        <v>1</v>
      </c>
      <c r="Y183" s="5">
        <f t="shared" si="2"/>
        <v>17</v>
      </c>
      <c r="Z183">
        <v>7</v>
      </c>
      <c r="AA183">
        <v>3</v>
      </c>
      <c r="AB183">
        <v>3</v>
      </c>
      <c r="AC183">
        <v>4</v>
      </c>
      <c r="AD183">
        <v>4</v>
      </c>
      <c r="AE183">
        <v>5</v>
      </c>
      <c r="AF183">
        <v>3</v>
      </c>
      <c r="AG183">
        <v>4</v>
      </c>
      <c r="AH183">
        <v>1</v>
      </c>
      <c r="AI183">
        <v>3</v>
      </c>
      <c r="AJ183">
        <v>2</v>
      </c>
      <c r="AK183">
        <v>4</v>
      </c>
      <c r="AL183">
        <v>2</v>
      </c>
      <c r="AM183">
        <v>3</v>
      </c>
      <c r="AN183">
        <v>2</v>
      </c>
      <c r="AO183">
        <v>2</v>
      </c>
      <c r="AP183">
        <v>30</v>
      </c>
    </row>
    <row r="184" spans="1:211">
      <c r="A184">
        <v>45956</v>
      </c>
      <c r="B184">
        <v>0</v>
      </c>
      <c r="C184">
        <v>2006</v>
      </c>
      <c r="D184" s="1">
        <v>45970.90902777778</v>
      </c>
      <c r="E184" t="s">
        <v>82</v>
      </c>
      <c r="F184" t="s">
        <v>397</v>
      </c>
      <c r="G184">
        <v>0</v>
      </c>
      <c r="H184">
        <v>0</v>
      </c>
      <c r="I184" s="22">
        <v>1</v>
      </c>
      <c r="J184">
        <v>1</v>
      </c>
      <c r="K184" s="15">
        <v>1</v>
      </c>
      <c r="L184">
        <v>1</v>
      </c>
      <c r="M184">
        <v>1</v>
      </c>
      <c r="N184" s="15">
        <v>1</v>
      </c>
      <c r="O184" s="15">
        <v>1</v>
      </c>
      <c r="P184">
        <v>1</v>
      </c>
      <c r="Q184">
        <v>1</v>
      </c>
      <c r="R184">
        <v>1</v>
      </c>
      <c r="S184">
        <v>1</v>
      </c>
      <c r="T184">
        <v>1</v>
      </c>
      <c r="U184">
        <v>1</v>
      </c>
      <c r="V184">
        <v>1</v>
      </c>
      <c r="W184">
        <v>1</v>
      </c>
      <c r="X184">
        <v>1</v>
      </c>
      <c r="Y184" s="5">
        <f t="shared" si="2"/>
        <v>16</v>
      </c>
      <c r="Z184">
        <v>7</v>
      </c>
      <c r="AA184">
        <v>7</v>
      </c>
      <c r="AB184">
        <v>4</v>
      </c>
      <c r="AC184">
        <v>3</v>
      </c>
      <c r="AD184">
        <v>4</v>
      </c>
      <c r="AE184">
        <v>4</v>
      </c>
      <c r="AF184">
        <v>2</v>
      </c>
      <c r="AG184">
        <v>4</v>
      </c>
      <c r="AH184">
        <v>2</v>
      </c>
      <c r="AI184">
        <v>3</v>
      </c>
      <c r="AJ184">
        <v>2</v>
      </c>
      <c r="AK184">
        <v>3</v>
      </c>
      <c r="AL184">
        <v>3</v>
      </c>
      <c r="AM184">
        <v>5</v>
      </c>
      <c r="AN184">
        <v>3</v>
      </c>
      <c r="AO184">
        <v>4</v>
      </c>
      <c r="AP184">
        <v>28</v>
      </c>
    </row>
    <row r="185" spans="1:211">
      <c r="A185">
        <v>46061</v>
      </c>
      <c r="B185">
        <v>1</v>
      </c>
      <c r="C185">
        <v>1980</v>
      </c>
      <c r="D185" s="1">
        <v>45971.520138888889</v>
      </c>
      <c r="E185" t="s">
        <v>82</v>
      </c>
      <c r="F185" t="s">
        <v>397</v>
      </c>
      <c r="G185">
        <v>0</v>
      </c>
      <c r="H185">
        <v>0</v>
      </c>
      <c r="I185" s="22">
        <v>1</v>
      </c>
      <c r="J185">
        <v>1</v>
      </c>
      <c r="K185" s="15">
        <v>1</v>
      </c>
      <c r="L185">
        <v>3</v>
      </c>
      <c r="M185">
        <v>3</v>
      </c>
      <c r="N185" s="15">
        <v>3</v>
      </c>
      <c r="O185" s="15">
        <v>1</v>
      </c>
      <c r="P185">
        <v>1</v>
      </c>
      <c r="Q185">
        <v>1</v>
      </c>
      <c r="R185">
        <v>1</v>
      </c>
      <c r="S185">
        <v>1</v>
      </c>
      <c r="T185">
        <v>2</v>
      </c>
      <c r="U185">
        <v>1</v>
      </c>
      <c r="V185">
        <v>1</v>
      </c>
      <c r="W185">
        <v>1</v>
      </c>
      <c r="X185">
        <v>1</v>
      </c>
      <c r="Y185" s="5">
        <f t="shared" si="2"/>
        <v>23</v>
      </c>
      <c r="Z185">
        <v>26</v>
      </c>
      <c r="AA185">
        <v>36</v>
      </c>
      <c r="AB185">
        <v>5</v>
      </c>
      <c r="AC185">
        <v>6</v>
      </c>
      <c r="AD185">
        <v>9</v>
      </c>
      <c r="AE185">
        <v>11</v>
      </c>
      <c r="AF185">
        <v>4</v>
      </c>
      <c r="AG185">
        <v>6</v>
      </c>
      <c r="AH185">
        <v>4</v>
      </c>
      <c r="AI185">
        <v>5</v>
      </c>
      <c r="AJ185">
        <v>3</v>
      </c>
      <c r="AK185">
        <v>20</v>
      </c>
      <c r="AL185">
        <v>5</v>
      </c>
      <c r="AM185">
        <v>5</v>
      </c>
      <c r="AN185">
        <v>5</v>
      </c>
      <c r="AO185">
        <v>10</v>
      </c>
      <c r="AP185">
        <v>46</v>
      </c>
    </row>
    <row r="186" spans="1:211" s="5" customFormat="1">
      <c r="A186">
        <v>46131</v>
      </c>
      <c r="B186">
        <v>0</v>
      </c>
      <c r="C186">
        <v>1989</v>
      </c>
      <c r="D186" s="1">
        <v>45971.9375</v>
      </c>
      <c r="E186" t="s">
        <v>82</v>
      </c>
      <c r="F186" t="s">
        <v>397</v>
      </c>
      <c r="G186">
        <v>0</v>
      </c>
      <c r="H186">
        <v>0</v>
      </c>
      <c r="I186" s="22">
        <v>1</v>
      </c>
      <c r="J186">
        <v>1</v>
      </c>
      <c r="K186" s="15">
        <v>1</v>
      </c>
      <c r="L186">
        <v>2</v>
      </c>
      <c r="M186">
        <v>1</v>
      </c>
      <c r="N186" s="15">
        <v>2</v>
      </c>
      <c r="O186" s="15">
        <v>1</v>
      </c>
      <c r="P186">
        <v>1</v>
      </c>
      <c r="Q186">
        <v>1</v>
      </c>
      <c r="R186">
        <v>1</v>
      </c>
      <c r="S186">
        <v>1</v>
      </c>
      <c r="T186">
        <v>1</v>
      </c>
      <c r="U186">
        <v>1</v>
      </c>
      <c r="V186">
        <v>1</v>
      </c>
      <c r="W186">
        <v>1</v>
      </c>
      <c r="X186">
        <v>1</v>
      </c>
      <c r="Y186" s="5">
        <f t="shared" si="2"/>
        <v>18</v>
      </c>
      <c r="Z186">
        <v>16</v>
      </c>
      <c r="AA186">
        <v>5</v>
      </c>
      <c r="AB186">
        <v>9</v>
      </c>
      <c r="AC186">
        <v>6</v>
      </c>
      <c r="AD186">
        <v>7</v>
      </c>
      <c r="AE186">
        <v>8</v>
      </c>
      <c r="AF186">
        <v>3</v>
      </c>
      <c r="AG186">
        <v>4</v>
      </c>
      <c r="AH186">
        <v>3</v>
      </c>
      <c r="AI186">
        <v>3</v>
      </c>
      <c r="AJ186">
        <v>3</v>
      </c>
      <c r="AK186">
        <v>6</v>
      </c>
      <c r="AL186">
        <v>2</v>
      </c>
      <c r="AM186">
        <v>8</v>
      </c>
      <c r="AN186">
        <v>3</v>
      </c>
      <c r="AO186">
        <v>3</v>
      </c>
      <c r="AP186">
        <v>34</v>
      </c>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row>
    <row r="187" spans="1:211">
      <c r="A187">
        <v>46294</v>
      </c>
      <c r="B187">
        <v>1</v>
      </c>
      <c r="C187">
        <v>2007</v>
      </c>
      <c r="D187" s="1">
        <v>45972.947222222225</v>
      </c>
      <c r="E187" t="s">
        <v>104</v>
      </c>
      <c r="F187" t="s">
        <v>397</v>
      </c>
      <c r="G187">
        <v>0</v>
      </c>
      <c r="H187">
        <v>0</v>
      </c>
      <c r="I187" s="22">
        <v>1</v>
      </c>
      <c r="J187">
        <v>1</v>
      </c>
      <c r="K187" s="15">
        <v>4</v>
      </c>
      <c r="L187">
        <v>4</v>
      </c>
      <c r="M187">
        <v>3</v>
      </c>
      <c r="N187" s="15">
        <v>1</v>
      </c>
      <c r="O187" s="15">
        <v>3</v>
      </c>
      <c r="P187">
        <v>1</v>
      </c>
      <c r="Q187">
        <v>1</v>
      </c>
      <c r="R187">
        <v>1</v>
      </c>
      <c r="S187">
        <v>1</v>
      </c>
      <c r="T187">
        <v>1</v>
      </c>
      <c r="U187">
        <v>1</v>
      </c>
      <c r="V187">
        <v>1</v>
      </c>
      <c r="W187">
        <v>1</v>
      </c>
      <c r="X187">
        <v>4</v>
      </c>
      <c r="Y187" s="5">
        <f t="shared" si="2"/>
        <v>29</v>
      </c>
      <c r="Z187">
        <v>16</v>
      </c>
      <c r="AA187">
        <v>3</v>
      </c>
      <c r="AB187">
        <v>6</v>
      </c>
      <c r="AC187">
        <v>3</v>
      </c>
      <c r="AD187">
        <v>4</v>
      </c>
      <c r="AE187">
        <v>3</v>
      </c>
      <c r="AF187">
        <v>3</v>
      </c>
      <c r="AG187">
        <v>6</v>
      </c>
      <c r="AH187">
        <v>1</v>
      </c>
      <c r="AI187">
        <v>4</v>
      </c>
      <c r="AJ187">
        <v>1</v>
      </c>
      <c r="AK187">
        <v>5</v>
      </c>
      <c r="AL187">
        <v>2</v>
      </c>
      <c r="AM187">
        <v>4</v>
      </c>
      <c r="AN187">
        <v>19</v>
      </c>
      <c r="AO187">
        <v>6</v>
      </c>
      <c r="AP187">
        <v>72</v>
      </c>
    </row>
    <row r="188" spans="1:211">
      <c r="A188">
        <v>46371</v>
      </c>
      <c r="B188">
        <v>1</v>
      </c>
      <c r="C188">
        <v>2008</v>
      </c>
      <c r="D188" s="1">
        <v>45972.948611111111</v>
      </c>
      <c r="E188" t="s">
        <v>82</v>
      </c>
      <c r="F188" t="s">
        <v>397</v>
      </c>
      <c r="G188">
        <v>0</v>
      </c>
      <c r="H188">
        <v>0</v>
      </c>
      <c r="I188" s="22">
        <v>1</v>
      </c>
      <c r="J188">
        <v>2</v>
      </c>
      <c r="K188" s="15">
        <v>4</v>
      </c>
      <c r="L188">
        <v>5</v>
      </c>
      <c r="M188">
        <v>4</v>
      </c>
      <c r="N188" s="15">
        <v>2</v>
      </c>
      <c r="O188" s="15">
        <v>4</v>
      </c>
      <c r="P188">
        <v>2</v>
      </c>
      <c r="Q188">
        <v>3</v>
      </c>
      <c r="R188">
        <v>2</v>
      </c>
      <c r="S188">
        <v>3</v>
      </c>
      <c r="T188">
        <v>2</v>
      </c>
      <c r="U188">
        <v>4</v>
      </c>
      <c r="V188">
        <v>4</v>
      </c>
      <c r="W188">
        <v>2</v>
      </c>
      <c r="X188">
        <v>4</v>
      </c>
      <c r="Y188" s="5">
        <f t="shared" si="2"/>
        <v>48</v>
      </c>
      <c r="Z188">
        <v>9</v>
      </c>
      <c r="AA188">
        <v>5</v>
      </c>
      <c r="AB188">
        <v>6</v>
      </c>
      <c r="AC188">
        <v>3</v>
      </c>
      <c r="AD188">
        <v>4</v>
      </c>
      <c r="AE188">
        <v>2</v>
      </c>
      <c r="AF188">
        <v>2</v>
      </c>
      <c r="AG188">
        <v>23</v>
      </c>
      <c r="AH188">
        <v>5</v>
      </c>
      <c r="AI188">
        <v>2</v>
      </c>
      <c r="AJ188">
        <v>4</v>
      </c>
      <c r="AK188">
        <v>6</v>
      </c>
      <c r="AL188">
        <v>3</v>
      </c>
      <c r="AM188">
        <v>5</v>
      </c>
      <c r="AN188">
        <v>4</v>
      </c>
      <c r="AO188">
        <v>4</v>
      </c>
      <c r="AP188">
        <v>65</v>
      </c>
    </row>
    <row r="189" spans="1:211">
      <c r="A189">
        <v>46337</v>
      </c>
      <c r="B189">
        <v>0</v>
      </c>
      <c r="C189">
        <v>2006</v>
      </c>
      <c r="D189" s="1">
        <v>45972.948611111111</v>
      </c>
      <c r="E189" t="s">
        <v>104</v>
      </c>
      <c r="F189" t="s">
        <v>397</v>
      </c>
      <c r="G189">
        <v>0</v>
      </c>
      <c r="H189">
        <v>0</v>
      </c>
      <c r="I189" s="22">
        <v>1</v>
      </c>
      <c r="J189">
        <v>1</v>
      </c>
      <c r="K189" s="15">
        <v>1</v>
      </c>
      <c r="L189">
        <v>2</v>
      </c>
      <c r="M189">
        <v>1</v>
      </c>
      <c r="N189" s="15">
        <v>1</v>
      </c>
      <c r="O189" s="15">
        <v>1</v>
      </c>
      <c r="P189">
        <v>2</v>
      </c>
      <c r="Q189">
        <v>1</v>
      </c>
      <c r="R189">
        <v>1</v>
      </c>
      <c r="S189">
        <v>1</v>
      </c>
      <c r="T189">
        <v>1</v>
      </c>
      <c r="U189">
        <v>1</v>
      </c>
      <c r="V189">
        <v>1</v>
      </c>
      <c r="W189">
        <v>1</v>
      </c>
      <c r="X189">
        <v>1</v>
      </c>
      <c r="Y189" s="5">
        <f t="shared" si="2"/>
        <v>18</v>
      </c>
      <c r="Z189">
        <v>10</v>
      </c>
      <c r="AA189">
        <v>4</v>
      </c>
      <c r="AB189">
        <v>4</v>
      </c>
      <c r="AC189">
        <v>4</v>
      </c>
      <c r="AD189">
        <v>4</v>
      </c>
      <c r="AE189">
        <v>3</v>
      </c>
      <c r="AF189">
        <v>3</v>
      </c>
      <c r="AG189">
        <v>5</v>
      </c>
      <c r="AH189">
        <v>3</v>
      </c>
      <c r="AI189">
        <v>2</v>
      </c>
      <c r="AJ189">
        <v>2</v>
      </c>
      <c r="AK189">
        <v>4</v>
      </c>
      <c r="AL189">
        <v>2</v>
      </c>
      <c r="AM189">
        <v>4</v>
      </c>
      <c r="AN189">
        <v>3</v>
      </c>
      <c r="AO189">
        <v>2</v>
      </c>
      <c r="AP189">
        <v>38</v>
      </c>
    </row>
    <row r="190" spans="1:211">
      <c r="A190">
        <v>46385</v>
      </c>
      <c r="B190">
        <v>0</v>
      </c>
      <c r="C190">
        <v>1999</v>
      </c>
      <c r="D190" s="1">
        <v>45972.972916666666</v>
      </c>
      <c r="E190" t="s">
        <v>104</v>
      </c>
      <c r="F190" t="s">
        <v>397</v>
      </c>
      <c r="G190">
        <v>0</v>
      </c>
      <c r="H190">
        <v>0</v>
      </c>
      <c r="I190" s="22">
        <v>4</v>
      </c>
      <c r="J190">
        <v>1</v>
      </c>
      <c r="K190" s="15">
        <v>1</v>
      </c>
      <c r="L190">
        <v>3</v>
      </c>
      <c r="M190">
        <v>4</v>
      </c>
      <c r="N190" s="15">
        <v>3</v>
      </c>
      <c r="O190" s="15">
        <v>2</v>
      </c>
      <c r="P190">
        <v>1</v>
      </c>
      <c r="Q190">
        <v>1</v>
      </c>
      <c r="R190">
        <v>1</v>
      </c>
      <c r="S190">
        <v>2</v>
      </c>
      <c r="T190">
        <v>2</v>
      </c>
      <c r="U190">
        <v>1</v>
      </c>
      <c r="V190">
        <v>2</v>
      </c>
      <c r="W190">
        <v>2</v>
      </c>
      <c r="X190">
        <v>3</v>
      </c>
      <c r="Y190" s="5">
        <f t="shared" si="2"/>
        <v>33</v>
      </c>
      <c r="Z190">
        <v>12</v>
      </c>
      <c r="AA190">
        <v>4</v>
      </c>
      <c r="AB190">
        <v>4</v>
      </c>
      <c r="AC190">
        <v>12</v>
      </c>
      <c r="AD190">
        <v>5</v>
      </c>
      <c r="AE190">
        <v>4</v>
      </c>
      <c r="AF190">
        <v>6</v>
      </c>
      <c r="AG190">
        <v>10</v>
      </c>
      <c r="AH190">
        <v>5</v>
      </c>
      <c r="AI190">
        <v>10</v>
      </c>
      <c r="AJ190">
        <v>4</v>
      </c>
      <c r="AK190">
        <v>11</v>
      </c>
      <c r="AL190">
        <v>3</v>
      </c>
      <c r="AM190">
        <v>9</v>
      </c>
      <c r="AN190">
        <v>5</v>
      </c>
      <c r="AO190">
        <v>7</v>
      </c>
      <c r="AP190">
        <v>62</v>
      </c>
    </row>
    <row r="191" spans="1:211" s="7" customFormat="1">
      <c r="A191">
        <v>46503</v>
      </c>
      <c r="B191">
        <v>0</v>
      </c>
      <c r="C191">
        <v>1982</v>
      </c>
      <c r="D191" s="1">
        <v>45973.645833333336</v>
      </c>
      <c r="E191" t="s">
        <v>82</v>
      </c>
      <c r="F191" t="s">
        <v>397</v>
      </c>
      <c r="G191">
        <v>0</v>
      </c>
      <c r="H191">
        <v>0</v>
      </c>
      <c r="I191" s="22">
        <v>1</v>
      </c>
      <c r="J191">
        <v>1</v>
      </c>
      <c r="K191" s="15">
        <v>1</v>
      </c>
      <c r="L191">
        <v>3</v>
      </c>
      <c r="M191">
        <v>1</v>
      </c>
      <c r="N191" s="15">
        <v>4</v>
      </c>
      <c r="O191" s="15">
        <v>2</v>
      </c>
      <c r="P191">
        <v>1</v>
      </c>
      <c r="Q191">
        <v>1</v>
      </c>
      <c r="R191">
        <v>1</v>
      </c>
      <c r="S191">
        <v>1</v>
      </c>
      <c r="T191">
        <v>1</v>
      </c>
      <c r="U191">
        <v>1</v>
      </c>
      <c r="V191">
        <v>1</v>
      </c>
      <c r="W191">
        <v>1</v>
      </c>
      <c r="X191">
        <v>1</v>
      </c>
      <c r="Y191" s="5">
        <f t="shared" si="2"/>
        <v>22</v>
      </c>
      <c r="Z191">
        <v>17</v>
      </c>
      <c r="AA191">
        <v>4</v>
      </c>
      <c r="AB191">
        <v>5</v>
      </c>
      <c r="AC191">
        <v>4</v>
      </c>
      <c r="AD191">
        <v>6</v>
      </c>
      <c r="AE191">
        <v>6</v>
      </c>
      <c r="AF191">
        <v>5</v>
      </c>
      <c r="AG191">
        <v>4</v>
      </c>
      <c r="AH191">
        <v>3</v>
      </c>
      <c r="AI191">
        <v>4</v>
      </c>
      <c r="AJ191">
        <v>2</v>
      </c>
      <c r="AK191">
        <v>4</v>
      </c>
      <c r="AL191">
        <v>3</v>
      </c>
      <c r="AM191">
        <v>3</v>
      </c>
      <c r="AN191">
        <v>3</v>
      </c>
      <c r="AO191">
        <v>4</v>
      </c>
      <c r="AP191">
        <v>46</v>
      </c>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row>
    <row r="192" spans="1:211">
      <c r="A192">
        <v>46548</v>
      </c>
      <c r="B192">
        <v>0</v>
      </c>
      <c r="C192">
        <v>1979</v>
      </c>
      <c r="D192" s="1">
        <v>45974.349305555559</v>
      </c>
      <c r="E192" t="s">
        <v>82</v>
      </c>
      <c r="F192" t="s">
        <v>397</v>
      </c>
      <c r="G192">
        <v>0</v>
      </c>
      <c r="H192">
        <v>0</v>
      </c>
      <c r="I192" s="22">
        <v>1</v>
      </c>
      <c r="J192">
        <v>1</v>
      </c>
      <c r="K192" s="15">
        <v>1</v>
      </c>
      <c r="L192">
        <v>4</v>
      </c>
      <c r="M192">
        <v>3</v>
      </c>
      <c r="N192" s="15">
        <v>3</v>
      </c>
      <c r="O192" s="15">
        <v>3</v>
      </c>
      <c r="P192">
        <v>2</v>
      </c>
      <c r="Q192">
        <v>3</v>
      </c>
      <c r="R192">
        <v>2</v>
      </c>
      <c r="S192">
        <v>2</v>
      </c>
      <c r="T192">
        <v>5</v>
      </c>
      <c r="U192">
        <v>3</v>
      </c>
      <c r="V192">
        <v>3</v>
      </c>
      <c r="W192">
        <v>4</v>
      </c>
      <c r="X192">
        <v>4</v>
      </c>
      <c r="Y192" s="5">
        <f t="shared" si="2"/>
        <v>44</v>
      </c>
      <c r="Z192">
        <v>6</v>
      </c>
      <c r="AA192">
        <v>8</v>
      </c>
      <c r="AB192">
        <v>3</v>
      </c>
      <c r="AC192">
        <v>3</v>
      </c>
      <c r="AD192">
        <v>7</v>
      </c>
      <c r="AE192">
        <v>2</v>
      </c>
      <c r="AF192">
        <v>3</v>
      </c>
      <c r="AG192">
        <v>4</v>
      </c>
      <c r="AH192">
        <v>6</v>
      </c>
      <c r="AI192">
        <v>4</v>
      </c>
      <c r="AJ192">
        <v>2</v>
      </c>
      <c r="AK192">
        <v>6</v>
      </c>
      <c r="AL192">
        <v>3</v>
      </c>
      <c r="AM192">
        <v>3</v>
      </c>
      <c r="AN192">
        <v>2</v>
      </c>
      <c r="AO192">
        <v>3</v>
      </c>
      <c r="AP192">
        <v>72</v>
      </c>
    </row>
    <row r="193" spans="1:42">
      <c r="A193">
        <v>46712</v>
      </c>
      <c r="B193">
        <v>0</v>
      </c>
      <c r="C193">
        <v>1978</v>
      </c>
      <c r="D193" s="1">
        <v>45976.77847222222</v>
      </c>
      <c r="E193" t="s">
        <v>104</v>
      </c>
      <c r="F193" t="s">
        <v>397</v>
      </c>
      <c r="G193">
        <v>0</v>
      </c>
      <c r="H193">
        <v>0</v>
      </c>
      <c r="I193" s="22">
        <v>1</v>
      </c>
      <c r="J193">
        <v>2</v>
      </c>
      <c r="K193" s="15">
        <v>1</v>
      </c>
      <c r="L193">
        <v>2</v>
      </c>
      <c r="M193">
        <v>2</v>
      </c>
      <c r="N193" s="15">
        <v>2</v>
      </c>
      <c r="O193" s="15">
        <v>1</v>
      </c>
      <c r="P193">
        <v>1</v>
      </c>
      <c r="Q193">
        <v>1</v>
      </c>
      <c r="R193">
        <v>1</v>
      </c>
      <c r="S193">
        <v>1</v>
      </c>
      <c r="T193">
        <v>1</v>
      </c>
      <c r="U193">
        <v>1</v>
      </c>
      <c r="V193">
        <v>2</v>
      </c>
      <c r="W193">
        <v>1</v>
      </c>
      <c r="X193">
        <v>1</v>
      </c>
      <c r="Y193" s="5">
        <f t="shared" si="2"/>
        <v>21</v>
      </c>
      <c r="Z193">
        <v>17</v>
      </c>
      <c r="AA193">
        <v>15</v>
      </c>
      <c r="AB193">
        <v>7</v>
      </c>
      <c r="AC193">
        <v>7</v>
      </c>
      <c r="AD193">
        <v>6</v>
      </c>
      <c r="AE193">
        <v>7</v>
      </c>
      <c r="AF193">
        <v>5</v>
      </c>
      <c r="AG193">
        <v>6</v>
      </c>
      <c r="AH193">
        <v>4</v>
      </c>
      <c r="AI193">
        <v>3</v>
      </c>
      <c r="AJ193">
        <v>2</v>
      </c>
      <c r="AK193">
        <v>7</v>
      </c>
      <c r="AL193">
        <v>4</v>
      </c>
      <c r="AM193">
        <v>8</v>
      </c>
      <c r="AN193">
        <v>5</v>
      </c>
      <c r="AO193">
        <v>8</v>
      </c>
      <c r="AP193">
        <v>43</v>
      </c>
    </row>
    <row r="194" spans="1:42">
      <c r="A194">
        <v>46797</v>
      </c>
      <c r="B194">
        <v>0</v>
      </c>
      <c r="C194">
        <v>2004</v>
      </c>
      <c r="D194" s="1">
        <v>45977.892361111109</v>
      </c>
      <c r="E194" t="s">
        <v>104</v>
      </c>
      <c r="F194" t="s">
        <v>397</v>
      </c>
      <c r="G194">
        <v>0</v>
      </c>
      <c r="H194">
        <v>0</v>
      </c>
      <c r="I194" s="22">
        <v>4</v>
      </c>
      <c r="J194">
        <v>1</v>
      </c>
      <c r="K194" s="15">
        <v>1</v>
      </c>
      <c r="L194">
        <v>1</v>
      </c>
      <c r="M194">
        <v>2</v>
      </c>
      <c r="N194" s="15">
        <v>1</v>
      </c>
      <c r="O194" s="15">
        <v>1</v>
      </c>
      <c r="P194">
        <v>1</v>
      </c>
      <c r="Q194">
        <v>1</v>
      </c>
      <c r="R194">
        <v>1</v>
      </c>
      <c r="S194">
        <v>1</v>
      </c>
      <c r="T194">
        <v>1</v>
      </c>
      <c r="U194">
        <v>1</v>
      </c>
      <c r="V194">
        <v>1</v>
      </c>
      <c r="W194">
        <v>1</v>
      </c>
      <c r="X194">
        <v>1</v>
      </c>
      <c r="Y194" s="5">
        <f t="shared" si="2"/>
        <v>20</v>
      </c>
      <c r="Z194">
        <v>5</v>
      </c>
      <c r="AA194">
        <v>5</v>
      </c>
      <c r="AB194">
        <v>2</v>
      </c>
      <c r="AC194">
        <v>5</v>
      </c>
      <c r="AD194">
        <v>2</v>
      </c>
      <c r="AE194">
        <v>2</v>
      </c>
      <c r="AF194">
        <v>2</v>
      </c>
      <c r="AG194">
        <v>4</v>
      </c>
      <c r="AH194">
        <v>1</v>
      </c>
      <c r="AI194">
        <v>3</v>
      </c>
      <c r="AJ194">
        <v>2</v>
      </c>
      <c r="AK194">
        <v>1437</v>
      </c>
      <c r="AL194">
        <v>2</v>
      </c>
      <c r="AM194">
        <v>2</v>
      </c>
      <c r="AN194">
        <v>2</v>
      </c>
      <c r="AO194">
        <v>2</v>
      </c>
      <c r="AP194">
        <v>42</v>
      </c>
    </row>
    <row r="195" spans="1:42">
      <c r="A195">
        <v>44916</v>
      </c>
      <c r="B195">
        <v>0</v>
      </c>
      <c r="C195">
        <v>2001</v>
      </c>
      <c r="D195" s="1">
        <v>45966.826388888891</v>
      </c>
      <c r="E195" t="s">
        <v>207</v>
      </c>
      <c r="F195" t="s">
        <v>397</v>
      </c>
      <c r="G195">
        <v>0</v>
      </c>
      <c r="H195">
        <v>0</v>
      </c>
      <c r="I195" s="22">
        <v>1</v>
      </c>
      <c r="J195">
        <v>3</v>
      </c>
      <c r="K195" s="15">
        <v>1</v>
      </c>
      <c r="L195">
        <v>2</v>
      </c>
      <c r="M195">
        <v>1</v>
      </c>
      <c r="N195" s="15">
        <v>2</v>
      </c>
      <c r="O195" s="15">
        <v>1</v>
      </c>
      <c r="P195">
        <v>1</v>
      </c>
      <c r="Q195">
        <v>1</v>
      </c>
      <c r="R195">
        <v>1</v>
      </c>
      <c r="S195">
        <v>1</v>
      </c>
      <c r="T195">
        <v>1</v>
      </c>
      <c r="U195">
        <v>1</v>
      </c>
      <c r="V195">
        <v>1</v>
      </c>
      <c r="W195">
        <v>1</v>
      </c>
      <c r="X195">
        <v>1</v>
      </c>
      <c r="Y195" s="5">
        <f t="shared" si="2"/>
        <v>20</v>
      </c>
      <c r="Z195">
        <v>5</v>
      </c>
      <c r="AA195">
        <v>20</v>
      </c>
      <c r="AB195">
        <v>4</v>
      </c>
      <c r="AC195">
        <v>3</v>
      </c>
      <c r="AD195">
        <v>6</v>
      </c>
      <c r="AE195">
        <v>4</v>
      </c>
      <c r="AF195">
        <v>2</v>
      </c>
      <c r="AG195">
        <v>17</v>
      </c>
      <c r="AH195">
        <v>7</v>
      </c>
      <c r="AI195">
        <v>5</v>
      </c>
      <c r="AJ195">
        <v>3</v>
      </c>
      <c r="AK195">
        <v>6</v>
      </c>
      <c r="AL195">
        <v>3</v>
      </c>
      <c r="AM195">
        <v>3</v>
      </c>
      <c r="AN195">
        <v>2</v>
      </c>
      <c r="AO195">
        <v>3</v>
      </c>
      <c r="AP195">
        <v>44</v>
      </c>
    </row>
    <row r="196" spans="1:42">
      <c r="A196">
        <v>45253</v>
      </c>
      <c r="B196">
        <v>0</v>
      </c>
      <c r="C196">
        <v>1983</v>
      </c>
      <c r="D196" s="1">
        <v>45967.864583333336</v>
      </c>
      <c r="E196" t="s">
        <v>211</v>
      </c>
      <c r="F196" t="s">
        <v>397</v>
      </c>
      <c r="G196">
        <v>0</v>
      </c>
      <c r="H196">
        <v>0</v>
      </c>
      <c r="I196" s="22">
        <v>1</v>
      </c>
      <c r="J196">
        <v>1</v>
      </c>
      <c r="K196" s="15">
        <v>1</v>
      </c>
      <c r="L196">
        <v>1</v>
      </c>
      <c r="M196">
        <v>3</v>
      </c>
      <c r="N196" s="15">
        <v>3</v>
      </c>
      <c r="O196" s="15">
        <v>1</v>
      </c>
      <c r="P196">
        <v>1</v>
      </c>
      <c r="Q196">
        <v>1</v>
      </c>
      <c r="R196">
        <v>1</v>
      </c>
      <c r="S196">
        <v>1</v>
      </c>
      <c r="T196">
        <v>1</v>
      </c>
      <c r="U196">
        <v>1</v>
      </c>
      <c r="V196">
        <v>1</v>
      </c>
      <c r="W196">
        <v>1</v>
      </c>
      <c r="X196">
        <v>1</v>
      </c>
      <c r="Y196" s="5">
        <f t="shared" si="2"/>
        <v>20</v>
      </c>
      <c r="Z196">
        <v>11</v>
      </c>
      <c r="AA196">
        <v>5</v>
      </c>
      <c r="AB196">
        <v>3</v>
      </c>
      <c r="AC196">
        <v>4</v>
      </c>
      <c r="AD196">
        <v>5</v>
      </c>
      <c r="AE196">
        <v>10</v>
      </c>
      <c r="AF196">
        <v>2</v>
      </c>
      <c r="AG196">
        <v>5</v>
      </c>
      <c r="AH196">
        <v>3</v>
      </c>
      <c r="AI196">
        <v>7</v>
      </c>
      <c r="AJ196">
        <v>2</v>
      </c>
      <c r="AK196">
        <v>11</v>
      </c>
      <c r="AL196">
        <v>3</v>
      </c>
      <c r="AM196">
        <v>3</v>
      </c>
      <c r="AN196">
        <v>3</v>
      </c>
      <c r="AO196">
        <v>3</v>
      </c>
      <c r="AP196">
        <v>40</v>
      </c>
    </row>
    <row r="197" spans="1:42">
      <c r="A197" s="5">
        <v>45441</v>
      </c>
      <c r="B197" s="5">
        <v>1</v>
      </c>
      <c r="C197" s="5">
        <v>2003</v>
      </c>
      <c r="D197" s="6">
        <v>45968.612500000003</v>
      </c>
      <c r="E197" s="5" t="s">
        <v>217</v>
      </c>
      <c r="F197" s="5" t="s">
        <v>422</v>
      </c>
      <c r="G197" s="5">
        <v>1</v>
      </c>
      <c r="H197" s="5">
        <v>1</v>
      </c>
      <c r="I197" s="23">
        <v>1</v>
      </c>
      <c r="J197" s="5">
        <v>2</v>
      </c>
      <c r="K197" s="15">
        <v>2</v>
      </c>
      <c r="L197" s="5">
        <v>5</v>
      </c>
      <c r="M197" s="5">
        <v>1</v>
      </c>
      <c r="N197" s="15">
        <v>2</v>
      </c>
      <c r="O197" s="15">
        <v>5</v>
      </c>
      <c r="P197" s="5">
        <v>5</v>
      </c>
      <c r="Q197" s="5">
        <v>5</v>
      </c>
      <c r="R197" s="5">
        <v>5</v>
      </c>
      <c r="S197" s="5">
        <v>5</v>
      </c>
      <c r="T197" s="5">
        <v>4</v>
      </c>
      <c r="U197" s="5">
        <v>3</v>
      </c>
      <c r="V197" s="5">
        <v>5</v>
      </c>
      <c r="W197" s="5">
        <v>4</v>
      </c>
      <c r="X197" s="5">
        <v>5</v>
      </c>
      <c r="Y197" s="5">
        <f t="shared" si="2"/>
        <v>59</v>
      </c>
      <c r="Z197" s="5">
        <v>8</v>
      </c>
      <c r="AA197" s="5">
        <v>19</v>
      </c>
      <c r="AB197" s="5">
        <v>6</v>
      </c>
      <c r="AC197" s="5">
        <v>3</v>
      </c>
      <c r="AD197" s="5">
        <v>10</v>
      </c>
      <c r="AE197" s="5">
        <v>14</v>
      </c>
      <c r="AF197" s="5">
        <v>7</v>
      </c>
      <c r="AG197" s="5">
        <v>5</v>
      </c>
      <c r="AH197" s="5">
        <v>2</v>
      </c>
      <c r="AI197" s="5">
        <v>2</v>
      </c>
      <c r="AJ197" s="5">
        <v>2</v>
      </c>
      <c r="AK197" s="5">
        <v>6</v>
      </c>
      <c r="AL197" s="5">
        <v>5</v>
      </c>
      <c r="AM197" s="5">
        <v>13</v>
      </c>
      <c r="AN197" s="5">
        <v>3</v>
      </c>
      <c r="AO197" s="5">
        <v>5</v>
      </c>
      <c r="AP197" s="5">
        <v>90</v>
      </c>
    </row>
    <row r="198" spans="1:42">
      <c r="A198">
        <v>45636</v>
      </c>
      <c r="B198">
        <v>0</v>
      </c>
      <c r="C198">
        <v>2001</v>
      </c>
      <c r="D198" s="1">
        <v>45969.319444444445</v>
      </c>
      <c r="E198" t="s">
        <v>241</v>
      </c>
      <c r="F198" t="s">
        <v>397</v>
      </c>
      <c r="G198">
        <v>0</v>
      </c>
      <c r="H198">
        <v>0</v>
      </c>
      <c r="I198" s="22">
        <v>1</v>
      </c>
      <c r="J198">
        <v>1</v>
      </c>
      <c r="K198" s="15">
        <v>1</v>
      </c>
      <c r="L198">
        <v>2</v>
      </c>
      <c r="M198">
        <v>2</v>
      </c>
      <c r="N198" s="15">
        <v>2</v>
      </c>
      <c r="O198" s="15">
        <v>1</v>
      </c>
      <c r="P198">
        <v>1</v>
      </c>
      <c r="Q198">
        <v>1</v>
      </c>
      <c r="R198">
        <v>1</v>
      </c>
      <c r="S198">
        <v>1</v>
      </c>
      <c r="T198">
        <v>1</v>
      </c>
      <c r="U198">
        <v>1</v>
      </c>
      <c r="V198">
        <v>1</v>
      </c>
      <c r="W198">
        <v>1</v>
      </c>
      <c r="X198">
        <v>1</v>
      </c>
      <c r="Y198" s="5">
        <f t="shared" si="2"/>
        <v>19</v>
      </c>
      <c r="Z198">
        <v>8</v>
      </c>
      <c r="AA198">
        <v>8</v>
      </c>
      <c r="AB198">
        <v>6</v>
      </c>
      <c r="AC198">
        <v>6</v>
      </c>
      <c r="AD198">
        <v>5</v>
      </c>
      <c r="AE198">
        <v>6</v>
      </c>
      <c r="AF198">
        <v>3</v>
      </c>
      <c r="AG198">
        <v>4</v>
      </c>
      <c r="AH198">
        <v>2</v>
      </c>
      <c r="AI198">
        <v>3</v>
      </c>
      <c r="AJ198">
        <v>3</v>
      </c>
      <c r="AK198">
        <v>5</v>
      </c>
      <c r="AL198">
        <v>3</v>
      </c>
      <c r="AM198">
        <v>8</v>
      </c>
      <c r="AN198">
        <v>3</v>
      </c>
      <c r="AO198">
        <v>4</v>
      </c>
      <c r="AP198">
        <v>36</v>
      </c>
    </row>
    <row r="199" spans="1:42">
      <c r="A199">
        <v>45603</v>
      </c>
      <c r="B199">
        <v>1</v>
      </c>
      <c r="C199">
        <v>2003</v>
      </c>
      <c r="D199" s="1">
        <v>45968.906944444447</v>
      </c>
      <c r="E199" t="s">
        <v>236</v>
      </c>
      <c r="F199" t="s">
        <v>423</v>
      </c>
      <c r="G199">
        <v>0</v>
      </c>
      <c r="H199">
        <v>0</v>
      </c>
      <c r="I199" s="22">
        <v>4</v>
      </c>
      <c r="J199">
        <v>1</v>
      </c>
      <c r="K199" s="15">
        <v>1</v>
      </c>
      <c r="L199">
        <v>2</v>
      </c>
      <c r="M199">
        <v>2</v>
      </c>
      <c r="N199" s="15">
        <v>2</v>
      </c>
      <c r="O199" s="15">
        <v>1</v>
      </c>
      <c r="P199">
        <v>1</v>
      </c>
      <c r="Q199">
        <v>1</v>
      </c>
      <c r="R199">
        <v>1</v>
      </c>
      <c r="S199">
        <v>1</v>
      </c>
      <c r="T199">
        <v>1</v>
      </c>
      <c r="U199">
        <v>1</v>
      </c>
      <c r="V199">
        <v>2</v>
      </c>
      <c r="W199">
        <v>1</v>
      </c>
      <c r="X199">
        <v>1</v>
      </c>
      <c r="Y199" s="5">
        <f t="shared" si="2"/>
        <v>23</v>
      </c>
      <c r="Z199">
        <v>26</v>
      </c>
      <c r="AA199">
        <v>17</v>
      </c>
      <c r="AB199">
        <v>1</v>
      </c>
      <c r="AC199">
        <v>4</v>
      </c>
      <c r="AD199">
        <v>4</v>
      </c>
      <c r="AE199">
        <v>3</v>
      </c>
      <c r="AF199">
        <v>1</v>
      </c>
      <c r="AG199">
        <v>7</v>
      </c>
      <c r="AH199">
        <v>2</v>
      </c>
      <c r="AI199">
        <v>2</v>
      </c>
      <c r="AJ199">
        <v>2</v>
      </c>
      <c r="AK199">
        <v>3</v>
      </c>
      <c r="AL199">
        <v>2</v>
      </c>
      <c r="AM199">
        <v>8</v>
      </c>
      <c r="AN199">
        <v>2</v>
      </c>
      <c r="AO199">
        <v>5</v>
      </c>
      <c r="AP199">
        <v>47</v>
      </c>
    </row>
    <row r="200" spans="1:42">
      <c r="A200">
        <v>42790</v>
      </c>
      <c r="B200">
        <v>1</v>
      </c>
      <c r="C200">
        <v>1995</v>
      </c>
      <c r="D200" s="1">
        <v>45961.430555555555</v>
      </c>
      <c r="E200" t="s">
        <v>163</v>
      </c>
      <c r="F200" t="s">
        <v>424</v>
      </c>
      <c r="G200">
        <v>1</v>
      </c>
      <c r="H200">
        <v>1</v>
      </c>
      <c r="I200" s="22">
        <v>1</v>
      </c>
      <c r="J200">
        <v>5</v>
      </c>
      <c r="K200" s="15">
        <v>4</v>
      </c>
      <c r="L200">
        <v>5</v>
      </c>
      <c r="M200">
        <v>5</v>
      </c>
      <c r="N200" s="15">
        <v>5</v>
      </c>
      <c r="O200" s="15">
        <v>5</v>
      </c>
      <c r="P200">
        <v>5</v>
      </c>
      <c r="Q200">
        <v>5</v>
      </c>
      <c r="R200">
        <v>5</v>
      </c>
      <c r="S200">
        <v>5</v>
      </c>
      <c r="T200">
        <v>5</v>
      </c>
      <c r="U200">
        <v>5</v>
      </c>
      <c r="V200">
        <v>5</v>
      </c>
      <c r="W200">
        <v>5</v>
      </c>
      <c r="X200">
        <v>5</v>
      </c>
      <c r="Y200" s="5">
        <f t="shared" si="2"/>
        <v>75</v>
      </c>
      <c r="Z200">
        <v>6</v>
      </c>
      <c r="AA200">
        <v>5</v>
      </c>
      <c r="AB200">
        <v>9</v>
      </c>
      <c r="AC200">
        <v>3</v>
      </c>
      <c r="AD200">
        <v>3</v>
      </c>
      <c r="AE200">
        <v>2</v>
      </c>
      <c r="AF200">
        <v>36</v>
      </c>
      <c r="AG200">
        <v>4</v>
      </c>
      <c r="AH200">
        <v>2</v>
      </c>
      <c r="AI200">
        <v>9</v>
      </c>
      <c r="AJ200">
        <v>9</v>
      </c>
      <c r="AK200">
        <v>45</v>
      </c>
      <c r="AL200">
        <v>10</v>
      </c>
      <c r="AM200">
        <v>3</v>
      </c>
      <c r="AN200">
        <v>4</v>
      </c>
      <c r="AO200">
        <v>5</v>
      </c>
      <c r="AP200">
        <v>19</v>
      </c>
    </row>
    <row r="201" spans="1:42">
      <c r="A201">
        <v>43784</v>
      </c>
      <c r="B201">
        <v>1</v>
      </c>
      <c r="C201">
        <v>1996</v>
      </c>
      <c r="D201" s="1">
        <v>45964.355555555558</v>
      </c>
      <c r="E201" t="s">
        <v>185</v>
      </c>
      <c r="F201" t="s">
        <v>425</v>
      </c>
      <c r="G201">
        <v>1</v>
      </c>
      <c r="H201">
        <v>1</v>
      </c>
      <c r="I201" s="22">
        <v>1</v>
      </c>
      <c r="J201">
        <v>5</v>
      </c>
      <c r="K201" s="15">
        <v>2</v>
      </c>
      <c r="L201">
        <v>5</v>
      </c>
      <c r="M201">
        <v>5</v>
      </c>
      <c r="N201" s="15">
        <v>3</v>
      </c>
      <c r="O201" s="15">
        <v>2</v>
      </c>
      <c r="P201">
        <v>2</v>
      </c>
      <c r="Q201">
        <v>2</v>
      </c>
      <c r="R201">
        <v>1</v>
      </c>
      <c r="S201">
        <v>2</v>
      </c>
      <c r="T201">
        <v>2</v>
      </c>
      <c r="U201">
        <v>1</v>
      </c>
      <c r="V201">
        <v>3</v>
      </c>
      <c r="W201">
        <v>2</v>
      </c>
      <c r="X201">
        <v>1</v>
      </c>
      <c r="Y201" s="5">
        <f t="shared" si="2"/>
        <v>39</v>
      </c>
      <c r="Z201">
        <v>8</v>
      </c>
      <c r="AA201">
        <v>2</v>
      </c>
      <c r="AB201">
        <v>3</v>
      </c>
      <c r="AC201">
        <v>2</v>
      </c>
      <c r="AD201">
        <v>3</v>
      </c>
      <c r="AE201">
        <v>3</v>
      </c>
      <c r="AF201">
        <v>3</v>
      </c>
      <c r="AG201">
        <v>2</v>
      </c>
      <c r="AH201">
        <v>4</v>
      </c>
      <c r="AI201">
        <v>3</v>
      </c>
      <c r="AJ201">
        <v>3</v>
      </c>
      <c r="AK201">
        <v>4</v>
      </c>
      <c r="AL201">
        <v>1</v>
      </c>
      <c r="AM201">
        <v>6</v>
      </c>
      <c r="AN201">
        <v>2</v>
      </c>
      <c r="AO201">
        <v>3</v>
      </c>
      <c r="AP201">
        <v>70</v>
      </c>
    </row>
    <row r="202" spans="1:42">
      <c r="A202">
        <v>45475</v>
      </c>
      <c r="B202">
        <v>0</v>
      </c>
      <c r="C202">
        <v>2004</v>
      </c>
      <c r="D202" s="1">
        <v>45968.67083333333</v>
      </c>
      <c r="E202" t="s">
        <v>221</v>
      </c>
      <c r="F202" t="s">
        <v>426</v>
      </c>
      <c r="G202">
        <v>0</v>
      </c>
      <c r="H202">
        <v>0</v>
      </c>
      <c r="I202" s="22">
        <v>4</v>
      </c>
      <c r="J202">
        <v>2</v>
      </c>
      <c r="K202" s="15">
        <v>2</v>
      </c>
      <c r="L202">
        <v>1</v>
      </c>
      <c r="M202">
        <v>1</v>
      </c>
      <c r="N202" s="15">
        <v>2</v>
      </c>
      <c r="O202" s="15">
        <v>3</v>
      </c>
      <c r="P202">
        <v>1</v>
      </c>
      <c r="Q202">
        <v>1</v>
      </c>
      <c r="R202">
        <v>1</v>
      </c>
      <c r="S202">
        <v>1</v>
      </c>
      <c r="T202">
        <v>2</v>
      </c>
      <c r="U202">
        <v>2</v>
      </c>
      <c r="V202">
        <v>1</v>
      </c>
      <c r="W202">
        <v>2</v>
      </c>
      <c r="X202">
        <v>1</v>
      </c>
      <c r="Y202" s="5">
        <f t="shared" si="2"/>
        <v>27</v>
      </c>
      <c r="Z202">
        <v>13</v>
      </c>
      <c r="AA202">
        <v>7</v>
      </c>
      <c r="AB202">
        <v>7</v>
      </c>
      <c r="AC202">
        <v>3</v>
      </c>
      <c r="AD202">
        <v>4</v>
      </c>
      <c r="AE202">
        <v>2</v>
      </c>
      <c r="AF202">
        <v>8</v>
      </c>
      <c r="AG202">
        <v>5</v>
      </c>
      <c r="AH202">
        <v>3</v>
      </c>
      <c r="AI202">
        <v>2</v>
      </c>
      <c r="AJ202">
        <v>3</v>
      </c>
      <c r="AK202">
        <v>8</v>
      </c>
      <c r="AL202">
        <v>5</v>
      </c>
      <c r="AM202">
        <v>6</v>
      </c>
      <c r="AN202">
        <v>5</v>
      </c>
      <c r="AO202">
        <v>5</v>
      </c>
      <c r="AP202">
        <v>68</v>
      </c>
    </row>
    <row r="203" spans="1:42">
      <c r="A203">
        <v>44965</v>
      </c>
      <c r="B203">
        <v>1</v>
      </c>
      <c r="C203">
        <v>1990</v>
      </c>
      <c r="D203" s="1">
        <v>45967.398611111108</v>
      </c>
      <c r="E203" t="s">
        <v>209</v>
      </c>
      <c r="F203" t="s">
        <v>427</v>
      </c>
      <c r="G203">
        <v>1</v>
      </c>
      <c r="H203">
        <v>1</v>
      </c>
      <c r="I203" s="22">
        <v>2</v>
      </c>
      <c r="J203">
        <v>2</v>
      </c>
      <c r="K203" s="15">
        <v>4</v>
      </c>
      <c r="L203">
        <v>4</v>
      </c>
      <c r="M203">
        <v>4</v>
      </c>
      <c r="N203" s="15">
        <v>4</v>
      </c>
      <c r="O203" s="15">
        <v>5</v>
      </c>
      <c r="P203">
        <v>2</v>
      </c>
      <c r="Q203">
        <v>5</v>
      </c>
      <c r="R203">
        <v>5</v>
      </c>
      <c r="S203">
        <v>5</v>
      </c>
      <c r="T203">
        <v>5</v>
      </c>
      <c r="U203">
        <v>4</v>
      </c>
      <c r="V203">
        <v>4</v>
      </c>
      <c r="W203">
        <v>5</v>
      </c>
      <c r="X203">
        <v>4</v>
      </c>
      <c r="Y203" s="5">
        <f t="shared" si="2"/>
        <v>64</v>
      </c>
      <c r="Z203">
        <v>9</v>
      </c>
      <c r="AA203">
        <v>8</v>
      </c>
      <c r="AB203">
        <v>5</v>
      </c>
      <c r="AC203">
        <v>6</v>
      </c>
      <c r="AD203">
        <v>4</v>
      </c>
      <c r="AE203">
        <v>3</v>
      </c>
      <c r="AF203">
        <v>4</v>
      </c>
      <c r="AG203">
        <v>3</v>
      </c>
      <c r="AH203">
        <v>4</v>
      </c>
      <c r="AI203">
        <v>4</v>
      </c>
      <c r="AJ203">
        <v>3</v>
      </c>
      <c r="AK203">
        <v>4</v>
      </c>
      <c r="AL203">
        <v>3</v>
      </c>
      <c r="AM203">
        <v>4</v>
      </c>
      <c r="AN203">
        <v>3</v>
      </c>
      <c r="AO203">
        <v>3</v>
      </c>
      <c r="AP203">
        <v>50</v>
      </c>
    </row>
    <row r="204" spans="1:42">
      <c r="A204">
        <v>41852</v>
      </c>
      <c r="B204">
        <v>1</v>
      </c>
      <c r="C204">
        <v>1993</v>
      </c>
      <c r="D204" s="1">
        <v>45959.824305555558</v>
      </c>
      <c r="E204" t="s">
        <v>118</v>
      </c>
      <c r="F204" t="s">
        <v>427</v>
      </c>
      <c r="G204">
        <v>1</v>
      </c>
      <c r="H204">
        <v>1</v>
      </c>
      <c r="I204" s="22">
        <v>5</v>
      </c>
      <c r="J204">
        <v>2</v>
      </c>
      <c r="K204" s="15">
        <v>2</v>
      </c>
      <c r="L204">
        <v>5</v>
      </c>
      <c r="M204">
        <v>3</v>
      </c>
      <c r="N204" s="15">
        <v>5</v>
      </c>
      <c r="O204" s="15">
        <v>5</v>
      </c>
      <c r="P204">
        <v>3</v>
      </c>
      <c r="Q204">
        <v>5</v>
      </c>
      <c r="R204">
        <v>3</v>
      </c>
      <c r="S204">
        <v>4</v>
      </c>
      <c r="T204">
        <v>2</v>
      </c>
      <c r="U204">
        <v>1</v>
      </c>
      <c r="V204">
        <v>5</v>
      </c>
      <c r="W204">
        <v>5</v>
      </c>
      <c r="X204">
        <v>3</v>
      </c>
      <c r="Y204" s="5">
        <f t="shared" si="2"/>
        <v>58</v>
      </c>
      <c r="Z204">
        <v>9</v>
      </c>
      <c r="AA204">
        <v>5</v>
      </c>
      <c r="AB204">
        <v>13</v>
      </c>
      <c r="AC204">
        <v>4</v>
      </c>
      <c r="AD204">
        <v>7</v>
      </c>
      <c r="AE204">
        <v>6</v>
      </c>
      <c r="AF204">
        <v>5</v>
      </c>
      <c r="AG204">
        <v>7</v>
      </c>
      <c r="AH204">
        <v>4</v>
      </c>
      <c r="AI204">
        <v>6</v>
      </c>
      <c r="AJ204">
        <v>5</v>
      </c>
      <c r="AK204">
        <v>9</v>
      </c>
      <c r="AL204">
        <v>4</v>
      </c>
      <c r="AM204">
        <v>8</v>
      </c>
      <c r="AN204">
        <v>4</v>
      </c>
      <c r="AO204">
        <v>27</v>
      </c>
      <c r="AP204">
        <v>62</v>
      </c>
    </row>
    <row r="205" spans="1:42">
      <c r="A205">
        <v>40918</v>
      </c>
      <c r="B205">
        <v>1</v>
      </c>
      <c r="C205">
        <v>2006</v>
      </c>
      <c r="D205" s="1">
        <v>45958.622916666667</v>
      </c>
      <c r="E205" t="s">
        <v>89</v>
      </c>
      <c r="F205" t="s">
        <v>397</v>
      </c>
      <c r="G205">
        <v>0</v>
      </c>
      <c r="H205">
        <v>0</v>
      </c>
      <c r="I205" s="22">
        <v>1</v>
      </c>
      <c r="J205">
        <v>1</v>
      </c>
      <c r="K205" s="15">
        <v>1</v>
      </c>
      <c r="L205">
        <v>3</v>
      </c>
      <c r="M205">
        <v>3</v>
      </c>
      <c r="N205" s="15">
        <v>2</v>
      </c>
      <c r="O205" s="15">
        <v>1</v>
      </c>
      <c r="P205">
        <v>1</v>
      </c>
      <c r="Q205">
        <v>3</v>
      </c>
      <c r="R205">
        <v>1</v>
      </c>
      <c r="S205">
        <v>1</v>
      </c>
      <c r="T205">
        <v>1</v>
      </c>
      <c r="U205">
        <v>1</v>
      </c>
      <c r="V205">
        <v>1</v>
      </c>
      <c r="W205">
        <v>1</v>
      </c>
      <c r="X205">
        <v>1</v>
      </c>
      <c r="Y205" s="5">
        <f t="shared" ref="Y205:Y268" si="3">SUM(I205:X205)</f>
        <v>23</v>
      </c>
      <c r="Z205">
        <v>6</v>
      </c>
      <c r="AA205">
        <v>2</v>
      </c>
      <c r="AB205">
        <v>2</v>
      </c>
      <c r="AC205">
        <v>5</v>
      </c>
      <c r="AD205">
        <v>5</v>
      </c>
      <c r="AE205">
        <v>8</v>
      </c>
      <c r="AF205">
        <v>4</v>
      </c>
      <c r="AG205">
        <v>7</v>
      </c>
      <c r="AH205">
        <v>7</v>
      </c>
      <c r="AI205">
        <v>2</v>
      </c>
      <c r="AJ205">
        <v>3</v>
      </c>
      <c r="AK205">
        <v>4</v>
      </c>
      <c r="AL205">
        <v>3</v>
      </c>
      <c r="AM205">
        <v>3</v>
      </c>
      <c r="AN205">
        <v>2</v>
      </c>
      <c r="AO205">
        <v>3</v>
      </c>
      <c r="AP205">
        <v>46</v>
      </c>
    </row>
    <row r="206" spans="1:42">
      <c r="A206">
        <v>41507</v>
      </c>
      <c r="B206">
        <v>0</v>
      </c>
      <c r="C206">
        <v>2008</v>
      </c>
      <c r="D206" s="1">
        <v>45959.613888888889</v>
      </c>
      <c r="E206" t="s">
        <v>89</v>
      </c>
      <c r="F206" t="s">
        <v>397</v>
      </c>
      <c r="G206">
        <v>0</v>
      </c>
      <c r="H206">
        <v>0</v>
      </c>
      <c r="I206" s="22">
        <v>1</v>
      </c>
      <c r="J206">
        <v>1</v>
      </c>
      <c r="K206" s="15">
        <v>1</v>
      </c>
      <c r="L206">
        <v>4</v>
      </c>
      <c r="M206">
        <v>3</v>
      </c>
      <c r="N206" s="15">
        <v>2</v>
      </c>
      <c r="O206" s="15">
        <v>2</v>
      </c>
      <c r="P206">
        <v>2</v>
      </c>
      <c r="Q206">
        <v>2</v>
      </c>
      <c r="R206">
        <v>2</v>
      </c>
      <c r="S206">
        <v>2</v>
      </c>
      <c r="T206">
        <v>3</v>
      </c>
      <c r="U206">
        <v>3</v>
      </c>
      <c r="V206">
        <v>2</v>
      </c>
      <c r="W206">
        <v>2</v>
      </c>
      <c r="X206">
        <v>2</v>
      </c>
      <c r="Y206" s="5">
        <f t="shared" si="3"/>
        <v>34</v>
      </c>
      <c r="Z206">
        <v>14</v>
      </c>
      <c r="AA206">
        <v>4</v>
      </c>
      <c r="AB206">
        <v>5</v>
      </c>
      <c r="AC206">
        <v>14</v>
      </c>
      <c r="AD206">
        <v>10</v>
      </c>
      <c r="AE206">
        <v>9</v>
      </c>
      <c r="AF206">
        <v>4</v>
      </c>
      <c r="AG206">
        <v>17</v>
      </c>
      <c r="AH206">
        <v>3</v>
      </c>
      <c r="AI206">
        <v>7</v>
      </c>
      <c r="AJ206">
        <v>2</v>
      </c>
      <c r="AK206">
        <v>16</v>
      </c>
      <c r="AL206">
        <v>18</v>
      </c>
      <c r="AM206">
        <v>7</v>
      </c>
      <c r="AN206">
        <v>6</v>
      </c>
      <c r="AO206">
        <v>5</v>
      </c>
      <c r="AP206">
        <v>61</v>
      </c>
    </row>
    <row r="207" spans="1:42">
      <c r="A207">
        <v>41504</v>
      </c>
      <c r="B207">
        <v>0</v>
      </c>
      <c r="C207">
        <v>2008</v>
      </c>
      <c r="D207" s="1">
        <v>45959.613888888889</v>
      </c>
      <c r="E207" t="s">
        <v>106</v>
      </c>
      <c r="F207" t="s">
        <v>397</v>
      </c>
      <c r="G207">
        <v>0</v>
      </c>
      <c r="H207">
        <v>0</v>
      </c>
      <c r="I207" s="22">
        <v>1</v>
      </c>
      <c r="J207">
        <v>1</v>
      </c>
      <c r="K207" s="15">
        <v>1</v>
      </c>
      <c r="L207">
        <v>5</v>
      </c>
      <c r="M207">
        <v>3</v>
      </c>
      <c r="N207" s="15">
        <v>2</v>
      </c>
      <c r="O207" s="15">
        <v>3</v>
      </c>
      <c r="P207">
        <v>2</v>
      </c>
      <c r="Q207">
        <v>2</v>
      </c>
      <c r="R207">
        <v>2</v>
      </c>
      <c r="S207">
        <v>2</v>
      </c>
      <c r="T207">
        <v>3</v>
      </c>
      <c r="U207">
        <v>3</v>
      </c>
      <c r="V207">
        <v>2</v>
      </c>
      <c r="W207">
        <v>2</v>
      </c>
      <c r="X207">
        <v>2</v>
      </c>
      <c r="Y207" s="5">
        <f t="shared" si="3"/>
        <v>36</v>
      </c>
      <c r="Z207">
        <v>89</v>
      </c>
      <c r="AA207">
        <v>6</v>
      </c>
      <c r="AB207">
        <v>11</v>
      </c>
      <c r="AC207">
        <v>9</v>
      </c>
      <c r="AD207">
        <v>13</v>
      </c>
      <c r="AE207">
        <v>5</v>
      </c>
      <c r="AF207">
        <v>13</v>
      </c>
      <c r="AG207">
        <v>8</v>
      </c>
      <c r="AH207">
        <v>3</v>
      </c>
      <c r="AI207">
        <v>6</v>
      </c>
      <c r="AJ207">
        <v>2</v>
      </c>
      <c r="AK207">
        <v>17</v>
      </c>
      <c r="AL207">
        <v>17</v>
      </c>
      <c r="AM207">
        <v>10</v>
      </c>
      <c r="AN207">
        <v>3</v>
      </c>
      <c r="AO207">
        <v>6</v>
      </c>
      <c r="AP207">
        <v>64</v>
      </c>
    </row>
    <row r="208" spans="1:42">
      <c r="A208">
        <v>42058</v>
      </c>
      <c r="B208">
        <v>1</v>
      </c>
      <c r="C208">
        <v>2004</v>
      </c>
      <c r="D208" s="1">
        <v>45959.90347222222</v>
      </c>
      <c r="E208" t="s">
        <v>89</v>
      </c>
      <c r="F208" t="s">
        <v>397</v>
      </c>
      <c r="G208">
        <v>0</v>
      </c>
      <c r="H208">
        <v>0</v>
      </c>
      <c r="I208" s="22">
        <v>1</v>
      </c>
      <c r="J208">
        <v>1</v>
      </c>
      <c r="K208" s="15">
        <v>1</v>
      </c>
      <c r="L208">
        <v>4</v>
      </c>
      <c r="M208">
        <v>3</v>
      </c>
      <c r="N208" s="15">
        <v>1</v>
      </c>
      <c r="O208" s="15">
        <v>2</v>
      </c>
      <c r="P208">
        <v>1</v>
      </c>
      <c r="Q208">
        <v>3</v>
      </c>
      <c r="R208">
        <v>2</v>
      </c>
      <c r="S208">
        <v>3</v>
      </c>
      <c r="T208">
        <v>3</v>
      </c>
      <c r="U208">
        <v>1</v>
      </c>
      <c r="V208">
        <v>3</v>
      </c>
      <c r="W208">
        <v>3</v>
      </c>
      <c r="X208">
        <v>1</v>
      </c>
      <c r="Y208" s="5">
        <f t="shared" si="3"/>
        <v>33</v>
      </c>
      <c r="Z208">
        <v>8</v>
      </c>
      <c r="AA208">
        <v>4</v>
      </c>
      <c r="AB208">
        <v>3</v>
      </c>
      <c r="AC208">
        <v>5</v>
      </c>
      <c r="AD208">
        <v>7</v>
      </c>
      <c r="AE208">
        <v>3</v>
      </c>
      <c r="AF208">
        <v>9</v>
      </c>
      <c r="AG208">
        <v>5</v>
      </c>
      <c r="AH208">
        <v>3</v>
      </c>
      <c r="AI208">
        <v>4</v>
      </c>
      <c r="AJ208">
        <v>5</v>
      </c>
      <c r="AK208">
        <v>6</v>
      </c>
      <c r="AL208">
        <v>8</v>
      </c>
      <c r="AM208">
        <v>8</v>
      </c>
      <c r="AN208">
        <v>3</v>
      </c>
      <c r="AO208">
        <v>4</v>
      </c>
      <c r="AP208">
        <v>65</v>
      </c>
    </row>
    <row r="209" spans="1:42">
      <c r="A209">
        <v>44082</v>
      </c>
      <c r="B209">
        <v>0</v>
      </c>
      <c r="C209">
        <v>1971</v>
      </c>
      <c r="D209" s="1">
        <v>45964.697222222225</v>
      </c>
      <c r="E209" t="s">
        <v>89</v>
      </c>
      <c r="F209" t="s">
        <v>397</v>
      </c>
      <c r="G209">
        <v>0</v>
      </c>
      <c r="H209">
        <v>0</v>
      </c>
      <c r="I209" s="22">
        <v>5</v>
      </c>
      <c r="J209">
        <v>1</v>
      </c>
      <c r="K209" s="15">
        <v>1</v>
      </c>
      <c r="L209">
        <v>4</v>
      </c>
      <c r="M209">
        <v>4</v>
      </c>
      <c r="N209" s="15">
        <v>3</v>
      </c>
      <c r="O209" s="15">
        <v>1</v>
      </c>
      <c r="P209">
        <v>1</v>
      </c>
      <c r="Q209">
        <v>1</v>
      </c>
      <c r="R209">
        <v>1</v>
      </c>
      <c r="S209">
        <v>1</v>
      </c>
      <c r="T209">
        <v>1</v>
      </c>
      <c r="U209">
        <v>1</v>
      </c>
      <c r="V209">
        <v>3</v>
      </c>
      <c r="W209">
        <v>2</v>
      </c>
      <c r="X209">
        <v>1</v>
      </c>
      <c r="Y209" s="5">
        <f t="shared" si="3"/>
        <v>31</v>
      </c>
      <c r="Z209">
        <v>30</v>
      </c>
      <c r="AA209">
        <v>14</v>
      </c>
      <c r="AB209">
        <v>7</v>
      </c>
      <c r="AC209">
        <v>9</v>
      </c>
      <c r="AD209">
        <v>6</v>
      </c>
      <c r="AE209">
        <v>13</v>
      </c>
      <c r="AF209">
        <v>7</v>
      </c>
      <c r="AG209">
        <v>12</v>
      </c>
      <c r="AH209">
        <v>4</v>
      </c>
      <c r="AI209">
        <v>5</v>
      </c>
      <c r="AJ209">
        <v>3</v>
      </c>
      <c r="AK209">
        <v>8</v>
      </c>
      <c r="AL209">
        <v>4</v>
      </c>
      <c r="AM209">
        <v>17</v>
      </c>
      <c r="AN209">
        <v>6</v>
      </c>
      <c r="AO209">
        <v>11</v>
      </c>
      <c r="AP209">
        <v>64</v>
      </c>
    </row>
    <row r="210" spans="1:42">
      <c r="A210">
        <v>44131</v>
      </c>
      <c r="B210">
        <v>0</v>
      </c>
      <c r="C210">
        <v>2005</v>
      </c>
      <c r="D210" s="1">
        <v>45964.756944444445</v>
      </c>
      <c r="E210" t="s">
        <v>106</v>
      </c>
      <c r="F210" t="s">
        <v>397</v>
      </c>
      <c r="G210">
        <v>0</v>
      </c>
      <c r="H210">
        <v>0</v>
      </c>
      <c r="I210" s="22">
        <v>1</v>
      </c>
      <c r="J210">
        <v>1</v>
      </c>
      <c r="K210" s="15">
        <v>2</v>
      </c>
      <c r="L210">
        <v>3</v>
      </c>
      <c r="M210">
        <v>3</v>
      </c>
      <c r="N210" s="15">
        <v>3</v>
      </c>
      <c r="O210" s="15">
        <v>2</v>
      </c>
      <c r="P210">
        <v>2</v>
      </c>
      <c r="Q210">
        <v>3</v>
      </c>
      <c r="R210">
        <v>1</v>
      </c>
      <c r="S210">
        <v>1</v>
      </c>
      <c r="T210">
        <v>1</v>
      </c>
      <c r="U210">
        <v>2</v>
      </c>
      <c r="V210">
        <v>3</v>
      </c>
      <c r="W210">
        <v>1</v>
      </c>
      <c r="X210">
        <v>2</v>
      </c>
      <c r="Y210" s="5">
        <f t="shared" si="3"/>
        <v>31</v>
      </c>
      <c r="Z210">
        <v>15</v>
      </c>
      <c r="AA210">
        <v>8</v>
      </c>
      <c r="AB210">
        <v>11</v>
      </c>
      <c r="AC210">
        <v>10</v>
      </c>
      <c r="AD210">
        <v>6</v>
      </c>
      <c r="AE210">
        <v>5</v>
      </c>
      <c r="AF210">
        <v>7</v>
      </c>
      <c r="AG210">
        <v>203</v>
      </c>
      <c r="AH210">
        <v>3</v>
      </c>
      <c r="AI210">
        <v>8</v>
      </c>
      <c r="AJ210">
        <v>4</v>
      </c>
      <c r="AK210">
        <v>14</v>
      </c>
      <c r="AL210">
        <v>6</v>
      </c>
      <c r="AM210">
        <v>7</v>
      </c>
      <c r="AN210">
        <v>8</v>
      </c>
      <c r="AO210">
        <v>9</v>
      </c>
      <c r="AP210">
        <v>61</v>
      </c>
    </row>
    <row r="211" spans="1:42">
      <c r="A211">
        <v>45123</v>
      </c>
      <c r="B211">
        <v>0</v>
      </c>
      <c r="C211">
        <v>1997</v>
      </c>
      <c r="D211" s="1">
        <v>45967.673611111109</v>
      </c>
      <c r="E211" t="s">
        <v>89</v>
      </c>
      <c r="F211" t="s">
        <v>397</v>
      </c>
      <c r="G211">
        <v>0</v>
      </c>
      <c r="H211">
        <v>0</v>
      </c>
      <c r="I211" s="22">
        <v>2</v>
      </c>
      <c r="J211">
        <v>2</v>
      </c>
      <c r="K211" s="15">
        <v>2</v>
      </c>
      <c r="L211">
        <v>4</v>
      </c>
      <c r="M211">
        <v>3</v>
      </c>
      <c r="N211" s="15">
        <v>3</v>
      </c>
      <c r="O211" s="15">
        <v>3</v>
      </c>
      <c r="P211">
        <v>2</v>
      </c>
      <c r="Q211">
        <v>1</v>
      </c>
      <c r="R211">
        <v>1</v>
      </c>
      <c r="S211">
        <v>1</v>
      </c>
      <c r="T211">
        <v>1</v>
      </c>
      <c r="U211">
        <v>1</v>
      </c>
      <c r="V211">
        <v>2</v>
      </c>
      <c r="W211">
        <v>1</v>
      </c>
      <c r="X211">
        <v>1</v>
      </c>
      <c r="Y211" s="5">
        <f t="shared" si="3"/>
        <v>30</v>
      </c>
      <c r="Z211">
        <v>14</v>
      </c>
      <c r="AA211">
        <v>5</v>
      </c>
      <c r="AB211">
        <v>3</v>
      </c>
      <c r="AC211">
        <v>28</v>
      </c>
      <c r="AD211">
        <v>9</v>
      </c>
      <c r="AE211">
        <v>3</v>
      </c>
      <c r="AF211">
        <v>5</v>
      </c>
      <c r="AG211">
        <v>15</v>
      </c>
      <c r="AH211">
        <v>2</v>
      </c>
      <c r="AI211">
        <v>6</v>
      </c>
      <c r="AJ211">
        <v>3</v>
      </c>
      <c r="AK211">
        <v>6</v>
      </c>
      <c r="AL211">
        <v>4</v>
      </c>
      <c r="AM211">
        <v>5</v>
      </c>
      <c r="AN211">
        <v>3</v>
      </c>
      <c r="AO211">
        <v>6</v>
      </c>
      <c r="AP211">
        <v>60</v>
      </c>
    </row>
    <row r="212" spans="1:42">
      <c r="A212">
        <v>45418</v>
      </c>
      <c r="B212">
        <v>0</v>
      </c>
      <c r="C212">
        <v>2006</v>
      </c>
      <c r="D212" s="1">
        <v>45968.563888888886</v>
      </c>
      <c r="E212" t="s">
        <v>106</v>
      </c>
      <c r="F212" t="s">
        <v>397</v>
      </c>
      <c r="G212">
        <v>0</v>
      </c>
      <c r="H212">
        <v>0</v>
      </c>
      <c r="I212" s="22">
        <v>1</v>
      </c>
      <c r="J212">
        <v>1</v>
      </c>
      <c r="K212" s="15">
        <v>2</v>
      </c>
      <c r="L212">
        <v>4</v>
      </c>
      <c r="M212">
        <v>2</v>
      </c>
      <c r="N212" s="15">
        <v>2</v>
      </c>
      <c r="O212" s="15">
        <v>3</v>
      </c>
      <c r="P212">
        <v>1</v>
      </c>
      <c r="Q212">
        <v>1</v>
      </c>
      <c r="R212">
        <v>1</v>
      </c>
      <c r="S212">
        <v>1</v>
      </c>
      <c r="T212">
        <v>1</v>
      </c>
      <c r="U212">
        <v>1</v>
      </c>
      <c r="V212">
        <v>2</v>
      </c>
      <c r="W212">
        <v>1</v>
      </c>
      <c r="X212">
        <v>2</v>
      </c>
      <c r="Y212" s="5">
        <f t="shared" si="3"/>
        <v>26</v>
      </c>
      <c r="Z212">
        <v>15</v>
      </c>
      <c r="AA212">
        <v>6</v>
      </c>
      <c r="AB212">
        <v>7</v>
      </c>
      <c r="AC212">
        <v>9</v>
      </c>
      <c r="AD212">
        <v>32</v>
      </c>
      <c r="AE212">
        <v>5</v>
      </c>
      <c r="AF212">
        <v>18</v>
      </c>
      <c r="AG212">
        <v>8</v>
      </c>
      <c r="AH212">
        <v>6</v>
      </c>
      <c r="AI212">
        <v>9</v>
      </c>
      <c r="AJ212">
        <v>2</v>
      </c>
      <c r="AK212">
        <v>9</v>
      </c>
      <c r="AL212">
        <v>10</v>
      </c>
      <c r="AM212">
        <v>76</v>
      </c>
      <c r="AN212">
        <v>4</v>
      </c>
      <c r="AO212">
        <v>6</v>
      </c>
      <c r="AP212">
        <v>55</v>
      </c>
    </row>
    <row r="213" spans="1:42">
      <c r="A213">
        <v>45832</v>
      </c>
      <c r="B213">
        <v>0</v>
      </c>
      <c r="C213">
        <v>2006</v>
      </c>
      <c r="D213" s="1">
        <v>45970.42291666667</v>
      </c>
      <c r="E213" t="s">
        <v>106</v>
      </c>
      <c r="F213" t="s">
        <v>397</v>
      </c>
      <c r="G213">
        <v>0</v>
      </c>
      <c r="H213">
        <v>0</v>
      </c>
      <c r="I213" s="22">
        <v>1</v>
      </c>
      <c r="J213">
        <v>1</v>
      </c>
      <c r="K213" s="15">
        <v>1</v>
      </c>
      <c r="L213">
        <v>3</v>
      </c>
      <c r="M213">
        <v>1</v>
      </c>
      <c r="N213" s="15">
        <v>2</v>
      </c>
      <c r="O213" s="15">
        <v>2</v>
      </c>
      <c r="P213">
        <v>1</v>
      </c>
      <c r="Q213">
        <v>1</v>
      </c>
      <c r="R213">
        <v>1</v>
      </c>
      <c r="S213">
        <v>1</v>
      </c>
      <c r="T213">
        <v>1</v>
      </c>
      <c r="U213">
        <v>1</v>
      </c>
      <c r="V213">
        <v>1</v>
      </c>
      <c r="W213">
        <v>1</v>
      </c>
      <c r="X213">
        <v>1</v>
      </c>
      <c r="Y213" s="5">
        <f t="shared" si="3"/>
        <v>20</v>
      </c>
      <c r="Z213">
        <v>15</v>
      </c>
      <c r="AA213">
        <v>5</v>
      </c>
      <c r="AB213">
        <v>7</v>
      </c>
      <c r="AC213">
        <v>5</v>
      </c>
      <c r="AD213">
        <v>6</v>
      </c>
      <c r="AE213">
        <v>5</v>
      </c>
      <c r="AF213">
        <v>3</v>
      </c>
      <c r="AG213">
        <v>7</v>
      </c>
      <c r="AH213">
        <v>4</v>
      </c>
      <c r="AI213">
        <v>5</v>
      </c>
      <c r="AJ213">
        <v>3</v>
      </c>
      <c r="AK213">
        <v>7</v>
      </c>
      <c r="AL213">
        <v>3</v>
      </c>
      <c r="AM213">
        <v>4</v>
      </c>
      <c r="AN213">
        <v>4</v>
      </c>
      <c r="AO213">
        <v>4</v>
      </c>
      <c r="AP213">
        <v>39</v>
      </c>
    </row>
    <row r="214" spans="1:42">
      <c r="A214">
        <v>46167</v>
      </c>
      <c r="B214">
        <v>0</v>
      </c>
      <c r="C214">
        <v>1977</v>
      </c>
      <c r="D214" s="1">
        <v>45972.481249999997</v>
      </c>
      <c r="E214" t="s">
        <v>89</v>
      </c>
      <c r="F214" t="s">
        <v>397</v>
      </c>
      <c r="G214">
        <v>0</v>
      </c>
      <c r="H214">
        <v>0</v>
      </c>
      <c r="I214" s="22">
        <v>2</v>
      </c>
      <c r="J214">
        <v>2</v>
      </c>
      <c r="K214" s="15">
        <v>2</v>
      </c>
      <c r="L214">
        <v>5</v>
      </c>
      <c r="M214">
        <v>3</v>
      </c>
      <c r="N214" s="15">
        <v>4</v>
      </c>
      <c r="O214" s="15">
        <v>2</v>
      </c>
      <c r="P214">
        <v>1</v>
      </c>
      <c r="Q214">
        <v>1</v>
      </c>
      <c r="R214">
        <v>1</v>
      </c>
      <c r="S214">
        <v>3</v>
      </c>
      <c r="T214">
        <v>3</v>
      </c>
      <c r="U214">
        <v>2</v>
      </c>
      <c r="V214">
        <v>3</v>
      </c>
      <c r="W214">
        <v>3</v>
      </c>
      <c r="X214">
        <v>2</v>
      </c>
      <c r="Y214" s="5">
        <f t="shared" si="3"/>
        <v>39</v>
      </c>
      <c r="Z214">
        <v>21</v>
      </c>
      <c r="AA214">
        <v>4</v>
      </c>
      <c r="AB214">
        <v>10</v>
      </c>
      <c r="AC214">
        <v>22</v>
      </c>
      <c r="AD214">
        <v>17</v>
      </c>
      <c r="AE214">
        <v>13</v>
      </c>
      <c r="AF214">
        <v>8</v>
      </c>
      <c r="AG214">
        <v>11</v>
      </c>
      <c r="AH214">
        <v>2</v>
      </c>
      <c r="AI214">
        <v>6</v>
      </c>
      <c r="AJ214">
        <v>19</v>
      </c>
      <c r="AK214">
        <v>17</v>
      </c>
      <c r="AL214">
        <v>8</v>
      </c>
      <c r="AM214">
        <v>16</v>
      </c>
      <c r="AN214">
        <v>2</v>
      </c>
      <c r="AO214">
        <v>7</v>
      </c>
      <c r="AP214">
        <v>62</v>
      </c>
    </row>
    <row r="215" spans="1:42">
      <c r="A215">
        <v>40923</v>
      </c>
      <c r="B215">
        <v>0</v>
      </c>
      <c r="C215">
        <v>2002</v>
      </c>
      <c r="D215" s="1">
        <v>45958.648611111108</v>
      </c>
      <c r="E215" t="s">
        <v>91</v>
      </c>
      <c r="F215" t="s">
        <v>397</v>
      </c>
      <c r="G215">
        <v>0</v>
      </c>
      <c r="H215">
        <v>0</v>
      </c>
      <c r="I215" s="22">
        <v>1</v>
      </c>
      <c r="J215">
        <v>1</v>
      </c>
      <c r="K215" s="15">
        <v>1</v>
      </c>
      <c r="L215">
        <v>4</v>
      </c>
      <c r="M215">
        <v>2</v>
      </c>
      <c r="N215" s="15">
        <v>2</v>
      </c>
      <c r="O215" s="15">
        <v>2</v>
      </c>
      <c r="P215">
        <v>2</v>
      </c>
      <c r="Q215">
        <v>2</v>
      </c>
      <c r="R215">
        <v>2</v>
      </c>
      <c r="S215">
        <v>2</v>
      </c>
      <c r="T215">
        <v>2</v>
      </c>
      <c r="U215">
        <v>1</v>
      </c>
      <c r="V215">
        <v>1</v>
      </c>
      <c r="W215">
        <v>1</v>
      </c>
      <c r="X215">
        <v>1</v>
      </c>
      <c r="Y215" s="5">
        <f t="shared" si="3"/>
        <v>27</v>
      </c>
      <c r="Z215">
        <v>11</v>
      </c>
      <c r="AA215">
        <v>5</v>
      </c>
      <c r="AB215">
        <v>5</v>
      </c>
      <c r="AC215">
        <v>5</v>
      </c>
      <c r="AD215">
        <v>5</v>
      </c>
      <c r="AE215">
        <v>4</v>
      </c>
      <c r="AF215">
        <v>1</v>
      </c>
      <c r="AG215">
        <v>5</v>
      </c>
      <c r="AH215">
        <v>10</v>
      </c>
      <c r="AI215">
        <v>3</v>
      </c>
      <c r="AJ215">
        <v>3</v>
      </c>
      <c r="AK215">
        <v>5</v>
      </c>
      <c r="AL215">
        <v>6</v>
      </c>
      <c r="AM215">
        <v>2</v>
      </c>
      <c r="AN215">
        <v>3</v>
      </c>
      <c r="AO215">
        <v>2</v>
      </c>
      <c r="AP215">
        <v>56</v>
      </c>
    </row>
    <row r="216" spans="1:42">
      <c r="A216">
        <v>40933</v>
      </c>
      <c r="B216">
        <v>0</v>
      </c>
      <c r="C216">
        <v>2004</v>
      </c>
      <c r="D216" s="1">
        <v>45958.652083333334</v>
      </c>
      <c r="E216" t="s">
        <v>91</v>
      </c>
      <c r="F216" t="s">
        <v>397</v>
      </c>
      <c r="G216">
        <v>0</v>
      </c>
      <c r="H216">
        <v>0</v>
      </c>
      <c r="I216" s="22">
        <v>2</v>
      </c>
      <c r="J216">
        <v>2</v>
      </c>
      <c r="K216" s="15">
        <v>3</v>
      </c>
      <c r="L216">
        <v>2</v>
      </c>
      <c r="M216">
        <v>2</v>
      </c>
      <c r="N216" s="15">
        <v>4</v>
      </c>
      <c r="O216" s="15">
        <v>3</v>
      </c>
      <c r="P216">
        <v>2</v>
      </c>
      <c r="Q216">
        <v>3</v>
      </c>
      <c r="R216">
        <v>1</v>
      </c>
      <c r="S216">
        <v>2</v>
      </c>
      <c r="T216">
        <v>1</v>
      </c>
      <c r="U216">
        <v>2</v>
      </c>
      <c r="V216">
        <v>3</v>
      </c>
      <c r="W216">
        <v>1</v>
      </c>
      <c r="X216">
        <v>2</v>
      </c>
      <c r="Y216" s="5">
        <f t="shared" si="3"/>
        <v>35</v>
      </c>
      <c r="Z216">
        <v>10</v>
      </c>
      <c r="AA216">
        <v>7</v>
      </c>
      <c r="AB216">
        <v>9</v>
      </c>
      <c r="AC216">
        <v>8</v>
      </c>
      <c r="AD216">
        <v>9</v>
      </c>
      <c r="AE216">
        <v>4</v>
      </c>
      <c r="AF216">
        <v>16</v>
      </c>
      <c r="AG216">
        <v>16</v>
      </c>
      <c r="AH216">
        <v>4</v>
      </c>
      <c r="AI216">
        <v>4</v>
      </c>
      <c r="AJ216">
        <v>3</v>
      </c>
      <c r="AK216">
        <v>11</v>
      </c>
      <c r="AL216">
        <v>6</v>
      </c>
      <c r="AM216">
        <v>9</v>
      </c>
      <c r="AN216">
        <v>7</v>
      </c>
      <c r="AO216">
        <v>9</v>
      </c>
      <c r="AP216">
        <v>67</v>
      </c>
    </row>
    <row r="217" spans="1:42">
      <c r="A217">
        <v>34587</v>
      </c>
      <c r="B217">
        <v>1</v>
      </c>
      <c r="C217">
        <v>2003</v>
      </c>
      <c r="D217" s="1">
        <v>45959.527777777781</v>
      </c>
      <c r="E217" t="s">
        <v>105</v>
      </c>
      <c r="F217" t="s">
        <v>397</v>
      </c>
      <c r="G217">
        <v>0</v>
      </c>
      <c r="H217">
        <v>0</v>
      </c>
      <c r="I217" s="22">
        <v>1</v>
      </c>
      <c r="J217">
        <v>1</v>
      </c>
      <c r="K217" s="15">
        <v>1</v>
      </c>
      <c r="L217">
        <v>2</v>
      </c>
      <c r="M217">
        <v>1</v>
      </c>
      <c r="N217" s="15">
        <v>2</v>
      </c>
      <c r="O217" s="15">
        <v>1</v>
      </c>
      <c r="P217">
        <v>1</v>
      </c>
      <c r="Q217">
        <v>1</v>
      </c>
      <c r="R217">
        <v>1</v>
      </c>
      <c r="S217">
        <v>1</v>
      </c>
      <c r="T217">
        <v>1</v>
      </c>
      <c r="U217">
        <v>1</v>
      </c>
      <c r="V217">
        <v>1</v>
      </c>
      <c r="W217">
        <v>1</v>
      </c>
      <c r="X217">
        <v>1</v>
      </c>
      <c r="Y217" s="5">
        <f t="shared" si="3"/>
        <v>18</v>
      </c>
      <c r="Z217">
        <v>4</v>
      </c>
      <c r="AA217">
        <v>2</v>
      </c>
      <c r="AB217">
        <v>4</v>
      </c>
      <c r="AC217">
        <v>3</v>
      </c>
      <c r="AD217">
        <v>2</v>
      </c>
      <c r="AE217">
        <v>3</v>
      </c>
      <c r="AF217">
        <v>2</v>
      </c>
      <c r="AG217">
        <v>2</v>
      </c>
      <c r="AH217">
        <v>2</v>
      </c>
      <c r="AI217">
        <v>6</v>
      </c>
      <c r="AJ217">
        <v>2</v>
      </c>
      <c r="AK217">
        <v>4</v>
      </c>
      <c r="AL217">
        <v>2</v>
      </c>
      <c r="AM217">
        <v>2</v>
      </c>
      <c r="AN217">
        <v>5</v>
      </c>
      <c r="AO217">
        <v>4</v>
      </c>
      <c r="AP217">
        <v>34</v>
      </c>
    </row>
    <row r="218" spans="1:42">
      <c r="A218">
        <v>41298</v>
      </c>
      <c r="B218">
        <v>1</v>
      </c>
      <c r="C218">
        <v>2002</v>
      </c>
      <c r="D218" s="1">
        <v>45959.533333333333</v>
      </c>
      <c r="E218" t="s">
        <v>105</v>
      </c>
      <c r="F218" t="s">
        <v>397</v>
      </c>
      <c r="G218">
        <v>0</v>
      </c>
      <c r="H218">
        <v>0</v>
      </c>
      <c r="I218" s="22">
        <v>1</v>
      </c>
      <c r="J218">
        <v>1</v>
      </c>
      <c r="K218" s="15">
        <v>1</v>
      </c>
      <c r="L218">
        <v>2</v>
      </c>
      <c r="M218">
        <v>1</v>
      </c>
      <c r="N218" s="15">
        <v>1</v>
      </c>
      <c r="O218" s="15">
        <v>1</v>
      </c>
      <c r="P218">
        <v>1</v>
      </c>
      <c r="Q218">
        <v>1</v>
      </c>
      <c r="R218">
        <v>1</v>
      </c>
      <c r="S218">
        <v>1</v>
      </c>
      <c r="T218">
        <v>1</v>
      </c>
      <c r="U218">
        <v>1</v>
      </c>
      <c r="V218">
        <v>1</v>
      </c>
      <c r="W218">
        <v>1</v>
      </c>
      <c r="X218">
        <v>1</v>
      </c>
      <c r="Y218" s="5">
        <f t="shared" si="3"/>
        <v>17</v>
      </c>
      <c r="Z218">
        <v>19</v>
      </c>
      <c r="AA218">
        <v>6</v>
      </c>
      <c r="AB218">
        <v>3</v>
      </c>
      <c r="AC218">
        <v>5</v>
      </c>
      <c r="AD218">
        <v>51</v>
      </c>
      <c r="AE218">
        <v>3</v>
      </c>
      <c r="AF218">
        <v>2</v>
      </c>
      <c r="AG218">
        <v>8</v>
      </c>
      <c r="AH218">
        <v>3</v>
      </c>
      <c r="AI218">
        <v>3</v>
      </c>
      <c r="AJ218">
        <v>2</v>
      </c>
      <c r="AK218">
        <v>6</v>
      </c>
      <c r="AL218">
        <v>2</v>
      </c>
      <c r="AM218">
        <v>6</v>
      </c>
      <c r="AN218">
        <v>3</v>
      </c>
      <c r="AO218">
        <v>5</v>
      </c>
      <c r="AP218">
        <v>30</v>
      </c>
    </row>
    <row r="219" spans="1:42">
      <c r="A219">
        <v>41752</v>
      </c>
      <c r="B219">
        <v>0</v>
      </c>
      <c r="C219">
        <v>2002</v>
      </c>
      <c r="D219" s="1">
        <v>45959.789583333331</v>
      </c>
      <c r="E219" t="s">
        <v>91</v>
      </c>
      <c r="F219" t="s">
        <v>397</v>
      </c>
      <c r="G219">
        <v>0</v>
      </c>
      <c r="H219">
        <v>0</v>
      </c>
      <c r="I219" s="22">
        <v>2</v>
      </c>
      <c r="J219">
        <v>2</v>
      </c>
      <c r="K219" s="15">
        <v>2</v>
      </c>
      <c r="L219">
        <v>2</v>
      </c>
      <c r="M219">
        <v>3</v>
      </c>
      <c r="N219" s="15">
        <v>2</v>
      </c>
      <c r="O219" s="15">
        <v>2</v>
      </c>
      <c r="P219">
        <v>4</v>
      </c>
      <c r="Q219">
        <v>1</v>
      </c>
      <c r="R219">
        <v>1</v>
      </c>
      <c r="S219">
        <v>1</v>
      </c>
      <c r="T219">
        <v>1</v>
      </c>
      <c r="U219">
        <v>1</v>
      </c>
      <c r="V219">
        <v>1</v>
      </c>
      <c r="W219">
        <v>1</v>
      </c>
      <c r="X219">
        <v>1</v>
      </c>
      <c r="Y219" s="5">
        <f t="shared" si="3"/>
        <v>27</v>
      </c>
      <c r="Z219">
        <v>11</v>
      </c>
      <c r="AA219">
        <v>4</v>
      </c>
      <c r="AB219">
        <v>2</v>
      </c>
      <c r="AC219">
        <v>4</v>
      </c>
      <c r="AD219">
        <v>4</v>
      </c>
      <c r="AE219">
        <v>4</v>
      </c>
      <c r="AF219">
        <v>2</v>
      </c>
      <c r="AG219">
        <v>7</v>
      </c>
      <c r="AH219">
        <v>2</v>
      </c>
      <c r="AI219">
        <v>4</v>
      </c>
      <c r="AJ219">
        <v>3</v>
      </c>
      <c r="AK219">
        <v>3</v>
      </c>
      <c r="AL219">
        <v>3</v>
      </c>
      <c r="AM219">
        <v>6</v>
      </c>
      <c r="AN219">
        <v>2</v>
      </c>
      <c r="AO219">
        <v>2</v>
      </c>
      <c r="AP219">
        <v>64</v>
      </c>
    </row>
    <row r="220" spans="1:42">
      <c r="A220">
        <v>41513</v>
      </c>
      <c r="B220">
        <v>0</v>
      </c>
      <c r="C220">
        <v>2003</v>
      </c>
      <c r="D220" s="1">
        <v>45959.852083333331</v>
      </c>
      <c r="E220" t="s">
        <v>91</v>
      </c>
      <c r="F220" t="s">
        <v>397</v>
      </c>
      <c r="G220">
        <v>0</v>
      </c>
      <c r="H220">
        <v>0</v>
      </c>
      <c r="I220" s="22">
        <v>2</v>
      </c>
      <c r="J220">
        <v>2</v>
      </c>
      <c r="K220" s="15">
        <v>2</v>
      </c>
      <c r="L220">
        <v>4</v>
      </c>
      <c r="M220">
        <v>3</v>
      </c>
      <c r="N220" s="15">
        <v>2</v>
      </c>
      <c r="O220" s="15">
        <v>3</v>
      </c>
      <c r="P220">
        <v>2</v>
      </c>
      <c r="Q220">
        <v>3</v>
      </c>
      <c r="R220">
        <v>2</v>
      </c>
      <c r="S220">
        <v>2</v>
      </c>
      <c r="T220">
        <v>2</v>
      </c>
      <c r="U220">
        <v>2</v>
      </c>
      <c r="V220">
        <v>3</v>
      </c>
      <c r="W220">
        <v>3</v>
      </c>
      <c r="X220">
        <v>1</v>
      </c>
      <c r="Y220" s="5">
        <f t="shared" si="3"/>
        <v>38</v>
      </c>
      <c r="Z220">
        <v>15</v>
      </c>
      <c r="AA220">
        <v>3</v>
      </c>
      <c r="AB220">
        <v>4</v>
      </c>
      <c r="AC220">
        <v>3</v>
      </c>
      <c r="AD220">
        <v>5</v>
      </c>
      <c r="AE220">
        <v>3</v>
      </c>
      <c r="AF220">
        <v>2</v>
      </c>
      <c r="AG220">
        <v>7</v>
      </c>
      <c r="AH220">
        <v>4</v>
      </c>
      <c r="AI220">
        <v>3</v>
      </c>
      <c r="AJ220">
        <v>4</v>
      </c>
      <c r="AK220">
        <v>6</v>
      </c>
      <c r="AL220">
        <v>3</v>
      </c>
      <c r="AM220">
        <v>10</v>
      </c>
      <c r="AN220">
        <v>3</v>
      </c>
      <c r="AO220">
        <v>5</v>
      </c>
      <c r="AP220">
        <v>55</v>
      </c>
    </row>
    <row r="221" spans="1:42">
      <c r="A221">
        <v>42217</v>
      </c>
      <c r="B221">
        <v>0</v>
      </c>
      <c r="C221">
        <v>1977</v>
      </c>
      <c r="D221" s="1">
        <v>45960.311111111114</v>
      </c>
      <c r="E221" t="s">
        <v>105</v>
      </c>
      <c r="F221" t="s">
        <v>397</v>
      </c>
      <c r="G221">
        <v>0</v>
      </c>
      <c r="H221">
        <v>0</v>
      </c>
      <c r="I221" s="22">
        <v>1</v>
      </c>
      <c r="J221">
        <v>3</v>
      </c>
      <c r="K221" s="15">
        <v>3</v>
      </c>
      <c r="L221">
        <v>3</v>
      </c>
      <c r="M221">
        <v>3</v>
      </c>
      <c r="N221" s="15">
        <v>4</v>
      </c>
      <c r="O221" s="15">
        <v>1</v>
      </c>
      <c r="P221">
        <v>1</v>
      </c>
      <c r="Q221">
        <v>5</v>
      </c>
      <c r="R221">
        <v>1</v>
      </c>
      <c r="S221">
        <v>1</v>
      </c>
      <c r="T221">
        <v>1</v>
      </c>
      <c r="U221">
        <v>1</v>
      </c>
      <c r="V221">
        <v>1</v>
      </c>
      <c r="W221">
        <v>1</v>
      </c>
      <c r="X221">
        <v>1</v>
      </c>
      <c r="Y221" s="5">
        <f t="shared" si="3"/>
        <v>31</v>
      </c>
      <c r="Z221">
        <v>9</v>
      </c>
      <c r="AA221">
        <v>8</v>
      </c>
      <c r="AB221">
        <v>5</v>
      </c>
      <c r="AC221">
        <v>6</v>
      </c>
      <c r="AD221">
        <v>3</v>
      </c>
      <c r="AE221">
        <v>11</v>
      </c>
      <c r="AF221">
        <v>5</v>
      </c>
      <c r="AG221">
        <v>7</v>
      </c>
      <c r="AH221">
        <v>2</v>
      </c>
      <c r="AI221">
        <v>5</v>
      </c>
      <c r="AJ221">
        <v>2</v>
      </c>
      <c r="AK221">
        <v>4</v>
      </c>
      <c r="AL221">
        <v>2</v>
      </c>
      <c r="AM221">
        <v>3</v>
      </c>
      <c r="AN221">
        <v>4</v>
      </c>
      <c r="AO221">
        <v>6</v>
      </c>
      <c r="AP221">
        <v>73</v>
      </c>
    </row>
    <row r="222" spans="1:42">
      <c r="A222">
        <v>42559</v>
      </c>
      <c r="B222">
        <v>0</v>
      </c>
      <c r="C222">
        <v>1975</v>
      </c>
      <c r="D222" s="1">
        <v>45960.660416666666</v>
      </c>
      <c r="E222" t="s">
        <v>91</v>
      </c>
      <c r="F222" t="s">
        <v>397</v>
      </c>
      <c r="G222">
        <v>0</v>
      </c>
      <c r="H222">
        <v>0</v>
      </c>
      <c r="I222" s="22">
        <v>1</v>
      </c>
      <c r="J222">
        <v>1</v>
      </c>
      <c r="K222" s="15">
        <v>1</v>
      </c>
      <c r="L222">
        <v>4</v>
      </c>
      <c r="M222">
        <v>2</v>
      </c>
      <c r="N222" s="15">
        <v>1</v>
      </c>
      <c r="O222" s="15">
        <v>1</v>
      </c>
      <c r="P222">
        <v>1</v>
      </c>
      <c r="Q222">
        <v>1</v>
      </c>
      <c r="R222">
        <v>1</v>
      </c>
      <c r="S222">
        <v>1</v>
      </c>
      <c r="T222">
        <v>1</v>
      </c>
      <c r="U222">
        <v>1</v>
      </c>
      <c r="V222">
        <v>1</v>
      </c>
      <c r="W222">
        <v>1</v>
      </c>
      <c r="X222">
        <v>1</v>
      </c>
      <c r="Y222" s="5">
        <f t="shared" si="3"/>
        <v>20</v>
      </c>
      <c r="Z222">
        <v>10</v>
      </c>
      <c r="AA222">
        <v>10</v>
      </c>
      <c r="AB222">
        <v>8</v>
      </c>
      <c r="AC222">
        <v>8</v>
      </c>
      <c r="AD222">
        <v>13</v>
      </c>
      <c r="AE222">
        <v>6</v>
      </c>
      <c r="AF222">
        <v>2</v>
      </c>
      <c r="AG222">
        <v>4</v>
      </c>
      <c r="AH222">
        <v>2</v>
      </c>
      <c r="AI222">
        <v>3</v>
      </c>
      <c r="AJ222">
        <v>4</v>
      </c>
      <c r="AK222">
        <v>4</v>
      </c>
      <c r="AL222">
        <v>4</v>
      </c>
      <c r="AM222">
        <v>8</v>
      </c>
      <c r="AN222">
        <v>4</v>
      </c>
      <c r="AO222">
        <v>3</v>
      </c>
      <c r="AP222">
        <v>38</v>
      </c>
    </row>
    <row r="223" spans="1:42">
      <c r="A223">
        <v>42560</v>
      </c>
      <c r="B223">
        <v>1</v>
      </c>
      <c r="C223">
        <v>2002</v>
      </c>
      <c r="D223" s="1">
        <v>45960.660416666666</v>
      </c>
      <c r="E223" t="s">
        <v>105</v>
      </c>
      <c r="F223" t="s">
        <v>397</v>
      </c>
      <c r="G223">
        <v>0</v>
      </c>
      <c r="H223">
        <v>0</v>
      </c>
      <c r="I223" s="22">
        <v>1</v>
      </c>
      <c r="J223">
        <v>1</v>
      </c>
      <c r="K223" s="15">
        <v>1</v>
      </c>
      <c r="L223">
        <v>1</v>
      </c>
      <c r="M223">
        <v>4</v>
      </c>
      <c r="N223" s="15">
        <v>1</v>
      </c>
      <c r="O223" s="15">
        <v>1</v>
      </c>
      <c r="P223">
        <v>1</v>
      </c>
      <c r="Q223">
        <v>1</v>
      </c>
      <c r="R223">
        <v>1</v>
      </c>
      <c r="S223">
        <v>1</v>
      </c>
      <c r="T223">
        <v>1</v>
      </c>
      <c r="U223">
        <v>1</v>
      </c>
      <c r="V223">
        <v>1</v>
      </c>
      <c r="W223">
        <v>4</v>
      </c>
      <c r="X223">
        <v>1</v>
      </c>
      <c r="Y223" s="5">
        <f t="shared" si="3"/>
        <v>22</v>
      </c>
      <c r="Z223">
        <v>5</v>
      </c>
      <c r="AA223">
        <v>2</v>
      </c>
      <c r="AB223">
        <v>2</v>
      </c>
      <c r="AC223">
        <v>3</v>
      </c>
      <c r="AD223">
        <v>19</v>
      </c>
      <c r="AE223">
        <v>4</v>
      </c>
      <c r="AF223">
        <v>2</v>
      </c>
      <c r="AG223">
        <v>5</v>
      </c>
      <c r="AH223">
        <v>3</v>
      </c>
      <c r="AI223">
        <v>1</v>
      </c>
      <c r="AJ223">
        <v>2</v>
      </c>
      <c r="AK223">
        <v>5</v>
      </c>
      <c r="AL223">
        <v>3</v>
      </c>
      <c r="AM223">
        <v>2</v>
      </c>
      <c r="AN223">
        <v>7</v>
      </c>
      <c r="AO223">
        <v>3</v>
      </c>
      <c r="AP223">
        <v>50</v>
      </c>
    </row>
    <row r="224" spans="1:42">
      <c r="A224">
        <v>42684</v>
      </c>
      <c r="B224">
        <v>0</v>
      </c>
      <c r="C224">
        <v>2003</v>
      </c>
      <c r="D224" s="1">
        <v>45960.871527777781</v>
      </c>
      <c r="E224" t="s">
        <v>91</v>
      </c>
      <c r="F224" t="s">
        <v>397</v>
      </c>
      <c r="G224">
        <v>0</v>
      </c>
      <c r="H224">
        <v>0</v>
      </c>
      <c r="I224" s="22">
        <v>1</v>
      </c>
      <c r="J224">
        <v>1</v>
      </c>
      <c r="K224" s="15">
        <v>2</v>
      </c>
      <c r="L224">
        <v>4</v>
      </c>
      <c r="M224">
        <v>2</v>
      </c>
      <c r="N224" s="15">
        <v>4</v>
      </c>
      <c r="O224" s="15">
        <v>1</v>
      </c>
      <c r="P224">
        <v>1</v>
      </c>
      <c r="Q224">
        <v>1</v>
      </c>
      <c r="R224">
        <v>1</v>
      </c>
      <c r="S224">
        <v>1</v>
      </c>
      <c r="T224">
        <v>1</v>
      </c>
      <c r="U224">
        <v>1</v>
      </c>
      <c r="V224">
        <v>2</v>
      </c>
      <c r="W224">
        <v>1</v>
      </c>
      <c r="X224">
        <v>1</v>
      </c>
      <c r="Y224" s="5">
        <f t="shared" si="3"/>
        <v>25</v>
      </c>
      <c r="Z224">
        <v>8</v>
      </c>
      <c r="AA224">
        <v>4</v>
      </c>
      <c r="AB224">
        <v>3</v>
      </c>
      <c r="AC224">
        <v>4</v>
      </c>
      <c r="AD224">
        <v>4</v>
      </c>
      <c r="AE224">
        <v>12</v>
      </c>
      <c r="AF224">
        <v>3</v>
      </c>
      <c r="AG224">
        <v>4</v>
      </c>
      <c r="AH224">
        <v>1</v>
      </c>
      <c r="AI224">
        <v>3</v>
      </c>
      <c r="AJ224">
        <v>2</v>
      </c>
      <c r="AK224">
        <v>3</v>
      </c>
      <c r="AL224">
        <v>3</v>
      </c>
      <c r="AM224">
        <v>5</v>
      </c>
      <c r="AN224">
        <v>3</v>
      </c>
      <c r="AO224">
        <v>3</v>
      </c>
      <c r="AP224">
        <v>53</v>
      </c>
    </row>
    <row r="225" spans="1:42">
      <c r="A225">
        <v>42698</v>
      </c>
      <c r="B225">
        <v>1</v>
      </c>
      <c r="C225">
        <v>1995</v>
      </c>
      <c r="D225" s="1">
        <v>45960.90347222222</v>
      </c>
      <c r="E225" t="s">
        <v>91</v>
      </c>
      <c r="F225" t="s">
        <v>397</v>
      </c>
      <c r="G225">
        <v>0</v>
      </c>
      <c r="H225">
        <v>0</v>
      </c>
      <c r="I225" s="22">
        <v>1</v>
      </c>
      <c r="J225">
        <v>1</v>
      </c>
      <c r="K225" s="15">
        <v>1</v>
      </c>
      <c r="L225">
        <v>1</v>
      </c>
      <c r="M225">
        <v>1</v>
      </c>
      <c r="N225" s="15">
        <v>1</v>
      </c>
      <c r="O225" s="15">
        <v>1</v>
      </c>
      <c r="P225">
        <v>1</v>
      </c>
      <c r="Q225">
        <v>1</v>
      </c>
      <c r="R225">
        <v>1</v>
      </c>
      <c r="S225">
        <v>1</v>
      </c>
      <c r="T225">
        <v>1</v>
      </c>
      <c r="U225">
        <v>1</v>
      </c>
      <c r="V225">
        <v>1</v>
      </c>
      <c r="W225">
        <v>1</v>
      </c>
      <c r="X225">
        <v>1</v>
      </c>
      <c r="Y225" s="5">
        <f t="shared" si="3"/>
        <v>16</v>
      </c>
      <c r="Z225">
        <v>11</v>
      </c>
      <c r="AA225">
        <v>8</v>
      </c>
      <c r="AB225">
        <v>11</v>
      </c>
      <c r="AC225">
        <v>9</v>
      </c>
      <c r="AD225">
        <v>11</v>
      </c>
      <c r="AE225">
        <v>12</v>
      </c>
      <c r="AF225">
        <v>4</v>
      </c>
      <c r="AG225">
        <v>9</v>
      </c>
      <c r="AH225">
        <v>4</v>
      </c>
      <c r="AI225">
        <v>6</v>
      </c>
      <c r="AJ225">
        <v>3</v>
      </c>
      <c r="AK225">
        <v>11</v>
      </c>
      <c r="AL225">
        <v>8</v>
      </c>
      <c r="AM225">
        <v>6</v>
      </c>
      <c r="AN225">
        <v>7</v>
      </c>
      <c r="AO225">
        <v>6</v>
      </c>
      <c r="AP225">
        <v>28</v>
      </c>
    </row>
    <row r="226" spans="1:42">
      <c r="A226">
        <v>43111</v>
      </c>
      <c r="B226">
        <v>1</v>
      </c>
      <c r="C226">
        <v>2006</v>
      </c>
      <c r="D226" s="1">
        <v>45961.820138888892</v>
      </c>
      <c r="E226" t="s">
        <v>105</v>
      </c>
      <c r="F226" t="s">
        <v>397</v>
      </c>
      <c r="G226">
        <v>0</v>
      </c>
      <c r="H226">
        <v>0</v>
      </c>
      <c r="I226" s="22">
        <v>1</v>
      </c>
      <c r="J226">
        <v>1</v>
      </c>
      <c r="K226" s="15">
        <v>2</v>
      </c>
      <c r="L226">
        <v>3</v>
      </c>
      <c r="M226">
        <v>4</v>
      </c>
      <c r="N226" s="15">
        <v>4</v>
      </c>
      <c r="O226" s="15">
        <v>3</v>
      </c>
      <c r="P226">
        <v>2</v>
      </c>
      <c r="Q226">
        <v>3</v>
      </c>
      <c r="R226">
        <v>3</v>
      </c>
      <c r="S226">
        <v>3</v>
      </c>
      <c r="T226">
        <v>3</v>
      </c>
      <c r="U226">
        <v>3</v>
      </c>
      <c r="V226">
        <v>3</v>
      </c>
      <c r="W226">
        <v>3</v>
      </c>
      <c r="X226">
        <v>2</v>
      </c>
      <c r="Y226" s="5">
        <f t="shared" si="3"/>
        <v>43</v>
      </c>
      <c r="Z226">
        <v>19</v>
      </c>
      <c r="AA226">
        <v>6</v>
      </c>
      <c r="AB226">
        <v>6</v>
      </c>
      <c r="AC226">
        <v>27</v>
      </c>
      <c r="AD226">
        <v>6</v>
      </c>
      <c r="AE226">
        <v>12</v>
      </c>
      <c r="AF226">
        <v>4</v>
      </c>
      <c r="AG226">
        <v>11</v>
      </c>
      <c r="AH226">
        <v>4</v>
      </c>
      <c r="AI226">
        <v>4</v>
      </c>
      <c r="AJ226">
        <v>4</v>
      </c>
      <c r="AK226">
        <v>13</v>
      </c>
      <c r="AL226">
        <v>39</v>
      </c>
      <c r="AM226">
        <v>54</v>
      </c>
      <c r="AN226">
        <v>9</v>
      </c>
      <c r="AO226">
        <v>17</v>
      </c>
      <c r="AP226">
        <v>61</v>
      </c>
    </row>
    <row r="227" spans="1:42">
      <c r="A227">
        <v>43682</v>
      </c>
      <c r="B227">
        <v>1</v>
      </c>
      <c r="C227">
        <v>2002</v>
      </c>
      <c r="D227" s="1">
        <v>45963.833333333336</v>
      </c>
      <c r="E227" t="s">
        <v>91</v>
      </c>
      <c r="F227" t="s">
        <v>397</v>
      </c>
      <c r="G227">
        <v>0</v>
      </c>
      <c r="H227">
        <v>0</v>
      </c>
      <c r="I227" s="22">
        <v>1</v>
      </c>
      <c r="J227">
        <v>1</v>
      </c>
      <c r="K227" s="15">
        <v>1</v>
      </c>
      <c r="L227">
        <v>1</v>
      </c>
      <c r="M227">
        <v>1</v>
      </c>
      <c r="N227" s="15">
        <v>1</v>
      </c>
      <c r="O227" s="15">
        <v>1</v>
      </c>
      <c r="P227">
        <v>1</v>
      </c>
      <c r="Q227">
        <v>1</v>
      </c>
      <c r="R227">
        <v>1</v>
      </c>
      <c r="S227">
        <v>1</v>
      </c>
      <c r="T227">
        <v>1</v>
      </c>
      <c r="U227">
        <v>1</v>
      </c>
      <c r="V227">
        <v>1</v>
      </c>
      <c r="W227">
        <v>1</v>
      </c>
      <c r="X227">
        <v>1</v>
      </c>
      <c r="Y227" s="5">
        <f t="shared" si="3"/>
        <v>16</v>
      </c>
      <c r="Z227">
        <v>15</v>
      </c>
      <c r="AA227">
        <v>2</v>
      </c>
      <c r="AB227">
        <v>2</v>
      </c>
      <c r="AC227">
        <v>3</v>
      </c>
      <c r="AD227">
        <v>11</v>
      </c>
      <c r="AE227">
        <v>2</v>
      </c>
      <c r="AF227">
        <v>1</v>
      </c>
      <c r="AG227">
        <v>2</v>
      </c>
      <c r="AH227">
        <v>1</v>
      </c>
      <c r="AI227">
        <v>2</v>
      </c>
      <c r="AJ227">
        <v>1</v>
      </c>
      <c r="AK227">
        <v>3</v>
      </c>
      <c r="AL227">
        <v>2</v>
      </c>
      <c r="AM227">
        <v>1</v>
      </c>
      <c r="AN227">
        <v>2</v>
      </c>
      <c r="AO227">
        <v>2</v>
      </c>
      <c r="AP227">
        <v>28</v>
      </c>
    </row>
    <row r="228" spans="1:42">
      <c r="A228">
        <v>43867</v>
      </c>
      <c r="B228">
        <v>1</v>
      </c>
      <c r="C228">
        <v>1989</v>
      </c>
      <c r="D228" s="1">
        <v>45964.430555555555</v>
      </c>
      <c r="E228" t="s">
        <v>105</v>
      </c>
      <c r="F228" t="s">
        <v>397</v>
      </c>
      <c r="G228">
        <v>0</v>
      </c>
      <c r="H228">
        <v>0</v>
      </c>
      <c r="I228" s="22">
        <v>1</v>
      </c>
      <c r="J228">
        <v>1</v>
      </c>
      <c r="K228" s="15">
        <v>1</v>
      </c>
      <c r="L228">
        <v>3</v>
      </c>
      <c r="M228">
        <v>3</v>
      </c>
      <c r="N228" s="15">
        <v>1</v>
      </c>
      <c r="O228" s="15">
        <v>1</v>
      </c>
      <c r="P228">
        <v>1</v>
      </c>
      <c r="Q228">
        <v>1</v>
      </c>
      <c r="R228">
        <v>1</v>
      </c>
      <c r="S228">
        <v>1</v>
      </c>
      <c r="T228">
        <v>1</v>
      </c>
      <c r="U228">
        <v>1</v>
      </c>
      <c r="V228">
        <v>1</v>
      </c>
      <c r="W228">
        <v>1</v>
      </c>
      <c r="X228">
        <v>1</v>
      </c>
      <c r="Y228" s="5">
        <f t="shared" si="3"/>
        <v>20</v>
      </c>
      <c r="Z228">
        <v>6</v>
      </c>
      <c r="AA228">
        <v>3</v>
      </c>
      <c r="AB228">
        <v>3</v>
      </c>
      <c r="AC228">
        <v>4</v>
      </c>
      <c r="AD228">
        <v>5</v>
      </c>
      <c r="AE228">
        <v>3</v>
      </c>
      <c r="AF228">
        <v>2</v>
      </c>
      <c r="AG228">
        <v>4</v>
      </c>
      <c r="AH228">
        <v>2</v>
      </c>
      <c r="AI228">
        <v>3</v>
      </c>
      <c r="AJ228">
        <v>2</v>
      </c>
      <c r="AK228">
        <v>7</v>
      </c>
      <c r="AL228">
        <v>3</v>
      </c>
      <c r="AM228">
        <v>4</v>
      </c>
      <c r="AN228">
        <v>2</v>
      </c>
      <c r="AO228">
        <v>3</v>
      </c>
      <c r="AP228">
        <v>38</v>
      </c>
    </row>
    <row r="229" spans="1:42">
      <c r="A229">
        <v>43959</v>
      </c>
      <c r="B229">
        <v>0</v>
      </c>
      <c r="C229">
        <v>2002</v>
      </c>
      <c r="D229" s="1">
        <v>45964.541666666664</v>
      </c>
      <c r="E229" t="s">
        <v>91</v>
      </c>
      <c r="F229" t="s">
        <v>397</v>
      </c>
      <c r="G229">
        <v>0</v>
      </c>
      <c r="H229">
        <v>0</v>
      </c>
      <c r="I229" s="22">
        <v>2</v>
      </c>
      <c r="J229">
        <v>2</v>
      </c>
      <c r="K229" s="15">
        <v>1</v>
      </c>
      <c r="L229">
        <v>2</v>
      </c>
      <c r="M229">
        <v>2</v>
      </c>
      <c r="N229" s="15">
        <v>2</v>
      </c>
      <c r="O229" s="15">
        <v>1</v>
      </c>
      <c r="P229">
        <v>1</v>
      </c>
      <c r="Q229">
        <v>2</v>
      </c>
      <c r="R229">
        <v>5</v>
      </c>
      <c r="S229">
        <v>2</v>
      </c>
      <c r="T229">
        <v>1</v>
      </c>
      <c r="U229">
        <v>2</v>
      </c>
      <c r="V229">
        <v>4</v>
      </c>
      <c r="W229">
        <v>1</v>
      </c>
      <c r="X229">
        <v>1</v>
      </c>
      <c r="Y229" s="5">
        <f t="shared" si="3"/>
        <v>31</v>
      </c>
      <c r="Z229">
        <v>8</v>
      </c>
      <c r="AA229">
        <v>8</v>
      </c>
      <c r="AB229">
        <v>6</v>
      </c>
      <c r="AC229">
        <v>4</v>
      </c>
      <c r="AD229">
        <v>11</v>
      </c>
      <c r="AE229">
        <v>3</v>
      </c>
      <c r="AF229">
        <v>6</v>
      </c>
      <c r="AG229">
        <v>13</v>
      </c>
      <c r="AH229">
        <v>3</v>
      </c>
      <c r="AI229">
        <v>4</v>
      </c>
      <c r="AJ229">
        <v>4</v>
      </c>
      <c r="AK229">
        <v>7</v>
      </c>
      <c r="AL229">
        <v>5</v>
      </c>
      <c r="AM229">
        <v>7</v>
      </c>
      <c r="AN229">
        <v>7</v>
      </c>
      <c r="AO229">
        <v>4</v>
      </c>
      <c r="AP229">
        <v>73</v>
      </c>
    </row>
    <row r="230" spans="1:42">
      <c r="A230">
        <v>44123</v>
      </c>
      <c r="B230">
        <v>0</v>
      </c>
      <c r="C230">
        <v>2003</v>
      </c>
      <c r="D230" s="1">
        <v>45964.849305555559</v>
      </c>
      <c r="E230" t="s">
        <v>105</v>
      </c>
      <c r="F230" t="s">
        <v>397</v>
      </c>
      <c r="G230">
        <v>0</v>
      </c>
      <c r="H230">
        <v>0</v>
      </c>
      <c r="I230" s="22">
        <v>2</v>
      </c>
      <c r="J230">
        <v>2</v>
      </c>
      <c r="K230" s="15">
        <v>5</v>
      </c>
      <c r="L230">
        <v>5</v>
      </c>
      <c r="M230">
        <v>3</v>
      </c>
      <c r="N230" s="15">
        <v>4</v>
      </c>
      <c r="O230" s="15">
        <v>3</v>
      </c>
      <c r="P230">
        <v>4</v>
      </c>
      <c r="Q230">
        <v>5</v>
      </c>
      <c r="R230">
        <v>1</v>
      </c>
      <c r="S230">
        <v>1</v>
      </c>
      <c r="T230">
        <v>3</v>
      </c>
      <c r="U230">
        <v>2</v>
      </c>
      <c r="V230">
        <v>1</v>
      </c>
      <c r="W230">
        <v>1</v>
      </c>
      <c r="X230">
        <v>4</v>
      </c>
      <c r="Y230" s="5">
        <f t="shared" si="3"/>
        <v>46</v>
      </c>
      <c r="Z230">
        <v>23</v>
      </c>
      <c r="AA230">
        <v>16</v>
      </c>
      <c r="AB230">
        <v>7</v>
      </c>
      <c r="AC230">
        <v>6</v>
      </c>
      <c r="AD230">
        <v>7</v>
      </c>
      <c r="AE230">
        <v>8</v>
      </c>
      <c r="AF230">
        <v>3</v>
      </c>
      <c r="AG230">
        <v>9</v>
      </c>
      <c r="AH230">
        <v>5</v>
      </c>
      <c r="AI230">
        <v>5</v>
      </c>
      <c r="AJ230">
        <v>3</v>
      </c>
      <c r="AK230">
        <v>8</v>
      </c>
      <c r="AL230">
        <v>5</v>
      </c>
      <c r="AM230">
        <v>6</v>
      </c>
      <c r="AN230">
        <v>7</v>
      </c>
      <c r="AO230">
        <v>9</v>
      </c>
      <c r="AP230">
        <v>82</v>
      </c>
    </row>
    <row r="231" spans="1:42">
      <c r="A231">
        <v>44554</v>
      </c>
      <c r="B231">
        <v>0</v>
      </c>
      <c r="C231">
        <v>2002</v>
      </c>
      <c r="D231" s="1">
        <v>45965.669444444444</v>
      </c>
      <c r="E231" t="s">
        <v>105</v>
      </c>
      <c r="F231" t="s">
        <v>397</v>
      </c>
      <c r="G231">
        <v>0</v>
      </c>
      <c r="H231">
        <v>0</v>
      </c>
      <c r="I231" s="22">
        <v>1</v>
      </c>
      <c r="J231">
        <v>1</v>
      </c>
      <c r="K231" s="15">
        <v>1</v>
      </c>
      <c r="L231">
        <v>3</v>
      </c>
      <c r="M231">
        <v>2</v>
      </c>
      <c r="N231" s="15">
        <v>1</v>
      </c>
      <c r="O231" s="15">
        <v>2</v>
      </c>
      <c r="P231">
        <v>1</v>
      </c>
      <c r="Q231">
        <v>1</v>
      </c>
      <c r="R231">
        <v>1</v>
      </c>
      <c r="S231">
        <v>1</v>
      </c>
      <c r="T231">
        <v>1</v>
      </c>
      <c r="U231">
        <v>1</v>
      </c>
      <c r="V231">
        <v>2</v>
      </c>
      <c r="W231">
        <v>1</v>
      </c>
      <c r="X231">
        <v>1</v>
      </c>
      <c r="Y231" s="5">
        <f t="shared" si="3"/>
        <v>21</v>
      </c>
      <c r="Z231">
        <v>8</v>
      </c>
      <c r="AA231">
        <v>4</v>
      </c>
      <c r="AB231">
        <v>3</v>
      </c>
      <c r="AC231">
        <v>5</v>
      </c>
      <c r="AD231">
        <v>5</v>
      </c>
      <c r="AE231">
        <v>3</v>
      </c>
      <c r="AF231">
        <v>3</v>
      </c>
      <c r="AG231">
        <v>9</v>
      </c>
      <c r="AH231">
        <v>3</v>
      </c>
      <c r="AI231">
        <v>2</v>
      </c>
      <c r="AJ231">
        <v>7</v>
      </c>
      <c r="AK231">
        <v>7</v>
      </c>
      <c r="AL231">
        <v>8</v>
      </c>
      <c r="AM231">
        <v>9</v>
      </c>
      <c r="AN231">
        <v>5</v>
      </c>
      <c r="AO231">
        <v>5</v>
      </c>
      <c r="AP231">
        <v>41</v>
      </c>
    </row>
    <row r="232" spans="1:42">
      <c r="A232">
        <v>44624</v>
      </c>
      <c r="B232">
        <v>1</v>
      </c>
      <c r="C232">
        <v>2002</v>
      </c>
      <c r="D232" s="1">
        <v>45965.765972222223</v>
      </c>
      <c r="E232" t="s">
        <v>105</v>
      </c>
      <c r="F232" t="s">
        <v>397</v>
      </c>
      <c r="G232">
        <v>0</v>
      </c>
      <c r="H232">
        <v>0</v>
      </c>
      <c r="I232" s="22">
        <v>1</v>
      </c>
      <c r="J232">
        <v>2</v>
      </c>
      <c r="K232" s="15">
        <v>2</v>
      </c>
      <c r="L232">
        <v>3</v>
      </c>
      <c r="M232">
        <v>4</v>
      </c>
      <c r="N232" s="15">
        <v>2</v>
      </c>
      <c r="O232" s="15">
        <v>2</v>
      </c>
      <c r="P232">
        <v>1</v>
      </c>
      <c r="Q232">
        <v>1</v>
      </c>
      <c r="R232">
        <v>1</v>
      </c>
      <c r="S232">
        <v>3</v>
      </c>
      <c r="T232">
        <v>1</v>
      </c>
      <c r="U232">
        <v>2</v>
      </c>
      <c r="V232">
        <v>3</v>
      </c>
      <c r="W232">
        <v>1</v>
      </c>
      <c r="X232">
        <v>1</v>
      </c>
      <c r="Y232" s="5">
        <f t="shared" si="3"/>
        <v>30</v>
      </c>
      <c r="Z232">
        <v>7</v>
      </c>
      <c r="AA232">
        <v>6</v>
      </c>
      <c r="AB232">
        <v>5</v>
      </c>
      <c r="AC232">
        <v>10</v>
      </c>
      <c r="AD232">
        <v>13</v>
      </c>
      <c r="AE232">
        <v>4</v>
      </c>
      <c r="AF232">
        <v>3</v>
      </c>
      <c r="AG232">
        <v>8</v>
      </c>
      <c r="AH232">
        <v>4</v>
      </c>
      <c r="AI232">
        <v>7</v>
      </c>
      <c r="AJ232">
        <v>3</v>
      </c>
      <c r="AK232">
        <v>7</v>
      </c>
      <c r="AL232">
        <v>6</v>
      </c>
      <c r="AM232">
        <v>9</v>
      </c>
      <c r="AN232">
        <v>4</v>
      </c>
      <c r="AO232">
        <v>5</v>
      </c>
      <c r="AP232">
        <v>60</v>
      </c>
    </row>
    <row r="233" spans="1:42">
      <c r="A233">
        <v>44650</v>
      </c>
      <c r="B233">
        <v>0</v>
      </c>
      <c r="C233">
        <v>2001</v>
      </c>
      <c r="D233" s="1">
        <v>45965.811111111114</v>
      </c>
      <c r="E233" t="s">
        <v>105</v>
      </c>
      <c r="F233" t="s">
        <v>397</v>
      </c>
      <c r="G233">
        <v>0</v>
      </c>
      <c r="H233">
        <v>0</v>
      </c>
      <c r="I233" s="22">
        <v>1</v>
      </c>
      <c r="J233">
        <v>2</v>
      </c>
      <c r="K233" s="15">
        <v>1</v>
      </c>
      <c r="L233">
        <v>4</v>
      </c>
      <c r="M233">
        <v>3</v>
      </c>
      <c r="N233" s="15">
        <v>1</v>
      </c>
      <c r="O233" s="15">
        <v>4</v>
      </c>
      <c r="P233">
        <v>1</v>
      </c>
      <c r="Q233">
        <v>2</v>
      </c>
      <c r="R233">
        <v>2</v>
      </c>
      <c r="S233">
        <v>2</v>
      </c>
      <c r="T233">
        <v>4</v>
      </c>
      <c r="U233">
        <v>4</v>
      </c>
      <c r="V233">
        <v>4</v>
      </c>
      <c r="W233">
        <v>2</v>
      </c>
      <c r="X233">
        <v>2</v>
      </c>
      <c r="Y233" s="5">
        <f t="shared" si="3"/>
        <v>39</v>
      </c>
      <c r="Z233">
        <v>7</v>
      </c>
      <c r="AA233">
        <v>11</v>
      </c>
      <c r="AB233">
        <v>3</v>
      </c>
      <c r="AC233">
        <v>5</v>
      </c>
      <c r="AD233">
        <v>6</v>
      </c>
      <c r="AE233">
        <v>2</v>
      </c>
      <c r="AF233">
        <v>5</v>
      </c>
      <c r="AG233">
        <v>7</v>
      </c>
      <c r="AH233">
        <v>3</v>
      </c>
      <c r="AI233">
        <v>8</v>
      </c>
      <c r="AJ233">
        <v>3</v>
      </c>
      <c r="AK233">
        <v>7</v>
      </c>
      <c r="AL233">
        <v>3</v>
      </c>
      <c r="AM233">
        <v>5</v>
      </c>
      <c r="AN233">
        <v>6</v>
      </c>
      <c r="AO233">
        <v>7</v>
      </c>
      <c r="AP233">
        <v>76</v>
      </c>
    </row>
    <row r="234" spans="1:42">
      <c r="A234">
        <v>44713</v>
      </c>
      <c r="B234">
        <v>0</v>
      </c>
      <c r="C234">
        <v>2003</v>
      </c>
      <c r="D234" s="1">
        <v>45965.978472222225</v>
      </c>
      <c r="E234" t="s">
        <v>91</v>
      </c>
      <c r="F234" t="s">
        <v>397</v>
      </c>
      <c r="G234">
        <v>0</v>
      </c>
      <c r="H234">
        <v>0</v>
      </c>
      <c r="I234" s="22">
        <v>1</v>
      </c>
      <c r="J234">
        <v>4</v>
      </c>
      <c r="K234" s="15">
        <v>1</v>
      </c>
      <c r="L234">
        <v>5</v>
      </c>
      <c r="M234">
        <v>5</v>
      </c>
      <c r="N234" s="15">
        <v>2</v>
      </c>
      <c r="O234" s="15">
        <v>3</v>
      </c>
      <c r="P234">
        <v>1</v>
      </c>
      <c r="Q234">
        <v>2</v>
      </c>
      <c r="R234">
        <v>1</v>
      </c>
      <c r="S234">
        <v>1</v>
      </c>
      <c r="T234">
        <v>1</v>
      </c>
      <c r="U234">
        <v>1</v>
      </c>
      <c r="V234">
        <v>4</v>
      </c>
      <c r="W234">
        <v>1</v>
      </c>
      <c r="X234">
        <v>2</v>
      </c>
      <c r="Y234" s="5">
        <f t="shared" si="3"/>
        <v>35</v>
      </c>
      <c r="Z234">
        <v>22</v>
      </c>
      <c r="AA234">
        <v>10</v>
      </c>
      <c r="AB234">
        <v>6</v>
      </c>
      <c r="AC234">
        <v>4</v>
      </c>
      <c r="AD234">
        <v>7</v>
      </c>
      <c r="AE234">
        <v>4</v>
      </c>
      <c r="AF234">
        <v>5</v>
      </c>
      <c r="AG234">
        <v>10</v>
      </c>
      <c r="AH234">
        <v>8</v>
      </c>
      <c r="AI234">
        <v>5</v>
      </c>
      <c r="AJ234">
        <v>5</v>
      </c>
      <c r="AK234">
        <v>9</v>
      </c>
      <c r="AL234">
        <v>5</v>
      </c>
      <c r="AM234">
        <v>8</v>
      </c>
      <c r="AN234">
        <v>4</v>
      </c>
      <c r="AO234">
        <v>5</v>
      </c>
      <c r="AP234">
        <v>73</v>
      </c>
    </row>
    <row r="235" spans="1:42">
      <c r="A235">
        <v>44981</v>
      </c>
      <c r="B235">
        <v>0</v>
      </c>
      <c r="C235">
        <v>2007</v>
      </c>
      <c r="D235" s="1">
        <v>45967.416666666664</v>
      </c>
      <c r="E235" t="s">
        <v>91</v>
      </c>
      <c r="F235" t="s">
        <v>397</v>
      </c>
      <c r="G235">
        <v>0</v>
      </c>
      <c r="H235">
        <v>0</v>
      </c>
      <c r="I235" s="22">
        <v>2</v>
      </c>
      <c r="J235">
        <v>1</v>
      </c>
      <c r="K235" s="15">
        <v>1</v>
      </c>
      <c r="L235">
        <v>4</v>
      </c>
      <c r="M235">
        <v>2</v>
      </c>
      <c r="N235" s="15">
        <v>2</v>
      </c>
      <c r="O235" s="15">
        <v>1</v>
      </c>
      <c r="P235">
        <v>1</v>
      </c>
      <c r="Q235">
        <v>1</v>
      </c>
      <c r="R235">
        <v>1</v>
      </c>
      <c r="S235">
        <v>1</v>
      </c>
      <c r="T235">
        <v>1</v>
      </c>
      <c r="U235">
        <v>2</v>
      </c>
      <c r="V235">
        <v>2</v>
      </c>
      <c r="W235">
        <v>2</v>
      </c>
      <c r="X235">
        <v>1</v>
      </c>
      <c r="Y235" s="5">
        <f t="shared" si="3"/>
        <v>25</v>
      </c>
      <c r="Z235">
        <v>52</v>
      </c>
      <c r="AA235">
        <v>5</v>
      </c>
      <c r="AB235">
        <v>4</v>
      </c>
      <c r="AC235">
        <v>5</v>
      </c>
      <c r="AD235">
        <v>10</v>
      </c>
      <c r="AE235">
        <v>3</v>
      </c>
      <c r="AF235">
        <v>3</v>
      </c>
      <c r="AG235">
        <v>9</v>
      </c>
      <c r="AH235">
        <v>2</v>
      </c>
      <c r="AI235">
        <v>4</v>
      </c>
      <c r="AJ235">
        <v>2</v>
      </c>
      <c r="AK235">
        <v>11</v>
      </c>
      <c r="AL235">
        <v>7</v>
      </c>
      <c r="AM235">
        <v>5</v>
      </c>
      <c r="AN235">
        <v>4</v>
      </c>
      <c r="AO235">
        <v>7</v>
      </c>
      <c r="AP235">
        <v>52</v>
      </c>
    </row>
    <row r="236" spans="1:42">
      <c r="A236">
        <v>45536</v>
      </c>
      <c r="B236">
        <v>0</v>
      </c>
      <c r="C236">
        <v>2004</v>
      </c>
      <c r="D236" s="1">
        <v>45968.804861111108</v>
      </c>
      <c r="E236" t="s">
        <v>91</v>
      </c>
      <c r="F236" t="s">
        <v>397</v>
      </c>
      <c r="G236">
        <v>0</v>
      </c>
      <c r="H236">
        <v>0</v>
      </c>
      <c r="I236" s="22">
        <v>1</v>
      </c>
      <c r="J236">
        <v>1</v>
      </c>
      <c r="K236" s="15">
        <v>1</v>
      </c>
      <c r="L236">
        <v>2</v>
      </c>
      <c r="M236">
        <v>4</v>
      </c>
      <c r="N236" s="15">
        <v>1</v>
      </c>
      <c r="O236" s="15">
        <v>1</v>
      </c>
      <c r="P236">
        <v>1</v>
      </c>
      <c r="Q236">
        <v>1</v>
      </c>
      <c r="R236">
        <v>1</v>
      </c>
      <c r="S236">
        <v>1</v>
      </c>
      <c r="T236">
        <v>1</v>
      </c>
      <c r="U236">
        <v>1</v>
      </c>
      <c r="V236">
        <v>1</v>
      </c>
      <c r="W236">
        <v>1</v>
      </c>
      <c r="X236">
        <v>1</v>
      </c>
      <c r="Y236" s="5">
        <f t="shared" si="3"/>
        <v>20</v>
      </c>
      <c r="Z236">
        <v>10</v>
      </c>
      <c r="AA236">
        <v>7</v>
      </c>
      <c r="AB236">
        <v>6</v>
      </c>
      <c r="AC236">
        <v>7</v>
      </c>
      <c r="AD236">
        <v>28</v>
      </c>
      <c r="AE236">
        <v>6</v>
      </c>
      <c r="AF236">
        <v>2</v>
      </c>
      <c r="AG236">
        <v>4</v>
      </c>
      <c r="AH236">
        <v>3</v>
      </c>
      <c r="AI236">
        <v>2</v>
      </c>
      <c r="AJ236">
        <v>2</v>
      </c>
      <c r="AK236">
        <v>5</v>
      </c>
      <c r="AL236">
        <v>4</v>
      </c>
      <c r="AM236">
        <v>5</v>
      </c>
      <c r="AN236">
        <v>8</v>
      </c>
      <c r="AO236">
        <v>8</v>
      </c>
      <c r="AP236">
        <v>39</v>
      </c>
    </row>
    <row r="237" spans="1:42">
      <c r="A237">
        <v>45542</v>
      </c>
      <c r="B237">
        <v>1</v>
      </c>
      <c r="C237">
        <v>2003</v>
      </c>
      <c r="D237" s="1">
        <v>45968.820833333331</v>
      </c>
      <c r="E237" t="s">
        <v>91</v>
      </c>
      <c r="F237" t="s">
        <v>397</v>
      </c>
      <c r="G237">
        <v>0</v>
      </c>
      <c r="H237">
        <v>0</v>
      </c>
      <c r="I237" s="22">
        <v>1</v>
      </c>
      <c r="J237">
        <v>1</v>
      </c>
      <c r="K237" s="15">
        <v>1</v>
      </c>
      <c r="L237">
        <v>2</v>
      </c>
      <c r="M237">
        <v>2</v>
      </c>
      <c r="N237" s="15">
        <v>1</v>
      </c>
      <c r="O237" s="15">
        <v>1</v>
      </c>
      <c r="P237">
        <v>1</v>
      </c>
      <c r="Q237">
        <v>1</v>
      </c>
      <c r="R237">
        <v>1</v>
      </c>
      <c r="S237">
        <v>1</v>
      </c>
      <c r="T237">
        <v>1</v>
      </c>
      <c r="U237">
        <v>1</v>
      </c>
      <c r="V237">
        <v>2</v>
      </c>
      <c r="W237">
        <v>1</v>
      </c>
      <c r="X237">
        <v>1</v>
      </c>
      <c r="Y237" s="5">
        <f t="shared" si="3"/>
        <v>19</v>
      </c>
      <c r="Z237">
        <v>49</v>
      </c>
      <c r="AA237">
        <v>5</v>
      </c>
      <c r="AB237">
        <v>5</v>
      </c>
      <c r="AC237">
        <v>3</v>
      </c>
      <c r="AD237">
        <v>7</v>
      </c>
      <c r="AE237">
        <v>4</v>
      </c>
      <c r="AF237">
        <v>3</v>
      </c>
      <c r="AG237">
        <v>10</v>
      </c>
      <c r="AH237">
        <v>7</v>
      </c>
      <c r="AI237">
        <v>6</v>
      </c>
      <c r="AJ237">
        <v>3</v>
      </c>
      <c r="AK237">
        <v>6</v>
      </c>
      <c r="AL237">
        <v>2</v>
      </c>
      <c r="AM237">
        <v>7</v>
      </c>
      <c r="AN237">
        <v>4</v>
      </c>
      <c r="AO237">
        <v>5</v>
      </c>
      <c r="AP237">
        <v>36</v>
      </c>
    </row>
    <row r="238" spans="1:42">
      <c r="A238">
        <v>45572</v>
      </c>
      <c r="B238">
        <v>1</v>
      </c>
      <c r="C238">
        <v>2005</v>
      </c>
      <c r="D238" s="1">
        <v>45968.861111111109</v>
      </c>
      <c r="E238" t="s">
        <v>91</v>
      </c>
      <c r="F238" t="s">
        <v>397</v>
      </c>
      <c r="G238">
        <v>0</v>
      </c>
      <c r="H238">
        <v>0</v>
      </c>
      <c r="I238" s="22">
        <v>1</v>
      </c>
      <c r="J238">
        <v>1</v>
      </c>
      <c r="K238" s="15">
        <v>1</v>
      </c>
      <c r="L238">
        <v>2</v>
      </c>
      <c r="M238">
        <v>1</v>
      </c>
      <c r="N238" s="15">
        <v>5</v>
      </c>
      <c r="O238" s="15">
        <v>1</v>
      </c>
      <c r="P238">
        <v>1</v>
      </c>
      <c r="Q238">
        <v>2</v>
      </c>
      <c r="R238">
        <v>1</v>
      </c>
      <c r="S238">
        <v>1</v>
      </c>
      <c r="T238">
        <v>1</v>
      </c>
      <c r="U238">
        <v>1</v>
      </c>
      <c r="V238">
        <v>1</v>
      </c>
      <c r="W238">
        <v>1</v>
      </c>
      <c r="X238">
        <v>1</v>
      </c>
      <c r="Y238" s="5">
        <f t="shared" si="3"/>
        <v>22</v>
      </c>
      <c r="Z238">
        <v>7</v>
      </c>
      <c r="AA238">
        <v>3</v>
      </c>
      <c r="AB238">
        <v>6</v>
      </c>
      <c r="AC238">
        <v>4</v>
      </c>
      <c r="AD238">
        <v>6</v>
      </c>
      <c r="AE238">
        <v>2</v>
      </c>
      <c r="AF238">
        <v>3</v>
      </c>
      <c r="AG238">
        <v>8</v>
      </c>
      <c r="AH238">
        <v>10</v>
      </c>
      <c r="AI238">
        <v>3</v>
      </c>
      <c r="AJ238">
        <v>4</v>
      </c>
      <c r="AK238">
        <v>6</v>
      </c>
      <c r="AL238">
        <v>2</v>
      </c>
      <c r="AM238">
        <v>5</v>
      </c>
      <c r="AN238">
        <v>2</v>
      </c>
      <c r="AO238">
        <v>4</v>
      </c>
      <c r="AP238">
        <v>53</v>
      </c>
    </row>
    <row r="239" spans="1:42">
      <c r="A239">
        <v>45655</v>
      </c>
      <c r="B239">
        <v>1</v>
      </c>
      <c r="C239">
        <v>2003</v>
      </c>
      <c r="D239" s="1">
        <v>45969.404861111114</v>
      </c>
      <c r="E239" t="s">
        <v>105</v>
      </c>
      <c r="F239" t="s">
        <v>397</v>
      </c>
      <c r="G239">
        <v>0</v>
      </c>
      <c r="H239">
        <v>0</v>
      </c>
      <c r="I239" s="22">
        <v>2</v>
      </c>
      <c r="J239">
        <v>2</v>
      </c>
      <c r="K239" s="15">
        <v>1</v>
      </c>
      <c r="L239">
        <v>1</v>
      </c>
      <c r="M239">
        <v>2</v>
      </c>
      <c r="N239" s="15">
        <v>1</v>
      </c>
      <c r="O239" s="15">
        <v>2</v>
      </c>
      <c r="P239">
        <v>2</v>
      </c>
      <c r="Q239">
        <v>1</v>
      </c>
      <c r="R239">
        <v>1</v>
      </c>
      <c r="S239">
        <v>1</v>
      </c>
      <c r="T239">
        <v>1</v>
      </c>
      <c r="U239">
        <v>2</v>
      </c>
      <c r="V239">
        <v>1</v>
      </c>
      <c r="W239">
        <v>2</v>
      </c>
      <c r="X239">
        <v>1</v>
      </c>
      <c r="Y239" s="5">
        <f t="shared" si="3"/>
        <v>23</v>
      </c>
      <c r="Z239">
        <v>17</v>
      </c>
      <c r="AA239">
        <v>8</v>
      </c>
      <c r="AB239">
        <v>5</v>
      </c>
      <c r="AC239">
        <v>6</v>
      </c>
      <c r="AD239">
        <v>7</v>
      </c>
      <c r="AE239">
        <v>3</v>
      </c>
      <c r="AF239">
        <v>3</v>
      </c>
      <c r="AG239">
        <v>6</v>
      </c>
      <c r="AH239">
        <v>2</v>
      </c>
      <c r="AI239">
        <v>5</v>
      </c>
      <c r="AJ239">
        <v>3</v>
      </c>
      <c r="AK239">
        <v>4</v>
      </c>
      <c r="AL239">
        <v>4</v>
      </c>
      <c r="AM239">
        <v>13</v>
      </c>
      <c r="AN239">
        <v>4</v>
      </c>
      <c r="AO239">
        <v>4</v>
      </c>
      <c r="AP239">
        <v>56</v>
      </c>
    </row>
    <row r="240" spans="1:42">
      <c r="A240">
        <v>45974</v>
      </c>
      <c r="B240">
        <v>0</v>
      </c>
      <c r="C240">
        <v>2005</v>
      </c>
      <c r="D240" s="1">
        <v>45970.970833333333</v>
      </c>
      <c r="E240" t="s">
        <v>105</v>
      </c>
      <c r="F240" t="s">
        <v>397</v>
      </c>
      <c r="G240">
        <v>0</v>
      </c>
      <c r="H240">
        <v>0</v>
      </c>
      <c r="I240" s="22">
        <v>1</v>
      </c>
      <c r="J240">
        <v>2</v>
      </c>
      <c r="K240" s="15">
        <v>1</v>
      </c>
      <c r="L240">
        <v>4</v>
      </c>
      <c r="M240">
        <v>4</v>
      </c>
      <c r="N240" s="15">
        <v>2</v>
      </c>
      <c r="O240" s="15">
        <v>3</v>
      </c>
      <c r="P240">
        <v>1</v>
      </c>
      <c r="Q240">
        <v>1</v>
      </c>
      <c r="R240">
        <v>3</v>
      </c>
      <c r="S240">
        <v>3</v>
      </c>
      <c r="T240">
        <v>2</v>
      </c>
      <c r="U240">
        <v>1</v>
      </c>
      <c r="V240">
        <v>2</v>
      </c>
      <c r="W240">
        <v>1</v>
      </c>
      <c r="X240">
        <v>1</v>
      </c>
      <c r="Y240" s="5">
        <f t="shared" si="3"/>
        <v>32</v>
      </c>
      <c r="Z240">
        <v>11</v>
      </c>
      <c r="AA240">
        <v>6</v>
      </c>
      <c r="AB240">
        <v>6</v>
      </c>
      <c r="AC240">
        <v>4</v>
      </c>
      <c r="AD240">
        <v>4</v>
      </c>
      <c r="AE240">
        <v>2</v>
      </c>
      <c r="AF240">
        <v>4</v>
      </c>
      <c r="AG240">
        <v>11</v>
      </c>
      <c r="AH240">
        <v>3</v>
      </c>
      <c r="AI240">
        <v>4</v>
      </c>
      <c r="AJ240">
        <v>3</v>
      </c>
      <c r="AK240">
        <v>6</v>
      </c>
      <c r="AL240">
        <v>5</v>
      </c>
      <c r="AM240">
        <v>5</v>
      </c>
      <c r="AN240">
        <v>5</v>
      </c>
      <c r="AO240">
        <v>4</v>
      </c>
      <c r="AP240">
        <v>63</v>
      </c>
    </row>
    <row r="241" spans="1:42">
      <c r="A241">
        <v>45999</v>
      </c>
      <c r="B241">
        <v>0</v>
      </c>
      <c r="C241">
        <v>1974</v>
      </c>
      <c r="D241" s="1">
        <v>45971.449305555558</v>
      </c>
      <c r="E241" t="s">
        <v>105</v>
      </c>
      <c r="F241" t="s">
        <v>397</v>
      </c>
      <c r="G241">
        <v>0</v>
      </c>
      <c r="H241">
        <v>0</v>
      </c>
      <c r="I241" s="22">
        <v>1</v>
      </c>
      <c r="J241">
        <v>1</v>
      </c>
      <c r="K241" s="15">
        <v>1</v>
      </c>
      <c r="L241">
        <v>4</v>
      </c>
      <c r="M241">
        <v>3</v>
      </c>
      <c r="N241" s="15">
        <v>3</v>
      </c>
      <c r="O241" s="15">
        <v>3</v>
      </c>
      <c r="P241">
        <v>1</v>
      </c>
      <c r="Q241">
        <v>2</v>
      </c>
      <c r="R241">
        <v>1</v>
      </c>
      <c r="S241">
        <v>4</v>
      </c>
      <c r="T241">
        <v>3</v>
      </c>
      <c r="U241">
        <v>3</v>
      </c>
      <c r="V241">
        <v>3</v>
      </c>
      <c r="W241">
        <v>3</v>
      </c>
      <c r="X241">
        <v>3</v>
      </c>
      <c r="Y241" s="5">
        <f t="shared" si="3"/>
        <v>39</v>
      </c>
      <c r="Z241">
        <v>7</v>
      </c>
      <c r="AA241">
        <v>4</v>
      </c>
      <c r="AB241">
        <v>4</v>
      </c>
      <c r="AC241">
        <v>5</v>
      </c>
      <c r="AD241">
        <v>4</v>
      </c>
      <c r="AE241">
        <v>106</v>
      </c>
      <c r="AF241">
        <v>2</v>
      </c>
      <c r="AG241">
        <v>71</v>
      </c>
      <c r="AH241">
        <v>9</v>
      </c>
      <c r="AI241">
        <v>5</v>
      </c>
      <c r="AJ241">
        <v>7</v>
      </c>
      <c r="AK241">
        <v>5</v>
      </c>
      <c r="AL241">
        <v>4</v>
      </c>
      <c r="AM241">
        <v>4</v>
      </c>
      <c r="AN241">
        <v>3</v>
      </c>
      <c r="AO241">
        <v>3</v>
      </c>
      <c r="AP241">
        <v>67</v>
      </c>
    </row>
    <row r="242" spans="1:42">
      <c r="A242">
        <v>46218</v>
      </c>
      <c r="B242">
        <v>1</v>
      </c>
      <c r="C242">
        <v>1987</v>
      </c>
      <c r="D242" s="1">
        <v>45972.627083333333</v>
      </c>
      <c r="E242" t="s">
        <v>105</v>
      </c>
      <c r="F242" t="s">
        <v>397</v>
      </c>
      <c r="G242">
        <v>0</v>
      </c>
      <c r="H242">
        <v>0</v>
      </c>
      <c r="I242" s="22">
        <v>1</v>
      </c>
      <c r="J242">
        <v>1</v>
      </c>
      <c r="K242" s="15">
        <v>2</v>
      </c>
      <c r="L242">
        <v>5</v>
      </c>
      <c r="M242">
        <v>5</v>
      </c>
      <c r="N242" s="15">
        <v>2</v>
      </c>
      <c r="O242" s="15">
        <v>4</v>
      </c>
      <c r="P242">
        <v>1</v>
      </c>
      <c r="Q242">
        <v>2</v>
      </c>
      <c r="R242">
        <v>1</v>
      </c>
      <c r="S242">
        <v>1</v>
      </c>
      <c r="T242">
        <v>2</v>
      </c>
      <c r="U242">
        <v>1</v>
      </c>
      <c r="V242">
        <v>2</v>
      </c>
      <c r="W242">
        <v>2</v>
      </c>
      <c r="X242">
        <v>2</v>
      </c>
      <c r="Y242" s="5">
        <f t="shared" si="3"/>
        <v>34</v>
      </c>
      <c r="Z242">
        <v>7</v>
      </c>
      <c r="AA242">
        <v>5</v>
      </c>
      <c r="AB242">
        <v>5</v>
      </c>
      <c r="AC242">
        <v>3</v>
      </c>
      <c r="AD242">
        <v>7</v>
      </c>
      <c r="AE242">
        <v>2</v>
      </c>
      <c r="AF242">
        <v>3</v>
      </c>
      <c r="AG242">
        <v>6</v>
      </c>
      <c r="AH242">
        <v>10</v>
      </c>
      <c r="AI242">
        <v>4</v>
      </c>
      <c r="AJ242">
        <v>3</v>
      </c>
      <c r="AK242">
        <v>6</v>
      </c>
      <c r="AL242">
        <v>2</v>
      </c>
      <c r="AM242">
        <v>6</v>
      </c>
      <c r="AN242">
        <v>5</v>
      </c>
      <c r="AO242">
        <v>9</v>
      </c>
      <c r="AP242">
        <v>70</v>
      </c>
    </row>
    <row r="243" spans="1:42">
      <c r="A243">
        <v>46416</v>
      </c>
      <c r="B243">
        <v>0</v>
      </c>
      <c r="C243">
        <v>2003</v>
      </c>
      <c r="D243" s="1">
        <v>45972.969444444447</v>
      </c>
      <c r="E243" t="s">
        <v>91</v>
      </c>
      <c r="F243" t="s">
        <v>397</v>
      </c>
      <c r="G243">
        <v>0</v>
      </c>
      <c r="H243">
        <v>0</v>
      </c>
      <c r="I243" s="22">
        <v>2</v>
      </c>
      <c r="J243">
        <v>2</v>
      </c>
      <c r="K243" s="15">
        <v>2</v>
      </c>
      <c r="L243">
        <v>2</v>
      </c>
      <c r="M243">
        <v>4</v>
      </c>
      <c r="N243" s="15">
        <v>2</v>
      </c>
      <c r="O243" s="15">
        <v>2</v>
      </c>
      <c r="P243">
        <v>1</v>
      </c>
      <c r="Q243">
        <v>1</v>
      </c>
      <c r="R243">
        <v>1</v>
      </c>
      <c r="S243">
        <v>1</v>
      </c>
      <c r="T243">
        <v>1</v>
      </c>
      <c r="U243">
        <v>1</v>
      </c>
      <c r="V243">
        <v>2</v>
      </c>
      <c r="W243">
        <v>1</v>
      </c>
      <c r="X243">
        <v>1</v>
      </c>
      <c r="Y243" s="5">
        <f t="shared" si="3"/>
        <v>26</v>
      </c>
      <c r="Z243">
        <v>17</v>
      </c>
      <c r="AA243">
        <v>12</v>
      </c>
      <c r="AB243">
        <v>4</v>
      </c>
      <c r="AC243">
        <v>6</v>
      </c>
      <c r="AD243">
        <v>9</v>
      </c>
      <c r="AE243">
        <v>5</v>
      </c>
      <c r="AF243">
        <v>5</v>
      </c>
      <c r="AG243">
        <v>5</v>
      </c>
      <c r="AH243">
        <v>3</v>
      </c>
      <c r="AI243">
        <v>5</v>
      </c>
      <c r="AJ243">
        <v>2</v>
      </c>
      <c r="AK243">
        <v>4</v>
      </c>
      <c r="AL243">
        <v>4</v>
      </c>
      <c r="AM243">
        <v>13</v>
      </c>
      <c r="AN243">
        <v>6</v>
      </c>
      <c r="AO243">
        <v>5</v>
      </c>
      <c r="AP243">
        <v>55</v>
      </c>
    </row>
    <row r="244" spans="1:42">
      <c r="A244">
        <v>41110</v>
      </c>
      <c r="B244">
        <v>0</v>
      </c>
      <c r="C244">
        <v>2007</v>
      </c>
      <c r="D244" s="1">
        <v>45959.331944444442</v>
      </c>
      <c r="E244" t="s">
        <v>100</v>
      </c>
      <c r="F244" t="s">
        <v>397</v>
      </c>
      <c r="G244">
        <v>0</v>
      </c>
      <c r="H244">
        <v>0</v>
      </c>
      <c r="I244" s="22">
        <v>2</v>
      </c>
      <c r="J244">
        <v>1</v>
      </c>
      <c r="K244" s="15">
        <v>2</v>
      </c>
      <c r="L244">
        <v>2</v>
      </c>
      <c r="M244">
        <v>2</v>
      </c>
      <c r="N244" s="15">
        <v>2</v>
      </c>
      <c r="O244" s="15">
        <v>1</v>
      </c>
      <c r="P244">
        <v>3</v>
      </c>
      <c r="Q244">
        <v>1</v>
      </c>
      <c r="R244">
        <v>1</v>
      </c>
      <c r="S244">
        <v>1</v>
      </c>
      <c r="T244">
        <v>2</v>
      </c>
      <c r="U244">
        <v>1</v>
      </c>
      <c r="V244">
        <v>3</v>
      </c>
      <c r="W244">
        <v>2</v>
      </c>
      <c r="X244">
        <v>1</v>
      </c>
      <c r="Y244" s="5">
        <f t="shared" si="3"/>
        <v>27</v>
      </c>
      <c r="Z244">
        <v>18</v>
      </c>
      <c r="AA244">
        <v>10</v>
      </c>
      <c r="AB244">
        <v>7</v>
      </c>
      <c r="AC244">
        <v>4</v>
      </c>
      <c r="AD244">
        <v>16</v>
      </c>
      <c r="AE244">
        <v>7</v>
      </c>
      <c r="AF244">
        <v>4</v>
      </c>
      <c r="AG244">
        <v>15</v>
      </c>
      <c r="AH244">
        <v>3</v>
      </c>
      <c r="AI244">
        <v>4</v>
      </c>
      <c r="AJ244">
        <v>3</v>
      </c>
      <c r="AK244">
        <v>23</v>
      </c>
      <c r="AL244">
        <v>4</v>
      </c>
      <c r="AM244">
        <v>6</v>
      </c>
      <c r="AN244">
        <v>4</v>
      </c>
      <c r="AO244">
        <v>4</v>
      </c>
      <c r="AP244">
        <v>61</v>
      </c>
    </row>
    <row r="245" spans="1:42">
      <c r="A245">
        <v>44926</v>
      </c>
      <c r="B245">
        <v>1</v>
      </c>
      <c r="C245">
        <v>2001</v>
      </c>
      <c r="D245" s="1">
        <v>45967.036111111112</v>
      </c>
      <c r="E245" t="s">
        <v>100</v>
      </c>
      <c r="F245" t="s">
        <v>397</v>
      </c>
      <c r="G245">
        <v>0</v>
      </c>
      <c r="H245">
        <v>0</v>
      </c>
      <c r="I245" s="22">
        <v>1</v>
      </c>
      <c r="J245">
        <v>1</v>
      </c>
      <c r="K245" s="15">
        <v>2</v>
      </c>
      <c r="L245">
        <v>1</v>
      </c>
      <c r="M245">
        <v>1</v>
      </c>
      <c r="N245" s="15">
        <v>1</v>
      </c>
      <c r="O245" s="15">
        <v>1</v>
      </c>
      <c r="P245">
        <v>1</v>
      </c>
      <c r="Q245">
        <v>1</v>
      </c>
      <c r="R245">
        <v>1</v>
      </c>
      <c r="S245">
        <v>1</v>
      </c>
      <c r="T245">
        <v>1</v>
      </c>
      <c r="U245">
        <v>1</v>
      </c>
      <c r="V245">
        <v>1</v>
      </c>
      <c r="W245">
        <v>1</v>
      </c>
      <c r="X245">
        <v>1</v>
      </c>
      <c r="Y245" s="5">
        <f t="shared" si="3"/>
        <v>17</v>
      </c>
      <c r="Z245">
        <v>29</v>
      </c>
      <c r="AA245">
        <v>8</v>
      </c>
      <c r="AB245">
        <v>17</v>
      </c>
      <c r="AC245">
        <v>6</v>
      </c>
      <c r="AD245">
        <v>7</v>
      </c>
      <c r="AE245">
        <v>9</v>
      </c>
      <c r="AF245">
        <v>5</v>
      </c>
      <c r="AG245">
        <v>5</v>
      </c>
      <c r="AH245">
        <v>7</v>
      </c>
      <c r="AI245">
        <v>10</v>
      </c>
      <c r="AJ245">
        <v>3</v>
      </c>
      <c r="AK245">
        <v>13</v>
      </c>
      <c r="AL245">
        <v>11</v>
      </c>
      <c r="AM245">
        <v>13</v>
      </c>
      <c r="AN245">
        <v>4</v>
      </c>
      <c r="AO245">
        <v>11</v>
      </c>
      <c r="AP245">
        <v>36</v>
      </c>
    </row>
    <row r="246" spans="1:42">
      <c r="A246">
        <v>41246</v>
      </c>
      <c r="B246">
        <v>0</v>
      </c>
      <c r="C246">
        <v>1999</v>
      </c>
      <c r="D246" s="1">
        <v>45959.484722222223</v>
      </c>
      <c r="E246" t="s">
        <v>103</v>
      </c>
      <c r="F246" t="s">
        <v>397</v>
      </c>
      <c r="G246">
        <v>0</v>
      </c>
      <c r="H246">
        <v>0</v>
      </c>
      <c r="I246" s="22">
        <v>1</v>
      </c>
      <c r="J246">
        <v>1</v>
      </c>
      <c r="K246" s="15">
        <v>1</v>
      </c>
      <c r="L246">
        <v>3</v>
      </c>
      <c r="M246">
        <v>3</v>
      </c>
      <c r="N246" s="15">
        <v>3</v>
      </c>
      <c r="O246" s="15">
        <v>1</v>
      </c>
      <c r="P246">
        <v>1</v>
      </c>
      <c r="Q246">
        <v>1</v>
      </c>
      <c r="R246">
        <v>1</v>
      </c>
      <c r="S246">
        <v>1</v>
      </c>
      <c r="T246">
        <v>1</v>
      </c>
      <c r="U246">
        <v>1</v>
      </c>
      <c r="V246">
        <v>1</v>
      </c>
      <c r="W246">
        <v>1</v>
      </c>
      <c r="X246">
        <v>1</v>
      </c>
      <c r="Y246" s="5">
        <f t="shared" si="3"/>
        <v>22</v>
      </c>
      <c r="Z246">
        <v>6</v>
      </c>
      <c r="AA246">
        <v>2</v>
      </c>
      <c r="AB246">
        <v>4</v>
      </c>
      <c r="AC246">
        <v>5</v>
      </c>
      <c r="AD246">
        <v>11</v>
      </c>
      <c r="AE246">
        <v>3</v>
      </c>
      <c r="AF246">
        <v>2</v>
      </c>
      <c r="AG246">
        <v>3</v>
      </c>
      <c r="AH246">
        <v>2</v>
      </c>
      <c r="AI246">
        <v>5</v>
      </c>
      <c r="AJ246">
        <v>2</v>
      </c>
      <c r="AK246">
        <v>3</v>
      </c>
      <c r="AL246">
        <v>3</v>
      </c>
      <c r="AM246">
        <v>4</v>
      </c>
      <c r="AN246">
        <v>2</v>
      </c>
      <c r="AO246">
        <v>2</v>
      </c>
      <c r="AP246">
        <v>44</v>
      </c>
    </row>
    <row r="247" spans="1:42">
      <c r="A247">
        <v>42333</v>
      </c>
      <c r="B247">
        <v>0</v>
      </c>
      <c r="C247">
        <v>1995</v>
      </c>
      <c r="D247" s="1">
        <v>45960.442361111112</v>
      </c>
      <c r="E247" t="s">
        <v>103</v>
      </c>
      <c r="F247" t="s">
        <v>397</v>
      </c>
      <c r="G247">
        <v>0</v>
      </c>
      <c r="H247">
        <v>0</v>
      </c>
      <c r="I247" s="22">
        <v>2</v>
      </c>
      <c r="J247">
        <v>1</v>
      </c>
      <c r="K247" s="15">
        <v>3</v>
      </c>
      <c r="L247">
        <v>4</v>
      </c>
      <c r="M247">
        <v>3</v>
      </c>
      <c r="N247" s="15">
        <v>1</v>
      </c>
      <c r="O247" s="15">
        <v>1</v>
      </c>
      <c r="P247">
        <v>1</v>
      </c>
      <c r="Q247">
        <v>1</v>
      </c>
      <c r="R247">
        <v>1</v>
      </c>
      <c r="S247">
        <v>1</v>
      </c>
      <c r="T247">
        <v>1</v>
      </c>
      <c r="U247">
        <v>1</v>
      </c>
      <c r="V247">
        <v>1</v>
      </c>
      <c r="W247">
        <v>1</v>
      </c>
      <c r="X247">
        <v>1</v>
      </c>
      <c r="Y247" s="5">
        <f t="shared" si="3"/>
        <v>24</v>
      </c>
      <c r="Z247">
        <v>9</v>
      </c>
      <c r="AA247">
        <v>5</v>
      </c>
      <c r="AB247">
        <v>3</v>
      </c>
      <c r="AC247">
        <v>4</v>
      </c>
      <c r="AD247">
        <v>6</v>
      </c>
      <c r="AE247">
        <v>3</v>
      </c>
      <c r="AF247">
        <v>2</v>
      </c>
      <c r="AG247">
        <v>6</v>
      </c>
      <c r="AH247">
        <v>1</v>
      </c>
      <c r="AI247">
        <v>5</v>
      </c>
      <c r="AJ247">
        <v>2</v>
      </c>
      <c r="AK247">
        <v>4</v>
      </c>
      <c r="AL247">
        <v>2</v>
      </c>
      <c r="AM247">
        <v>3</v>
      </c>
      <c r="AN247">
        <v>3</v>
      </c>
      <c r="AO247">
        <v>2</v>
      </c>
      <c r="AP247">
        <v>54</v>
      </c>
    </row>
    <row r="248" spans="1:42">
      <c r="A248">
        <v>42414</v>
      </c>
      <c r="B248">
        <v>0</v>
      </c>
      <c r="C248">
        <v>2002</v>
      </c>
      <c r="D248" s="1">
        <v>45960.517361111109</v>
      </c>
      <c r="E248" t="s">
        <v>103</v>
      </c>
      <c r="F248" t="s">
        <v>397</v>
      </c>
      <c r="G248">
        <v>0</v>
      </c>
      <c r="H248">
        <v>0</v>
      </c>
      <c r="I248" s="22">
        <v>5</v>
      </c>
      <c r="J248">
        <v>1</v>
      </c>
      <c r="K248" s="15">
        <v>2</v>
      </c>
      <c r="L248">
        <v>2</v>
      </c>
      <c r="M248">
        <v>1</v>
      </c>
      <c r="N248" s="15">
        <v>2</v>
      </c>
      <c r="O248" s="15">
        <v>2</v>
      </c>
      <c r="P248">
        <v>1</v>
      </c>
      <c r="Q248">
        <v>1</v>
      </c>
      <c r="R248">
        <v>1</v>
      </c>
      <c r="S248">
        <v>1</v>
      </c>
      <c r="T248">
        <v>2</v>
      </c>
      <c r="U248">
        <v>1</v>
      </c>
      <c r="V248">
        <v>1</v>
      </c>
      <c r="W248">
        <v>1</v>
      </c>
      <c r="X248">
        <v>1</v>
      </c>
      <c r="Y248" s="5">
        <f t="shared" si="3"/>
        <v>25</v>
      </c>
      <c r="Z248">
        <v>16</v>
      </c>
      <c r="AA248">
        <v>16</v>
      </c>
      <c r="AB248">
        <v>7</v>
      </c>
      <c r="AC248">
        <v>7</v>
      </c>
      <c r="AD248">
        <v>16</v>
      </c>
      <c r="AE248">
        <v>5</v>
      </c>
      <c r="AF248">
        <v>4</v>
      </c>
      <c r="AG248">
        <v>9</v>
      </c>
      <c r="AH248">
        <v>3</v>
      </c>
      <c r="AI248">
        <v>7</v>
      </c>
      <c r="AJ248">
        <v>7</v>
      </c>
      <c r="AK248">
        <v>10</v>
      </c>
      <c r="AL248">
        <v>5</v>
      </c>
      <c r="AM248">
        <v>12</v>
      </c>
      <c r="AN248">
        <v>20</v>
      </c>
      <c r="AO248">
        <v>7</v>
      </c>
      <c r="AP248">
        <v>60</v>
      </c>
    </row>
    <row r="249" spans="1:42">
      <c r="A249">
        <v>44767</v>
      </c>
      <c r="B249">
        <v>0</v>
      </c>
      <c r="C249">
        <v>2005</v>
      </c>
      <c r="D249" s="1">
        <v>45966.434027777781</v>
      </c>
      <c r="E249" t="s">
        <v>103</v>
      </c>
      <c r="F249" t="s">
        <v>397</v>
      </c>
      <c r="G249">
        <v>0</v>
      </c>
      <c r="H249">
        <v>0</v>
      </c>
      <c r="I249" s="22">
        <v>2</v>
      </c>
      <c r="J249">
        <v>1</v>
      </c>
      <c r="K249" s="15">
        <v>1</v>
      </c>
      <c r="L249">
        <v>4</v>
      </c>
      <c r="M249">
        <v>3</v>
      </c>
      <c r="N249" s="15">
        <v>2</v>
      </c>
      <c r="O249" s="15">
        <v>2</v>
      </c>
      <c r="P249">
        <v>2</v>
      </c>
      <c r="Q249">
        <v>2</v>
      </c>
      <c r="R249">
        <v>2</v>
      </c>
      <c r="S249">
        <v>1</v>
      </c>
      <c r="T249">
        <v>2</v>
      </c>
      <c r="U249">
        <v>2</v>
      </c>
      <c r="V249">
        <v>4</v>
      </c>
      <c r="W249">
        <v>2</v>
      </c>
      <c r="X249">
        <v>2</v>
      </c>
      <c r="Y249" s="5">
        <f t="shared" si="3"/>
        <v>34</v>
      </c>
      <c r="Z249">
        <v>5</v>
      </c>
      <c r="AA249">
        <v>3</v>
      </c>
      <c r="AB249">
        <v>3</v>
      </c>
      <c r="AC249">
        <v>3</v>
      </c>
      <c r="AD249">
        <v>3</v>
      </c>
      <c r="AE249">
        <v>4</v>
      </c>
      <c r="AF249">
        <v>1</v>
      </c>
      <c r="AG249">
        <v>4</v>
      </c>
      <c r="AH249">
        <v>2</v>
      </c>
      <c r="AI249">
        <v>2</v>
      </c>
      <c r="AJ249">
        <v>2</v>
      </c>
      <c r="AK249">
        <v>4</v>
      </c>
      <c r="AL249">
        <v>2</v>
      </c>
      <c r="AM249">
        <v>3</v>
      </c>
      <c r="AN249">
        <v>2</v>
      </c>
      <c r="AO249">
        <v>2</v>
      </c>
      <c r="AP249">
        <v>59</v>
      </c>
    </row>
    <row r="250" spans="1:42">
      <c r="A250">
        <v>45374</v>
      </c>
      <c r="B250">
        <v>0</v>
      </c>
      <c r="C250">
        <v>1998</v>
      </c>
      <c r="D250" s="1">
        <v>45968.430555555555</v>
      </c>
      <c r="E250" t="s">
        <v>103</v>
      </c>
      <c r="F250" t="s">
        <v>397</v>
      </c>
      <c r="G250">
        <v>0</v>
      </c>
      <c r="H250">
        <v>0</v>
      </c>
      <c r="I250" s="22">
        <v>1</v>
      </c>
      <c r="J250">
        <v>1</v>
      </c>
      <c r="K250" s="15">
        <v>1</v>
      </c>
      <c r="L250">
        <v>3</v>
      </c>
      <c r="M250">
        <v>3</v>
      </c>
      <c r="N250" s="15">
        <v>1</v>
      </c>
      <c r="O250" s="15">
        <v>1</v>
      </c>
      <c r="P250">
        <v>1</v>
      </c>
      <c r="Q250">
        <v>1</v>
      </c>
      <c r="R250">
        <v>2</v>
      </c>
      <c r="S250">
        <v>1</v>
      </c>
      <c r="T250">
        <v>3</v>
      </c>
      <c r="U250">
        <v>1</v>
      </c>
      <c r="V250">
        <v>1</v>
      </c>
      <c r="W250">
        <v>3</v>
      </c>
      <c r="X250">
        <v>1</v>
      </c>
      <c r="Y250" s="5">
        <f t="shared" si="3"/>
        <v>25</v>
      </c>
      <c r="Z250">
        <v>13</v>
      </c>
      <c r="AA250">
        <v>3</v>
      </c>
      <c r="AB250">
        <v>2</v>
      </c>
      <c r="AC250">
        <v>5</v>
      </c>
      <c r="AD250">
        <v>6</v>
      </c>
      <c r="AE250">
        <v>3</v>
      </c>
      <c r="AF250">
        <v>1</v>
      </c>
      <c r="AG250">
        <v>8</v>
      </c>
      <c r="AH250">
        <v>1</v>
      </c>
      <c r="AI250">
        <v>3</v>
      </c>
      <c r="AJ250">
        <v>2</v>
      </c>
      <c r="AK250">
        <v>5</v>
      </c>
      <c r="AL250">
        <v>3</v>
      </c>
      <c r="AM250">
        <v>3</v>
      </c>
      <c r="AN250">
        <v>3</v>
      </c>
      <c r="AO250">
        <v>3</v>
      </c>
      <c r="AP250">
        <v>55</v>
      </c>
    </row>
    <row r="251" spans="1:42">
      <c r="A251">
        <v>45493</v>
      </c>
      <c r="B251">
        <v>1</v>
      </c>
      <c r="C251">
        <v>2007</v>
      </c>
      <c r="D251" s="1">
        <v>45968.693055555559</v>
      </c>
      <c r="E251" t="s">
        <v>103</v>
      </c>
      <c r="F251" t="s">
        <v>397</v>
      </c>
      <c r="G251">
        <v>0</v>
      </c>
      <c r="H251">
        <v>0</v>
      </c>
      <c r="I251" s="22">
        <v>1</v>
      </c>
      <c r="J251">
        <v>2</v>
      </c>
      <c r="K251" s="15">
        <v>2</v>
      </c>
      <c r="L251">
        <v>3</v>
      </c>
      <c r="M251">
        <v>2</v>
      </c>
      <c r="N251" s="15">
        <v>2</v>
      </c>
      <c r="O251" s="15">
        <v>2</v>
      </c>
      <c r="P251">
        <v>2</v>
      </c>
      <c r="Q251">
        <v>1</v>
      </c>
      <c r="R251">
        <v>2</v>
      </c>
      <c r="S251">
        <v>2</v>
      </c>
      <c r="T251">
        <v>2</v>
      </c>
      <c r="U251">
        <v>1</v>
      </c>
      <c r="V251">
        <v>2</v>
      </c>
      <c r="W251">
        <v>2</v>
      </c>
      <c r="X251">
        <v>2</v>
      </c>
      <c r="Y251" s="5">
        <f t="shared" si="3"/>
        <v>30</v>
      </c>
      <c r="Z251">
        <v>13</v>
      </c>
      <c r="AA251">
        <v>7</v>
      </c>
      <c r="AB251">
        <v>4</v>
      </c>
      <c r="AC251">
        <v>7</v>
      </c>
      <c r="AD251">
        <v>9</v>
      </c>
      <c r="AE251">
        <v>5</v>
      </c>
      <c r="AF251">
        <v>7</v>
      </c>
      <c r="AG251">
        <v>10</v>
      </c>
      <c r="AH251">
        <v>4</v>
      </c>
      <c r="AI251">
        <v>7</v>
      </c>
      <c r="AJ251">
        <v>4</v>
      </c>
      <c r="AK251">
        <v>7</v>
      </c>
      <c r="AL251">
        <v>6</v>
      </c>
      <c r="AM251">
        <v>7</v>
      </c>
      <c r="AN251">
        <v>5</v>
      </c>
      <c r="AO251">
        <v>4</v>
      </c>
      <c r="AP251">
        <v>57</v>
      </c>
    </row>
    <row r="252" spans="1:42">
      <c r="A252">
        <v>45509</v>
      </c>
      <c r="B252">
        <v>0</v>
      </c>
      <c r="C252">
        <v>1994</v>
      </c>
      <c r="D252" s="1">
        <v>45968.731944444444</v>
      </c>
      <c r="E252" t="s">
        <v>103</v>
      </c>
      <c r="F252" t="s">
        <v>397</v>
      </c>
      <c r="G252">
        <v>0</v>
      </c>
      <c r="H252">
        <v>0</v>
      </c>
      <c r="I252" s="22">
        <v>1</v>
      </c>
      <c r="J252">
        <v>1</v>
      </c>
      <c r="K252" s="15">
        <v>1</v>
      </c>
      <c r="L252">
        <v>2</v>
      </c>
      <c r="M252">
        <v>3</v>
      </c>
      <c r="N252" s="15">
        <v>3</v>
      </c>
      <c r="O252" s="15">
        <v>2</v>
      </c>
      <c r="P252">
        <v>1</v>
      </c>
      <c r="Q252">
        <v>1</v>
      </c>
      <c r="R252">
        <v>1</v>
      </c>
      <c r="S252">
        <v>1</v>
      </c>
      <c r="T252">
        <v>1</v>
      </c>
      <c r="U252">
        <v>1</v>
      </c>
      <c r="V252">
        <v>1</v>
      </c>
      <c r="W252">
        <v>1</v>
      </c>
      <c r="X252">
        <v>1</v>
      </c>
      <c r="Y252" s="5">
        <f t="shared" si="3"/>
        <v>22</v>
      </c>
      <c r="Z252">
        <v>13</v>
      </c>
      <c r="AA252">
        <v>4</v>
      </c>
      <c r="AB252">
        <v>3</v>
      </c>
      <c r="AC252">
        <v>3</v>
      </c>
      <c r="AD252">
        <v>6</v>
      </c>
      <c r="AE252">
        <v>509</v>
      </c>
      <c r="AF252">
        <v>4</v>
      </c>
      <c r="AG252">
        <v>5</v>
      </c>
      <c r="AH252">
        <v>3</v>
      </c>
      <c r="AI252">
        <v>3</v>
      </c>
      <c r="AJ252">
        <v>2</v>
      </c>
      <c r="AK252">
        <v>4</v>
      </c>
      <c r="AL252">
        <v>3</v>
      </c>
      <c r="AM252">
        <v>4</v>
      </c>
      <c r="AN252">
        <v>8</v>
      </c>
      <c r="AO252">
        <v>7</v>
      </c>
      <c r="AP252">
        <v>44</v>
      </c>
    </row>
    <row r="253" spans="1:42">
      <c r="A253">
        <v>40207</v>
      </c>
      <c r="B253">
        <v>1</v>
      </c>
      <c r="C253">
        <v>1989</v>
      </c>
      <c r="D253" s="1">
        <v>45969.561111111114</v>
      </c>
      <c r="E253" t="s">
        <v>103</v>
      </c>
      <c r="F253" t="s">
        <v>397</v>
      </c>
      <c r="G253">
        <v>0</v>
      </c>
      <c r="H253">
        <v>0</v>
      </c>
      <c r="I253" s="22">
        <v>1</v>
      </c>
      <c r="J253">
        <v>1</v>
      </c>
      <c r="K253" s="15">
        <v>1</v>
      </c>
      <c r="L253">
        <v>1</v>
      </c>
      <c r="M253">
        <v>1</v>
      </c>
      <c r="N253" s="15">
        <v>2</v>
      </c>
      <c r="O253" s="15">
        <v>4</v>
      </c>
      <c r="P253">
        <v>1</v>
      </c>
      <c r="Q253">
        <v>1</v>
      </c>
      <c r="R253">
        <v>1</v>
      </c>
      <c r="S253">
        <v>1</v>
      </c>
      <c r="T253">
        <v>4</v>
      </c>
      <c r="U253">
        <v>4</v>
      </c>
      <c r="V253">
        <v>4</v>
      </c>
      <c r="W253">
        <v>4</v>
      </c>
      <c r="X253">
        <v>2</v>
      </c>
      <c r="Y253" s="5">
        <f t="shared" si="3"/>
        <v>33</v>
      </c>
      <c r="Z253">
        <v>17</v>
      </c>
      <c r="AA253">
        <v>5</v>
      </c>
      <c r="AB253">
        <v>4</v>
      </c>
      <c r="AC253">
        <v>8</v>
      </c>
      <c r="AD253">
        <v>8</v>
      </c>
      <c r="AE253">
        <v>4</v>
      </c>
      <c r="AF253">
        <v>4</v>
      </c>
      <c r="AG253">
        <v>10</v>
      </c>
      <c r="AH253">
        <v>3</v>
      </c>
      <c r="AI253">
        <v>6</v>
      </c>
      <c r="AJ253">
        <v>3</v>
      </c>
      <c r="AK253">
        <v>10</v>
      </c>
      <c r="AL253">
        <v>10</v>
      </c>
      <c r="AM253">
        <v>6</v>
      </c>
      <c r="AN253">
        <v>4</v>
      </c>
      <c r="AO253">
        <v>8</v>
      </c>
      <c r="AP253">
        <v>92</v>
      </c>
    </row>
    <row r="254" spans="1:42">
      <c r="A254">
        <v>45680</v>
      </c>
      <c r="B254">
        <v>1</v>
      </c>
      <c r="C254">
        <v>2001</v>
      </c>
      <c r="D254" s="1">
        <v>45969.476388888892</v>
      </c>
      <c r="E254" t="s">
        <v>244</v>
      </c>
      <c r="F254" t="s">
        <v>397</v>
      </c>
      <c r="G254">
        <v>0</v>
      </c>
      <c r="H254">
        <v>0</v>
      </c>
      <c r="I254" s="22">
        <v>1</v>
      </c>
      <c r="J254">
        <v>1</v>
      </c>
      <c r="K254" s="15">
        <v>1</v>
      </c>
      <c r="L254">
        <v>2</v>
      </c>
      <c r="M254">
        <v>2</v>
      </c>
      <c r="N254" s="15">
        <v>1</v>
      </c>
      <c r="O254" s="15">
        <v>1</v>
      </c>
      <c r="P254">
        <v>1</v>
      </c>
      <c r="Q254">
        <v>1</v>
      </c>
      <c r="R254">
        <v>1</v>
      </c>
      <c r="S254">
        <v>1</v>
      </c>
      <c r="T254">
        <v>1</v>
      </c>
      <c r="U254">
        <v>1</v>
      </c>
      <c r="V254">
        <v>1</v>
      </c>
      <c r="W254">
        <v>1</v>
      </c>
      <c r="X254">
        <v>1</v>
      </c>
      <c r="Y254" s="5">
        <f t="shared" si="3"/>
        <v>18</v>
      </c>
      <c r="Z254">
        <v>39</v>
      </c>
      <c r="AA254">
        <v>9</v>
      </c>
      <c r="AB254">
        <v>7</v>
      </c>
      <c r="AC254">
        <v>7</v>
      </c>
      <c r="AD254">
        <v>8</v>
      </c>
      <c r="AE254">
        <v>3</v>
      </c>
      <c r="AF254">
        <v>3</v>
      </c>
      <c r="AG254">
        <v>5</v>
      </c>
      <c r="AH254">
        <v>5</v>
      </c>
      <c r="AI254">
        <v>3</v>
      </c>
      <c r="AJ254">
        <v>2</v>
      </c>
      <c r="AK254">
        <v>4</v>
      </c>
      <c r="AL254">
        <v>7</v>
      </c>
      <c r="AM254">
        <v>9</v>
      </c>
      <c r="AN254">
        <v>3</v>
      </c>
      <c r="AO254">
        <v>2</v>
      </c>
      <c r="AP254">
        <v>33</v>
      </c>
    </row>
    <row r="255" spans="1:42">
      <c r="A255">
        <v>45677</v>
      </c>
      <c r="B255">
        <v>0</v>
      </c>
      <c r="C255">
        <v>2007</v>
      </c>
      <c r="D255" s="1">
        <v>45969.469444444447</v>
      </c>
      <c r="E255" t="s">
        <v>243</v>
      </c>
      <c r="F255" t="s">
        <v>397</v>
      </c>
      <c r="G255">
        <v>0</v>
      </c>
      <c r="H255">
        <v>0</v>
      </c>
      <c r="I255" s="22">
        <v>1</v>
      </c>
      <c r="J255">
        <v>2</v>
      </c>
      <c r="K255" s="15">
        <v>4</v>
      </c>
      <c r="L255">
        <v>3</v>
      </c>
      <c r="M255">
        <v>3</v>
      </c>
      <c r="N255" s="15">
        <v>2</v>
      </c>
      <c r="O255" s="15">
        <v>3</v>
      </c>
      <c r="P255">
        <v>3</v>
      </c>
      <c r="Q255">
        <v>3</v>
      </c>
      <c r="R255">
        <v>2</v>
      </c>
      <c r="S255">
        <v>3</v>
      </c>
      <c r="T255">
        <v>2</v>
      </c>
      <c r="U255">
        <v>2</v>
      </c>
      <c r="V255">
        <v>3</v>
      </c>
      <c r="W255">
        <v>3</v>
      </c>
      <c r="X255">
        <v>2</v>
      </c>
      <c r="Y255" s="5">
        <f t="shared" si="3"/>
        <v>41</v>
      </c>
      <c r="Z255">
        <v>16</v>
      </c>
      <c r="AA255">
        <v>4</v>
      </c>
      <c r="AB255">
        <v>6</v>
      </c>
      <c r="AC255">
        <v>5</v>
      </c>
      <c r="AD255">
        <v>7</v>
      </c>
      <c r="AE255">
        <v>4</v>
      </c>
      <c r="AF255">
        <v>2</v>
      </c>
      <c r="AG255">
        <v>6</v>
      </c>
      <c r="AH255">
        <v>5</v>
      </c>
      <c r="AI255">
        <v>5</v>
      </c>
      <c r="AJ255">
        <v>7</v>
      </c>
      <c r="AK255">
        <v>6</v>
      </c>
      <c r="AL255">
        <v>5</v>
      </c>
      <c r="AM255">
        <v>4</v>
      </c>
      <c r="AN255">
        <v>4</v>
      </c>
      <c r="AO255">
        <v>5</v>
      </c>
      <c r="AP255">
        <v>62</v>
      </c>
    </row>
    <row r="256" spans="1:42">
      <c r="A256">
        <v>46067</v>
      </c>
      <c r="B256">
        <v>0</v>
      </c>
      <c r="C256">
        <v>1969</v>
      </c>
      <c r="D256" s="1">
        <v>45971.585416666669</v>
      </c>
      <c r="E256" t="s">
        <v>243</v>
      </c>
      <c r="F256" t="s">
        <v>397</v>
      </c>
      <c r="G256">
        <v>0</v>
      </c>
      <c r="H256">
        <v>0</v>
      </c>
      <c r="I256" s="22">
        <v>1</v>
      </c>
      <c r="J256">
        <v>4</v>
      </c>
      <c r="K256" s="15">
        <v>3</v>
      </c>
      <c r="L256">
        <v>4</v>
      </c>
      <c r="M256">
        <v>3</v>
      </c>
      <c r="N256" s="15">
        <v>5</v>
      </c>
      <c r="O256" s="15">
        <v>3</v>
      </c>
      <c r="P256">
        <v>1</v>
      </c>
      <c r="Q256">
        <v>2</v>
      </c>
      <c r="R256">
        <v>2</v>
      </c>
      <c r="S256">
        <v>2</v>
      </c>
      <c r="T256">
        <v>2</v>
      </c>
      <c r="U256">
        <v>2</v>
      </c>
      <c r="V256">
        <v>2</v>
      </c>
      <c r="W256">
        <v>1</v>
      </c>
      <c r="X256">
        <v>3</v>
      </c>
      <c r="Y256" s="5">
        <f t="shared" si="3"/>
        <v>40</v>
      </c>
      <c r="Z256">
        <v>23</v>
      </c>
      <c r="AA256">
        <v>9</v>
      </c>
      <c r="AB256">
        <v>6</v>
      </c>
      <c r="AC256">
        <v>5</v>
      </c>
      <c r="AD256">
        <v>8</v>
      </c>
      <c r="AE256">
        <v>11</v>
      </c>
      <c r="AF256">
        <v>4</v>
      </c>
      <c r="AG256">
        <v>12</v>
      </c>
      <c r="AH256">
        <v>7</v>
      </c>
      <c r="AI256">
        <v>8</v>
      </c>
      <c r="AJ256">
        <v>4</v>
      </c>
      <c r="AK256">
        <v>8</v>
      </c>
      <c r="AL256">
        <v>7</v>
      </c>
      <c r="AM256">
        <v>6</v>
      </c>
      <c r="AN256">
        <v>5</v>
      </c>
      <c r="AO256">
        <v>6</v>
      </c>
      <c r="AP256">
        <v>68</v>
      </c>
    </row>
    <row r="257" spans="1:42">
      <c r="A257">
        <v>45038</v>
      </c>
      <c r="B257">
        <v>1</v>
      </c>
      <c r="C257">
        <v>1967</v>
      </c>
      <c r="D257" s="1">
        <v>45975.42291666667</v>
      </c>
      <c r="E257" t="s">
        <v>258</v>
      </c>
      <c r="F257" t="s">
        <v>397</v>
      </c>
      <c r="G257">
        <v>0</v>
      </c>
      <c r="H257">
        <v>0</v>
      </c>
      <c r="I257" s="22">
        <v>1</v>
      </c>
      <c r="J257">
        <v>3</v>
      </c>
      <c r="K257" s="15">
        <v>2</v>
      </c>
      <c r="L257">
        <v>1</v>
      </c>
      <c r="M257">
        <v>3</v>
      </c>
      <c r="N257" s="15">
        <v>3</v>
      </c>
      <c r="O257" s="15">
        <v>2</v>
      </c>
      <c r="P257">
        <v>2</v>
      </c>
      <c r="Q257">
        <v>2</v>
      </c>
      <c r="R257">
        <v>1</v>
      </c>
      <c r="S257">
        <v>1</v>
      </c>
      <c r="T257">
        <v>1</v>
      </c>
      <c r="U257">
        <v>5</v>
      </c>
      <c r="V257">
        <v>2</v>
      </c>
      <c r="W257">
        <v>1</v>
      </c>
      <c r="X257">
        <v>1</v>
      </c>
      <c r="Y257" s="5">
        <f t="shared" si="3"/>
        <v>31</v>
      </c>
      <c r="Z257">
        <v>10</v>
      </c>
      <c r="AA257">
        <v>5</v>
      </c>
      <c r="AB257">
        <v>8</v>
      </c>
      <c r="AC257">
        <v>6</v>
      </c>
      <c r="AD257">
        <v>5</v>
      </c>
      <c r="AE257">
        <v>7</v>
      </c>
      <c r="AF257">
        <v>4</v>
      </c>
      <c r="AG257">
        <v>7</v>
      </c>
      <c r="AH257">
        <v>6</v>
      </c>
      <c r="AI257">
        <v>5</v>
      </c>
      <c r="AJ257">
        <v>6</v>
      </c>
      <c r="AK257">
        <v>6</v>
      </c>
      <c r="AL257">
        <v>4</v>
      </c>
      <c r="AM257">
        <v>21</v>
      </c>
      <c r="AN257">
        <v>9</v>
      </c>
      <c r="AO257">
        <v>6</v>
      </c>
      <c r="AP257">
        <v>81</v>
      </c>
    </row>
    <row r="258" spans="1:42">
      <c r="A258">
        <v>40927</v>
      </c>
      <c r="B258">
        <v>0</v>
      </c>
      <c r="C258">
        <v>2003</v>
      </c>
      <c r="D258" s="1">
        <v>45958.640277777777</v>
      </c>
      <c r="E258" t="s">
        <v>90</v>
      </c>
      <c r="F258" t="s">
        <v>397</v>
      </c>
      <c r="G258">
        <v>0</v>
      </c>
      <c r="H258">
        <v>0</v>
      </c>
      <c r="I258" s="22">
        <v>1</v>
      </c>
      <c r="J258">
        <v>2</v>
      </c>
      <c r="K258" s="15">
        <v>1</v>
      </c>
      <c r="L258">
        <v>2</v>
      </c>
      <c r="M258">
        <v>4</v>
      </c>
      <c r="N258" s="15">
        <v>2</v>
      </c>
      <c r="O258" s="15">
        <v>1</v>
      </c>
      <c r="P258">
        <v>1</v>
      </c>
      <c r="Q258">
        <v>1</v>
      </c>
      <c r="R258">
        <v>1</v>
      </c>
      <c r="S258">
        <v>1</v>
      </c>
      <c r="T258">
        <v>1</v>
      </c>
      <c r="U258">
        <v>1</v>
      </c>
      <c r="V258">
        <v>1</v>
      </c>
      <c r="W258">
        <v>1</v>
      </c>
      <c r="X258">
        <v>1</v>
      </c>
      <c r="Y258" s="5">
        <f t="shared" si="3"/>
        <v>22</v>
      </c>
      <c r="Z258">
        <v>6</v>
      </c>
      <c r="AA258">
        <v>5</v>
      </c>
      <c r="AB258">
        <v>5</v>
      </c>
      <c r="AC258">
        <v>5</v>
      </c>
      <c r="AD258">
        <v>5</v>
      </c>
      <c r="AE258">
        <v>3</v>
      </c>
      <c r="AF258">
        <v>3</v>
      </c>
      <c r="AG258">
        <v>4</v>
      </c>
      <c r="AH258">
        <v>2</v>
      </c>
      <c r="AI258">
        <v>5</v>
      </c>
      <c r="AJ258">
        <v>2</v>
      </c>
      <c r="AK258">
        <v>5</v>
      </c>
      <c r="AL258">
        <v>3</v>
      </c>
      <c r="AM258">
        <v>4</v>
      </c>
      <c r="AN258">
        <v>3</v>
      </c>
      <c r="AO258">
        <v>3</v>
      </c>
      <c r="AP258">
        <v>46</v>
      </c>
    </row>
    <row r="259" spans="1:42">
      <c r="A259">
        <v>45411</v>
      </c>
      <c r="B259">
        <v>0</v>
      </c>
      <c r="C259">
        <v>1999</v>
      </c>
      <c r="D259" s="1">
        <v>45975.643750000003</v>
      </c>
      <c r="E259" t="s">
        <v>259</v>
      </c>
      <c r="F259" t="s">
        <v>397</v>
      </c>
      <c r="G259">
        <v>0</v>
      </c>
      <c r="H259">
        <v>0</v>
      </c>
      <c r="I259" s="22">
        <v>1</v>
      </c>
      <c r="J259">
        <v>1</v>
      </c>
      <c r="K259" s="15">
        <v>1</v>
      </c>
      <c r="L259">
        <v>3</v>
      </c>
      <c r="M259">
        <v>2</v>
      </c>
      <c r="N259" s="15">
        <v>2</v>
      </c>
      <c r="O259" s="15">
        <v>2</v>
      </c>
      <c r="P259">
        <v>2</v>
      </c>
      <c r="Q259">
        <v>2</v>
      </c>
      <c r="R259">
        <v>2</v>
      </c>
      <c r="S259">
        <v>2</v>
      </c>
      <c r="T259">
        <v>1</v>
      </c>
      <c r="U259">
        <v>2</v>
      </c>
      <c r="V259">
        <v>2</v>
      </c>
      <c r="W259">
        <v>2</v>
      </c>
      <c r="X259">
        <v>1</v>
      </c>
      <c r="Y259" s="5">
        <f t="shared" si="3"/>
        <v>28</v>
      </c>
      <c r="Z259">
        <v>18</v>
      </c>
      <c r="AA259">
        <v>5</v>
      </c>
      <c r="AB259">
        <v>3</v>
      </c>
      <c r="AC259">
        <v>4</v>
      </c>
      <c r="AD259">
        <v>5</v>
      </c>
      <c r="AE259">
        <v>2</v>
      </c>
      <c r="AF259">
        <v>2</v>
      </c>
      <c r="AG259">
        <v>4</v>
      </c>
      <c r="AH259">
        <v>8</v>
      </c>
      <c r="AI259">
        <v>4</v>
      </c>
      <c r="AJ259">
        <v>4</v>
      </c>
      <c r="AK259">
        <v>6</v>
      </c>
      <c r="AL259">
        <v>18</v>
      </c>
      <c r="AM259">
        <v>3</v>
      </c>
      <c r="AN259">
        <v>4</v>
      </c>
      <c r="AO259">
        <v>4</v>
      </c>
      <c r="AP259">
        <v>56</v>
      </c>
    </row>
    <row r="260" spans="1:42">
      <c r="A260">
        <v>41563</v>
      </c>
      <c r="B260">
        <v>1</v>
      </c>
      <c r="C260">
        <v>2009</v>
      </c>
      <c r="D260" s="1">
        <v>45959.646527777775</v>
      </c>
      <c r="E260" t="s">
        <v>109</v>
      </c>
      <c r="F260" t="s">
        <v>397</v>
      </c>
      <c r="G260">
        <v>0</v>
      </c>
      <c r="H260">
        <v>0</v>
      </c>
      <c r="I260" s="22">
        <v>1</v>
      </c>
      <c r="J260">
        <v>1</v>
      </c>
      <c r="K260" s="15">
        <v>1</v>
      </c>
      <c r="L260">
        <v>2</v>
      </c>
      <c r="M260">
        <v>1</v>
      </c>
      <c r="N260" s="15">
        <v>1</v>
      </c>
      <c r="O260" s="15">
        <v>1</v>
      </c>
      <c r="P260">
        <v>1</v>
      </c>
      <c r="Q260">
        <v>1</v>
      </c>
      <c r="R260">
        <v>1</v>
      </c>
      <c r="S260">
        <v>1</v>
      </c>
      <c r="T260">
        <v>1</v>
      </c>
      <c r="U260">
        <v>1</v>
      </c>
      <c r="V260">
        <v>1</v>
      </c>
      <c r="W260">
        <v>1</v>
      </c>
      <c r="X260">
        <v>1</v>
      </c>
      <c r="Y260" s="5">
        <f t="shared" si="3"/>
        <v>17</v>
      </c>
      <c r="Z260">
        <v>17</v>
      </c>
      <c r="AA260">
        <v>3</v>
      </c>
      <c r="AB260">
        <v>4</v>
      </c>
      <c r="AC260">
        <v>5</v>
      </c>
      <c r="AD260">
        <v>5</v>
      </c>
      <c r="AE260">
        <v>3</v>
      </c>
      <c r="AF260">
        <v>2</v>
      </c>
      <c r="AG260">
        <v>28</v>
      </c>
      <c r="AH260">
        <v>5</v>
      </c>
      <c r="AI260">
        <v>4</v>
      </c>
      <c r="AJ260">
        <v>2</v>
      </c>
      <c r="AK260">
        <v>4</v>
      </c>
      <c r="AL260">
        <v>3</v>
      </c>
      <c r="AM260">
        <v>4</v>
      </c>
      <c r="AN260">
        <v>3</v>
      </c>
      <c r="AO260">
        <v>3</v>
      </c>
      <c r="AP260">
        <v>30</v>
      </c>
    </row>
    <row r="261" spans="1:42">
      <c r="A261">
        <v>41600</v>
      </c>
      <c r="B261">
        <v>1</v>
      </c>
      <c r="C261">
        <v>1987</v>
      </c>
      <c r="D261" s="1">
        <v>45959.72152777778</v>
      </c>
      <c r="E261" t="s">
        <v>112</v>
      </c>
      <c r="F261" t="s">
        <v>397</v>
      </c>
      <c r="G261">
        <v>0</v>
      </c>
      <c r="H261">
        <v>0</v>
      </c>
      <c r="I261" s="22">
        <v>1</v>
      </c>
      <c r="J261">
        <v>1</v>
      </c>
      <c r="K261" s="15">
        <v>1</v>
      </c>
      <c r="L261">
        <v>2</v>
      </c>
      <c r="M261">
        <v>2</v>
      </c>
      <c r="N261" s="15">
        <v>1</v>
      </c>
      <c r="O261" s="15">
        <v>1</v>
      </c>
      <c r="P261">
        <v>1</v>
      </c>
      <c r="Q261">
        <v>1</v>
      </c>
      <c r="R261">
        <v>1</v>
      </c>
      <c r="S261">
        <v>1</v>
      </c>
      <c r="T261">
        <v>1</v>
      </c>
      <c r="U261">
        <v>1</v>
      </c>
      <c r="V261">
        <v>1</v>
      </c>
      <c r="W261">
        <v>1</v>
      </c>
      <c r="X261">
        <v>1</v>
      </c>
      <c r="Y261" s="5">
        <f t="shared" si="3"/>
        <v>18</v>
      </c>
      <c r="Z261">
        <v>7</v>
      </c>
      <c r="AA261">
        <v>6</v>
      </c>
      <c r="AB261">
        <v>3</v>
      </c>
      <c r="AC261">
        <v>5</v>
      </c>
      <c r="AD261">
        <v>5</v>
      </c>
      <c r="AE261">
        <v>3</v>
      </c>
      <c r="AF261">
        <v>3</v>
      </c>
      <c r="AG261">
        <v>3</v>
      </c>
      <c r="AH261">
        <v>3</v>
      </c>
      <c r="AI261">
        <v>3</v>
      </c>
      <c r="AJ261">
        <v>2</v>
      </c>
      <c r="AK261">
        <v>6</v>
      </c>
      <c r="AL261">
        <v>2</v>
      </c>
      <c r="AM261">
        <v>3</v>
      </c>
      <c r="AN261">
        <v>4</v>
      </c>
      <c r="AO261">
        <v>3</v>
      </c>
      <c r="AP261">
        <v>33</v>
      </c>
    </row>
    <row r="262" spans="1:42">
      <c r="A262">
        <v>41692</v>
      </c>
      <c r="B262">
        <v>0</v>
      </c>
      <c r="C262">
        <v>2001</v>
      </c>
      <c r="D262" s="1">
        <v>45959.736805555556</v>
      </c>
      <c r="E262" t="s">
        <v>112</v>
      </c>
      <c r="F262" t="s">
        <v>397</v>
      </c>
      <c r="G262">
        <v>0</v>
      </c>
      <c r="H262">
        <v>0</v>
      </c>
      <c r="I262" s="22">
        <v>1</v>
      </c>
      <c r="J262">
        <v>1</v>
      </c>
      <c r="K262" s="15">
        <v>1</v>
      </c>
      <c r="L262">
        <v>4</v>
      </c>
      <c r="M262">
        <v>1</v>
      </c>
      <c r="N262" s="15">
        <v>1</v>
      </c>
      <c r="O262" s="15">
        <v>1</v>
      </c>
      <c r="P262">
        <v>1</v>
      </c>
      <c r="Q262">
        <v>1</v>
      </c>
      <c r="R262">
        <v>1</v>
      </c>
      <c r="S262">
        <v>1</v>
      </c>
      <c r="T262">
        <v>1</v>
      </c>
      <c r="U262">
        <v>1</v>
      </c>
      <c r="V262">
        <v>1</v>
      </c>
      <c r="W262">
        <v>1</v>
      </c>
      <c r="X262">
        <v>1</v>
      </c>
      <c r="Y262" s="5">
        <f t="shared" si="3"/>
        <v>19</v>
      </c>
      <c r="Z262">
        <v>6</v>
      </c>
      <c r="AA262">
        <v>3</v>
      </c>
      <c r="AB262">
        <v>3</v>
      </c>
      <c r="AC262">
        <v>4</v>
      </c>
      <c r="AD262">
        <v>781</v>
      </c>
      <c r="AE262">
        <v>5</v>
      </c>
      <c r="AF262">
        <v>4</v>
      </c>
      <c r="AG262">
        <v>3</v>
      </c>
      <c r="AH262">
        <v>1</v>
      </c>
      <c r="AI262">
        <v>2</v>
      </c>
      <c r="AJ262">
        <v>4</v>
      </c>
      <c r="AK262">
        <v>2</v>
      </c>
      <c r="AL262">
        <v>2</v>
      </c>
      <c r="AM262">
        <v>3</v>
      </c>
      <c r="AN262">
        <v>2</v>
      </c>
      <c r="AO262">
        <v>4</v>
      </c>
      <c r="AP262">
        <v>36</v>
      </c>
    </row>
    <row r="263" spans="1:42">
      <c r="A263">
        <v>41663</v>
      </c>
      <c r="B263">
        <v>0</v>
      </c>
      <c r="C263">
        <v>2002</v>
      </c>
      <c r="D263" s="1">
        <v>45959.739583333336</v>
      </c>
      <c r="E263" t="s">
        <v>109</v>
      </c>
      <c r="F263" t="s">
        <v>397</v>
      </c>
      <c r="G263">
        <v>0</v>
      </c>
      <c r="H263">
        <v>0</v>
      </c>
      <c r="I263" s="22">
        <v>2</v>
      </c>
      <c r="J263">
        <v>2</v>
      </c>
      <c r="K263" s="15">
        <v>2</v>
      </c>
      <c r="L263">
        <v>3</v>
      </c>
      <c r="M263">
        <v>3</v>
      </c>
      <c r="N263" s="15">
        <v>3</v>
      </c>
      <c r="O263" s="15">
        <v>2</v>
      </c>
      <c r="P263">
        <v>3</v>
      </c>
      <c r="Q263">
        <v>1</v>
      </c>
      <c r="R263">
        <v>1</v>
      </c>
      <c r="S263">
        <v>1</v>
      </c>
      <c r="T263">
        <v>3</v>
      </c>
      <c r="U263">
        <v>1</v>
      </c>
      <c r="V263">
        <v>3</v>
      </c>
      <c r="W263">
        <v>3</v>
      </c>
      <c r="X263">
        <v>3</v>
      </c>
      <c r="Y263" s="5">
        <f t="shared" si="3"/>
        <v>36</v>
      </c>
      <c r="Z263">
        <v>162</v>
      </c>
      <c r="AA263">
        <v>6</v>
      </c>
      <c r="AB263">
        <v>4</v>
      </c>
      <c r="AC263">
        <v>29</v>
      </c>
      <c r="AD263">
        <v>43</v>
      </c>
      <c r="AE263">
        <v>18</v>
      </c>
      <c r="AF263">
        <v>4</v>
      </c>
      <c r="AG263">
        <v>23</v>
      </c>
      <c r="AH263">
        <v>5</v>
      </c>
      <c r="AI263">
        <v>17</v>
      </c>
      <c r="AJ263">
        <v>8</v>
      </c>
      <c r="AK263">
        <v>1201</v>
      </c>
      <c r="AL263">
        <v>5</v>
      </c>
      <c r="AM263">
        <v>155</v>
      </c>
      <c r="AN263">
        <v>69</v>
      </c>
      <c r="AO263">
        <v>8</v>
      </c>
      <c r="AP263">
        <v>64</v>
      </c>
    </row>
    <row r="264" spans="1:42">
      <c r="A264">
        <v>43041</v>
      </c>
      <c r="B264">
        <v>0</v>
      </c>
      <c r="C264">
        <v>1988</v>
      </c>
      <c r="D264" s="1">
        <v>45961.705555555556</v>
      </c>
      <c r="E264" t="s">
        <v>112</v>
      </c>
      <c r="F264" t="s">
        <v>397</v>
      </c>
      <c r="G264">
        <v>0</v>
      </c>
      <c r="H264">
        <v>0</v>
      </c>
      <c r="I264" s="22">
        <v>1</v>
      </c>
      <c r="J264">
        <v>1</v>
      </c>
      <c r="K264" s="15">
        <v>1</v>
      </c>
      <c r="L264">
        <v>3</v>
      </c>
      <c r="M264">
        <v>3</v>
      </c>
      <c r="N264" s="15">
        <v>2</v>
      </c>
      <c r="O264" s="15">
        <v>1</v>
      </c>
      <c r="P264">
        <v>1</v>
      </c>
      <c r="Q264">
        <v>1</v>
      </c>
      <c r="R264">
        <v>1</v>
      </c>
      <c r="S264">
        <v>1</v>
      </c>
      <c r="T264">
        <v>1</v>
      </c>
      <c r="U264">
        <v>1</v>
      </c>
      <c r="V264">
        <v>1</v>
      </c>
      <c r="W264">
        <v>1</v>
      </c>
      <c r="X264">
        <v>1</v>
      </c>
      <c r="Y264" s="5">
        <f t="shared" si="3"/>
        <v>21</v>
      </c>
      <c r="Z264">
        <v>9</v>
      </c>
      <c r="AA264">
        <v>5</v>
      </c>
      <c r="AB264">
        <v>6</v>
      </c>
      <c r="AC264">
        <v>6</v>
      </c>
      <c r="AD264">
        <v>12</v>
      </c>
      <c r="AE264">
        <v>7</v>
      </c>
      <c r="AF264">
        <v>3</v>
      </c>
      <c r="AG264">
        <v>5</v>
      </c>
      <c r="AH264">
        <v>2</v>
      </c>
      <c r="AI264">
        <v>6</v>
      </c>
      <c r="AJ264">
        <v>2</v>
      </c>
      <c r="AK264">
        <v>6</v>
      </c>
      <c r="AL264">
        <v>4</v>
      </c>
      <c r="AM264">
        <v>6</v>
      </c>
      <c r="AN264">
        <v>3</v>
      </c>
      <c r="AO264">
        <v>3</v>
      </c>
      <c r="AP264">
        <v>41</v>
      </c>
    </row>
    <row r="265" spans="1:42">
      <c r="A265">
        <v>43038</v>
      </c>
      <c r="B265">
        <v>0</v>
      </c>
      <c r="C265">
        <v>1978</v>
      </c>
      <c r="D265" s="1">
        <v>45961.708333333336</v>
      </c>
      <c r="E265" t="s">
        <v>112</v>
      </c>
      <c r="F265" t="s">
        <v>397</v>
      </c>
      <c r="G265">
        <v>0</v>
      </c>
      <c r="H265">
        <v>0</v>
      </c>
      <c r="I265" s="22">
        <v>1</v>
      </c>
      <c r="J265">
        <v>1</v>
      </c>
      <c r="K265" s="15">
        <v>1</v>
      </c>
      <c r="L265">
        <v>3</v>
      </c>
      <c r="M265">
        <v>2</v>
      </c>
      <c r="N265" s="15">
        <v>3</v>
      </c>
      <c r="O265" s="15">
        <v>2</v>
      </c>
      <c r="P265">
        <v>1</v>
      </c>
      <c r="Q265">
        <v>1</v>
      </c>
      <c r="R265">
        <v>1</v>
      </c>
      <c r="S265">
        <v>1</v>
      </c>
      <c r="T265">
        <v>1</v>
      </c>
      <c r="U265">
        <v>1</v>
      </c>
      <c r="V265">
        <v>1</v>
      </c>
      <c r="W265">
        <v>1</v>
      </c>
      <c r="X265">
        <v>1</v>
      </c>
      <c r="Y265" s="5">
        <f t="shared" si="3"/>
        <v>22</v>
      </c>
      <c r="Z265">
        <v>111</v>
      </c>
      <c r="AA265">
        <v>12</v>
      </c>
      <c r="AB265">
        <v>4</v>
      </c>
      <c r="AC265">
        <v>5</v>
      </c>
      <c r="AD265">
        <v>6</v>
      </c>
      <c r="AE265">
        <v>4</v>
      </c>
      <c r="AF265">
        <v>4</v>
      </c>
      <c r="AG265">
        <v>4</v>
      </c>
      <c r="AH265">
        <v>3</v>
      </c>
      <c r="AI265">
        <v>5</v>
      </c>
      <c r="AJ265">
        <v>3</v>
      </c>
      <c r="AK265">
        <v>5</v>
      </c>
      <c r="AL265">
        <v>3</v>
      </c>
      <c r="AM265">
        <v>6</v>
      </c>
      <c r="AN265">
        <v>2</v>
      </c>
      <c r="AO265">
        <v>6</v>
      </c>
      <c r="AP265">
        <v>44</v>
      </c>
    </row>
    <row r="266" spans="1:42">
      <c r="A266">
        <v>43552</v>
      </c>
      <c r="B266">
        <v>0</v>
      </c>
      <c r="C266">
        <v>2003</v>
      </c>
      <c r="D266" s="1">
        <v>45963.648611111108</v>
      </c>
      <c r="E266" t="s">
        <v>109</v>
      </c>
      <c r="F266" t="s">
        <v>397</v>
      </c>
      <c r="G266">
        <v>0</v>
      </c>
      <c r="H266">
        <v>0</v>
      </c>
      <c r="I266" s="22">
        <v>1</v>
      </c>
      <c r="J266">
        <v>3</v>
      </c>
      <c r="K266" s="15">
        <v>2</v>
      </c>
      <c r="L266">
        <v>4</v>
      </c>
      <c r="M266">
        <v>4</v>
      </c>
      <c r="N266" s="15">
        <v>4</v>
      </c>
      <c r="O266" s="15">
        <v>2</v>
      </c>
      <c r="P266">
        <v>1</v>
      </c>
      <c r="Q266">
        <v>2</v>
      </c>
      <c r="R266">
        <v>3</v>
      </c>
      <c r="S266">
        <v>2</v>
      </c>
      <c r="T266">
        <v>2</v>
      </c>
      <c r="U266">
        <v>1</v>
      </c>
      <c r="V266">
        <v>2</v>
      </c>
      <c r="W266">
        <v>1</v>
      </c>
      <c r="X266">
        <v>2</v>
      </c>
      <c r="Y266" s="5">
        <f t="shared" si="3"/>
        <v>36</v>
      </c>
      <c r="Z266">
        <v>7</v>
      </c>
      <c r="AA266">
        <v>4</v>
      </c>
      <c r="AB266">
        <v>2</v>
      </c>
      <c r="AC266">
        <v>3</v>
      </c>
      <c r="AD266">
        <v>3</v>
      </c>
      <c r="AE266">
        <v>2</v>
      </c>
      <c r="AF266">
        <v>2</v>
      </c>
      <c r="AG266">
        <v>3</v>
      </c>
      <c r="AH266">
        <v>6</v>
      </c>
      <c r="AI266">
        <v>8</v>
      </c>
      <c r="AJ266">
        <v>3</v>
      </c>
      <c r="AK266">
        <v>5</v>
      </c>
      <c r="AL266">
        <v>2</v>
      </c>
      <c r="AM266">
        <v>4</v>
      </c>
      <c r="AN266">
        <v>6</v>
      </c>
      <c r="AO266">
        <v>3</v>
      </c>
      <c r="AP266">
        <v>62</v>
      </c>
    </row>
    <row r="267" spans="1:42">
      <c r="A267">
        <v>43851</v>
      </c>
      <c r="B267">
        <v>1</v>
      </c>
      <c r="C267">
        <v>1977</v>
      </c>
      <c r="D267" s="1">
        <v>45964.409722222219</v>
      </c>
      <c r="E267" t="s">
        <v>112</v>
      </c>
      <c r="F267" t="s">
        <v>397</v>
      </c>
      <c r="G267">
        <v>0</v>
      </c>
      <c r="H267">
        <v>0</v>
      </c>
      <c r="I267" s="22">
        <v>1</v>
      </c>
      <c r="J267">
        <v>1</v>
      </c>
      <c r="K267" s="15">
        <v>1</v>
      </c>
      <c r="L267">
        <v>3</v>
      </c>
      <c r="M267">
        <v>5</v>
      </c>
      <c r="N267" s="15">
        <v>1</v>
      </c>
      <c r="O267" s="15">
        <v>1</v>
      </c>
      <c r="P267">
        <v>1</v>
      </c>
      <c r="Q267">
        <v>1</v>
      </c>
      <c r="R267">
        <v>1</v>
      </c>
      <c r="S267">
        <v>1</v>
      </c>
      <c r="T267">
        <v>1</v>
      </c>
      <c r="U267">
        <v>1</v>
      </c>
      <c r="V267">
        <v>1</v>
      </c>
      <c r="W267">
        <v>1</v>
      </c>
      <c r="X267">
        <v>1</v>
      </c>
      <c r="Y267" s="5">
        <f t="shared" si="3"/>
        <v>22</v>
      </c>
      <c r="Z267">
        <v>9</v>
      </c>
      <c r="AA267">
        <v>5</v>
      </c>
      <c r="AB267">
        <v>4</v>
      </c>
      <c r="AC267">
        <v>4</v>
      </c>
      <c r="AD267">
        <v>4</v>
      </c>
      <c r="AE267">
        <v>3</v>
      </c>
      <c r="AF267">
        <v>2</v>
      </c>
      <c r="AG267">
        <v>4</v>
      </c>
      <c r="AH267">
        <v>2</v>
      </c>
      <c r="AI267">
        <v>4</v>
      </c>
      <c r="AJ267">
        <v>1</v>
      </c>
      <c r="AK267">
        <v>9</v>
      </c>
      <c r="AL267">
        <v>2</v>
      </c>
      <c r="AM267">
        <v>3</v>
      </c>
      <c r="AN267">
        <v>4</v>
      </c>
      <c r="AO267">
        <v>4</v>
      </c>
      <c r="AP267">
        <v>47</v>
      </c>
    </row>
    <row r="268" spans="1:42">
      <c r="A268">
        <v>45230</v>
      </c>
      <c r="B268">
        <v>0</v>
      </c>
      <c r="C268">
        <v>1980</v>
      </c>
      <c r="D268" s="1">
        <v>45967.820833333331</v>
      </c>
      <c r="E268" t="s">
        <v>112</v>
      </c>
      <c r="F268" t="s">
        <v>397</v>
      </c>
      <c r="G268">
        <v>0</v>
      </c>
      <c r="H268">
        <v>0</v>
      </c>
      <c r="I268" s="22">
        <v>1</v>
      </c>
      <c r="J268">
        <v>1</v>
      </c>
      <c r="K268" s="15">
        <v>5</v>
      </c>
      <c r="L268">
        <v>3</v>
      </c>
      <c r="M268">
        <v>1</v>
      </c>
      <c r="N268" s="15">
        <v>3</v>
      </c>
      <c r="O268" s="15">
        <v>3</v>
      </c>
      <c r="P268">
        <v>1</v>
      </c>
      <c r="Q268">
        <v>1</v>
      </c>
      <c r="R268">
        <v>1</v>
      </c>
      <c r="S268">
        <v>1</v>
      </c>
      <c r="T268">
        <v>3</v>
      </c>
      <c r="U268">
        <v>1</v>
      </c>
      <c r="V268">
        <v>3</v>
      </c>
      <c r="W268">
        <v>1</v>
      </c>
      <c r="X268">
        <v>1</v>
      </c>
      <c r="Y268" s="5">
        <f t="shared" si="3"/>
        <v>30</v>
      </c>
      <c r="Z268">
        <v>38</v>
      </c>
      <c r="AA268">
        <v>12</v>
      </c>
      <c r="AB268">
        <v>11</v>
      </c>
      <c r="AC268">
        <v>9</v>
      </c>
      <c r="AD268">
        <v>31</v>
      </c>
      <c r="AE268">
        <v>35</v>
      </c>
      <c r="AF268">
        <v>12</v>
      </c>
      <c r="AG268">
        <v>21</v>
      </c>
      <c r="AH268">
        <v>7</v>
      </c>
      <c r="AI268">
        <v>7</v>
      </c>
      <c r="AJ268">
        <v>3</v>
      </c>
      <c r="AK268">
        <v>30</v>
      </c>
      <c r="AL268">
        <v>6</v>
      </c>
      <c r="AM268">
        <v>14</v>
      </c>
      <c r="AN268">
        <v>10</v>
      </c>
      <c r="AO268">
        <v>140</v>
      </c>
      <c r="AP268">
        <v>74</v>
      </c>
    </row>
    <row r="269" spans="1:42">
      <c r="A269">
        <v>40941</v>
      </c>
      <c r="B269">
        <v>1</v>
      </c>
      <c r="C269">
        <v>2002</v>
      </c>
      <c r="D269" s="1">
        <v>45958.659722222219</v>
      </c>
      <c r="E269" t="s">
        <v>92</v>
      </c>
      <c r="F269" t="s">
        <v>397</v>
      </c>
      <c r="G269">
        <v>0</v>
      </c>
      <c r="H269">
        <v>0</v>
      </c>
      <c r="I269" s="22">
        <v>1</v>
      </c>
      <c r="J269">
        <v>1</v>
      </c>
      <c r="K269" s="15">
        <v>1</v>
      </c>
      <c r="L269">
        <v>4</v>
      </c>
      <c r="M269">
        <v>4</v>
      </c>
      <c r="N269" s="15">
        <v>1</v>
      </c>
      <c r="O269" s="15">
        <v>1</v>
      </c>
      <c r="P269">
        <v>1</v>
      </c>
      <c r="Q269">
        <v>1</v>
      </c>
      <c r="R269">
        <v>2</v>
      </c>
      <c r="S269">
        <v>2</v>
      </c>
      <c r="T269">
        <v>2</v>
      </c>
      <c r="U269">
        <v>1</v>
      </c>
      <c r="V269">
        <v>2</v>
      </c>
      <c r="W269">
        <v>4</v>
      </c>
      <c r="X269">
        <v>1</v>
      </c>
      <c r="Y269" s="5">
        <f t="shared" ref="Y269:Y332" si="4">SUM(I269:X269)</f>
        <v>29</v>
      </c>
      <c r="Z269">
        <v>12</v>
      </c>
      <c r="AA269">
        <v>3</v>
      </c>
      <c r="AB269">
        <v>4</v>
      </c>
      <c r="AC269">
        <v>8</v>
      </c>
      <c r="AD269">
        <v>9</v>
      </c>
      <c r="AE269">
        <v>3</v>
      </c>
      <c r="AF269">
        <v>2</v>
      </c>
      <c r="AG269">
        <v>9</v>
      </c>
      <c r="AH269">
        <v>6</v>
      </c>
      <c r="AI269">
        <v>12</v>
      </c>
      <c r="AJ269">
        <v>6</v>
      </c>
      <c r="AK269">
        <v>8</v>
      </c>
      <c r="AL269">
        <v>8</v>
      </c>
      <c r="AM269">
        <v>7</v>
      </c>
      <c r="AN269">
        <v>11</v>
      </c>
      <c r="AO269">
        <v>6</v>
      </c>
      <c r="AP269">
        <v>63</v>
      </c>
    </row>
    <row r="270" spans="1:42">
      <c r="A270">
        <v>40961</v>
      </c>
      <c r="B270">
        <v>0</v>
      </c>
      <c r="C270">
        <v>2004</v>
      </c>
      <c r="D270" s="1">
        <v>45958.711111111108</v>
      </c>
      <c r="E270" t="s">
        <v>93</v>
      </c>
      <c r="F270" t="s">
        <v>397</v>
      </c>
      <c r="G270">
        <v>0</v>
      </c>
      <c r="H270">
        <v>0</v>
      </c>
      <c r="I270" s="22">
        <v>2</v>
      </c>
      <c r="J270">
        <v>2</v>
      </c>
      <c r="K270" s="15">
        <v>1</v>
      </c>
      <c r="L270">
        <v>4</v>
      </c>
      <c r="M270">
        <v>4</v>
      </c>
      <c r="N270" s="15">
        <v>2</v>
      </c>
      <c r="O270" s="15">
        <v>3</v>
      </c>
      <c r="P270">
        <v>2</v>
      </c>
      <c r="Q270">
        <v>2</v>
      </c>
      <c r="R270">
        <v>2</v>
      </c>
      <c r="S270">
        <v>2</v>
      </c>
      <c r="T270">
        <v>2</v>
      </c>
      <c r="U270">
        <v>1</v>
      </c>
      <c r="V270">
        <v>2</v>
      </c>
      <c r="W270">
        <v>1</v>
      </c>
      <c r="X270">
        <v>2</v>
      </c>
      <c r="Y270" s="5">
        <f t="shared" si="4"/>
        <v>34</v>
      </c>
      <c r="Z270">
        <v>45</v>
      </c>
      <c r="AA270">
        <v>5</v>
      </c>
      <c r="AB270">
        <v>3</v>
      </c>
      <c r="AC270">
        <v>11</v>
      </c>
      <c r="AD270">
        <v>3</v>
      </c>
      <c r="AE270">
        <v>4</v>
      </c>
      <c r="AF270">
        <v>12</v>
      </c>
      <c r="AG270">
        <v>3</v>
      </c>
      <c r="AH270">
        <v>3</v>
      </c>
      <c r="AI270">
        <v>3</v>
      </c>
      <c r="AJ270">
        <v>1</v>
      </c>
      <c r="AK270">
        <v>5</v>
      </c>
      <c r="AL270">
        <v>2</v>
      </c>
      <c r="AM270">
        <v>4</v>
      </c>
      <c r="AN270">
        <v>3</v>
      </c>
      <c r="AO270">
        <v>3</v>
      </c>
      <c r="AP270">
        <v>58</v>
      </c>
    </row>
    <row r="271" spans="1:42">
      <c r="A271">
        <v>41117</v>
      </c>
      <c r="B271">
        <v>0</v>
      </c>
      <c r="C271">
        <v>2007</v>
      </c>
      <c r="D271" s="1">
        <v>45959.378472222219</v>
      </c>
      <c r="E271" t="s">
        <v>92</v>
      </c>
      <c r="F271" t="s">
        <v>397</v>
      </c>
      <c r="G271">
        <v>0</v>
      </c>
      <c r="H271">
        <v>0</v>
      </c>
      <c r="I271" s="22">
        <v>1</v>
      </c>
      <c r="J271">
        <v>1</v>
      </c>
      <c r="K271" s="15">
        <v>2</v>
      </c>
      <c r="L271">
        <v>4</v>
      </c>
      <c r="M271">
        <v>4</v>
      </c>
      <c r="N271" s="15">
        <v>2</v>
      </c>
      <c r="O271" s="15">
        <v>2</v>
      </c>
      <c r="P271">
        <v>3</v>
      </c>
      <c r="Q271">
        <v>4</v>
      </c>
      <c r="R271">
        <v>2</v>
      </c>
      <c r="S271">
        <v>4</v>
      </c>
      <c r="T271">
        <v>2</v>
      </c>
      <c r="U271">
        <v>2</v>
      </c>
      <c r="V271">
        <v>2</v>
      </c>
      <c r="W271">
        <v>2</v>
      </c>
      <c r="X271">
        <v>1</v>
      </c>
      <c r="Y271" s="5">
        <f t="shared" si="4"/>
        <v>38</v>
      </c>
      <c r="Z271">
        <v>5</v>
      </c>
      <c r="AA271">
        <v>2</v>
      </c>
      <c r="AB271">
        <v>4</v>
      </c>
      <c r="AC271">
        <v>3</v>
      </c>
      <c r="AD271">
        <v>3</v>
      </c>
      <c r="AE271">
        <v>2</v>
      </c>
      <c r="AF271">
        <v>4</v>
      </c>
      <c r="AG271">
        <v>3</v>
      </c>
      <c r="AH271">
        <v>4</v>
      </c>
      <c r="AI271">
        <v>3</v>
      </c>
      <c r="AJ271">
        <v>2</v>
      </c>
      <c r="AK271">
        <v>4</v>
      </c>
      <c r="AL271">
        <v>2</v>
      </c>
      <c r="AM271">
        <v>4</v>
      </c>
      <c r="AN271">
        <v>3</v>
      </c>
      <c r="AO271">
        <v>3</v>
      </c>
      <c r="AP271">
        <v>65</v>
      </c>
    </row>
    <row r="272" spans="1:42">
      <c r="A272">
        <v>41204</v>
      </c>
      <c r="B272">
        <v>0</v>
      </c>
      <c r="C272">
        <v>2001</v>
      </c>
      <c r="D272" s="1">
        <v>45959.459722222222</v>
      </c>
      <c r="E272" t="s">
        <v>93</v>
      </c>
      <c r="F272" t="s">
        <v>397</v>
      </c>
      <c r="G272">
        <v>0</v>
      </c>
      <c r="H272">
        <v>0</v>
      </c>
      <c r="I272" s="22">
        <v>1</v>
      </c>
      <c r="J272">
        <v>1</v>
      </c>
      <c r="K272" s="15">
        <v>1</v>
      </c>
      <c r="L272">
        <v>2</v>
      </c>
      <c r="M272">
        <v>2</v>
      </c>
      <c r="N272" s="15">
        <v>2</v>
      </c>
      <c r="O272" s="15">
        <v>1</v>
      </c>
      <c r="P272">
        <v>1</v>
      </c>
      <c r="Q272">
        <v>1</v>
      </c>
      <c r="R272">
        <v>1</v>
      </c>
      <c r="S272">
        <v>1</v>
      </c>
      <c r="T272">
        <v>1</v>
      </c>
      <c r="U272">
        <v>1</v>
      </c>
      <c r="V272">
        <v>1</v>
      </c>
      <c r="W272">
        <v>1</v>
      </c>
      <c r="X272">
        <v>1</v>
      </c>
      <c r="Y272" s="5">
        <f t="shared" si="4"/>
        <v>19</v>
      </c>
      <c r="Z272">
        <v>5</v>
      </c>
      <c r="AA272">
        <v>3</v>
      </c>
      <c r="AB272">
        <v>3</v>
      </c>
      <c r="AC272">
        <v>3</v>
      </c>
      <c r="AD272">
        <v>3</v>
      </c>
      <c r="AE272">
        <v>3</v>
      </c>
      <c r="AF272">
        <v>1</v>
      </c>
      <c r="AG272">
        <v>3</v>
      </c>
      <c r="AH272">
        <v>2</v>
      </c>
      <c r="AI272">
        <v>2</v>
      </c>
      <c r="AJ272">
        <v>1</v>
      </c>
      <c r="AK272">
        <v>6</v>
      </c>
      <c r="AL272">
        <v>3</v>
      </c>
      <c r="AM272">
        <v>3</v>
      </c>
      <c r="AN272">
        <v>2</v>
      </c>
      <c r="AO272">
        <v>3</v>
      </c>
      <c r="AP272">
        <v>36</v>
      </c>
    </row>
    <row r="273" spans="1:42">
      <c r="A273">
        <v>40754</v>
      </c>
      <c r="B273">
        <v>0</v>
      </c>
      <c r="C273">
        <v>2002</v>
      </c>
      <c r="D273" s="1">
        <v>45959.611805555556</v>
      </c>
      <c r="E273" t="s">
        <v>92</v>
      </c>
      <c r="F273" t="s">
        <v>397</v>
      </c>
      <c r="G273">
        <v>0</v>
      </c>
      <c r="H273">
        <v>0</v>
      </c>
      <c r="I273" s="22">
        <v>1</v>
      </c>
      <c r="J273">
        <v>2</v>
      </c>
      <c r="K273" s="15">
        <v>1</v>
      </c>
      <c r="L273">
        <v>2</v>
      </c>
      <c r="M273">
        <v>1</v>
      </c>
      <c r="N273" s="15">
        <v>1</v>
      </c>
      <c r="O273" s="15">
        <v>1</v>
      </c>
      <c r="P273">
        <v>1</v>
      </c>
      <c r="Q273">
        <v>1</v>
      </c>
      <c r="R273">
        <v>1</v>
      </c>
      <c r="S273">
        <v>1</v>
      </c>
      <c r="T273">
        <v>1</v>
      </c>
      <c r="U273">
        <v>1</v>
      </c>
      <c r="V273">
        <v>1</v>
      </c>
      <c r="W273">
        <v>1</v>
      </c>
      <c r="X273">
        <v>1</v>
      </c>
      <c r="Y273" s="5">
        <f t="shared" si="4"/>
        <v>18</v>
      </c>
      <c r="Z273">
        <v>6</v>
      </c>
      <c r="AA273">
        <v>13</v>
      </c>
      <c r="AB273">
        <v>3</v>
      </c>
      <c r="AC273">
        <v>4</v>
      </c>
      <c r="AD273">
        <v>6</v>
      </c>
      <c r="AE273">
        <v>12</v>
      </c>
      <c r="AF273">
        <v>2</v>
      </c>
      <c r="AG273">
        <v>13</v>
      </c>
      <c r="AH273">
        <v>2</v>
      </c>
      <c r="AI273">
        <v>2</v>
      </c>
      <c r="AJ273">
        <v>1</v>
      </c>
      <c r="AK273">
        <v>4</v>
      </c>
      <c r="AL273">
        <v>2</v>
      </c>
      <c r="AM273">
        <v>2</v>
      </c>
      <c r="AN273">
        <v>3</v>
      </c>
      <c r="AO273">
        <v>3</v>
      </c>
      <c r="AP273">
        <v>36</v>
      </c>
    </row>
    <row r="274" spans="1:42">
      <c r="A274">
        <v>41775</v>
      </c>
      <c r="B274">
        <v>0</v>
      </c>
      <c r="C274">
        <v>2005</v>
      </c>
      <c r="D274" s="1">
        <v>45959.774305555555</v>
      </c>
      <c r="E274" t="s">
        <v>93</v>
      </c>
      <c r="F274" t="s">
        <v>397</v>
      </c>
      <c r="G274">
        <v>0</v>
      </c>
      <c r="H274">
        <v>0</v>
      </c>
      <c r="I274" s="22">
        <v>1</v>
      </c>
      <c r="J274">
        <v>1</v>
      </c>
      <c r="K274" s="15">
        <v>1</v>
      </c>
      <c r="L274">
        <v>4</v>
      </c>
      <c r="M274">
        <v>4</v>
      </c>
      <c r="N274" s="15">
        <v>1</v>
      </c>
      <c r="O274" s="15">
        <v>2</v>
      </c>
      <c r="P274">
        <v>1</v>
      </c>
      <c r="Q274">
        <v>1</v>
      </c>
      <c r="R274">
        <v>1</v>
      </c>
      <c r="S274">
        <v>1</v>
      </c>
      <c r="T274">
        <v>1</v>
      </c>
      <c r="U274">
        <v>1</v>
      </c>
      <c r="V274">
        <v>1</v>
      </c>
      <c r="W274">
        <v>1</v>
      </c>
      <c r="X274">
        <v>1</v>
      </c>
      <c r="Y274" s="5">
        <f t="shared" si="4"/>
        <v>23</v>
      </c>
      <c r="Z274">
        <v>9</v>
      </c>
      <c r="AA274">
        <v>6</v>
      </c>
      <c r="AB274">
        <v>3</v>
      </c>
      <c r="AC274">
        <v>7</v>
      </c>
      <c r="AD274">
        <v>7</v>
      </c>
      <c r="AE274">
        <v>3</v>
      </c>
      <c r="AF274">
        <v>4</v>
      </c>
      <c r="AG274">
        <v>8</v>
      </c>
      <c r="AH274">
        <v>2</v>
      </c>
      <c r="AI274">
        <v>5</v>
      </c>
      <c r="AJ274">
        <v>1</v>
      </c>
      <c r="AK274">
        <v>4</v>
      </c>
      <c r="AL274">
        <v>2</v>
      </c>
      <c r="AM274">
        <v>7</v>
      </c>
      <c r="AN274">
        <v>4</v>
      </c>
      <c r="AO274">
        <v>4</v>
      </c>
      <c r="AP274">
        <v>46</v>
      </c>
    </row>
    <row r="275" spans="1:42">
      <c r="A275">
        <v>41366</v>
      </c>
      <c r="B275">
        <v>0</v>
      </c>
      <c r="C275">
        <v>2008</v>
      </c>
      <c r="D275" s="1">
        <v>45959.78402777778</v>
      </c>
      <c r="E275" t="s">
        <v>93</v>
      </c>
      <c r="F275" t="s">
        <v>397</v>
      </c>
      <c r="G275">
        <v>0</v>
      </c>
      <c r="H275">
        <v>0</v>
      </c>
      <c r="I275" s="22">
        <v>2</v>
      </c>
      <c r="J275">
        <v>2</v>
      </c>
      <c r="K275" s="15">
        <v>4</v>
      </c>
      <c r="L275">
        <v>5</v>
      </c>
      <c r="M275">
        <v>5</v>
      </c>
      <c r="N275" s="15">
        <v>4</v>
      </c>
      <c r="O275" s="15">
        <v>3</v>
      </c>
      <c r="P275">
        <v>4</v>
      </c>
      <c r="Q275">
        <v>4</v>
      </c>
      <c r="R275">
        <v>3</v>
      </c>
      <c r="S275">
        <v>4</v>
      </c>
      <c r="T275">
        <v>5</v>
      </c>
      <c r="U275">
        <v>4</v>
      </c>
      <c r="V275">
        <v>3</v>
      </c>
      <c r="W275">
        <v>4</v>
      </c>
      <c r="X275">
        <v>3</v>
      </c>
      <c r="Y275" s="5">
        <f t="shared" si="4"/>
        <v>59</v>
      </c>
      <c r="Z275">
        <v>7</v>
      </c>
      <c r="AA275">
        <v>4</v>
      </c>
      <c r="AB275">
        <v>10</v>
      </c>
      <c r="AC275">
        <v>7</v>
      </c>
      <c r="AD275">
        <v>3</v>
      </c>
      <c r="AE275">
        <v>6</v>
      </c>
      <c r="AF275">
        <v>2</v>
      </c>
      <c r="AG275">
        <v>8</v>
      </c>
      <c r="AH275">
        <v>3</v>
      </c>
      <c r="AI275">
        <v>6</v>
      </c>
      <c r="AJ275">
        <v>4</v>
      </c>
      <c r="AK275">
        <v>5</v>
      </c>
      <c r="AL275">
        <v>4</v>
      </c>
      <c r="AM275">
        <v>5</v>
      </c>
      <c r="AN275">
        <v>4</v>
      </c>
      <c r="AO275">
        <v>8</v>
      </c>
      <c r="AP275">
        <v>46</v>
      </c>
    </row>
    <row r="276" spans="1:42">
      <c r="A276">
        <v>41702</v>
      </c>
      <c r="B276">
        <v>0</v>
      </c>
      <c r="C276">
        <v>2003</v>
      </c>
      <c r="D276" s="1">
        <v>45959.787499999999</v>
      </c>
      <c r="E276" t="s">
        <v>92</v>
      </c>
      <c r="F276" t="s">
        <v>397</v>
      </c>
      <c r="G276">
        <v>0</v>
      </c>
      <c r="H276">
        <v>0</v>
      </c>
      <c r="I276" s="22">
        <v>1</v>
      </c>
      <c r="J276">
        <v>3</v>
      </c>
      <c r="K276" s="15">
        <v>1</v>
      </c>
      <c r="L276">
        <v>2</v>
      </c>
      <c r="M276">
        <v>2</v>
      </c>
      <c r="N276" s="15">
        <v>2</v>
      </c>
      <c r="O276" s="15">
        <v>2</v>
      </c>
      <c r="P276">
        <v>1</v>
      </c>
      <c r="Q276">
        <v>1</v>
      </c>
      <c r="R276">
        <v>1</v>
      </c>
      <c r="S276">
        <v>1</v>
      </c>
      <c r="T276">
        <v>1</v>
      </c>
      <c r="U276">
        <v>1</v>
      </c>
      <c r="V276">
        <v>2</v>
      </c>
      <c r="W276">
        <v>1</v>
      </c>
      <c r="X276">
        <v>1</v>
      </c>
      <c r="Y276" s="5">
        <f t="shared" si="4"/>
        <v>23</v>
      </c>
      <c r="Z276">
        <v>7</v>
      </c>
      <c r="AA276">
        <v>3</v>
      </c>
      <c r="AB276">
        <v>2</v>
      </c>
      <c r="AC276">
        <v>3</v>
      </c>
      <c r="AD276">
        <v>1</v>
      </c>
      <c r="AE276">
        <v>3</v>
      </c>
      <c r="AF276">
        <v>14</v>
      </c>
      <c r="AG276">
        <v>5</v>
      </c>
      <c r="AH276">
        <v>11</v>
      </c>
      <c r="AI276">
        <v>4</v>
      </c>
      <c r="AJ276">
        <v>5</v>
      </c>
      <c r="AK276">
        <v>3</v>
      </c>
      <c r="AL276">
        <v>2</v>
      </c>
      <c r="AM276">
        <v>8</v>
      </c>
      <c r="AN276">
        <v>4</v>
      </c>
      <c r="AO276">
        <v>5</v>
      </c>
      <c r="AP276">
        <v>48</v>
      </c>
    </row>
    <row r="277" spans="1:42">
      <c r="A277">
        <v>42144</v>
      </c>
      <c r="B277">
        <v>0</v>
      </c>
      <c r="C277">
        <v>2002</v>
      </c>
      <c r="D277" s="1">
        <v>45959.956944444442</v>
      </c>
      <c r="E277" t="s">
        <v>92</v>
      </c>
      <c r="F277" t="s">
        <v>397</v>
      </c>
      <c r="G277">
        <v>0</v>
      </c>
      <c r="H277">
        <v>0</v>
      </c>
      <c r="I277" s="22">
        <v>1</v>
      </c>
      <c r="J277">
        <v>3</v>
      </c>
      <c r="K277" s="15">
        <v>1</v>
      </c>
      <c r="L277">
        <v>2</v>
      </c>
      <c r="M277">
        <v>4</v>
      </c>
      <c r="N277" s="15">
        <v>2</v>
      </c>
      <c r="O277" s="15">
        <v>1</v>
      </c>
      <c r="P277">
        <v>1</v>
      </c>
      <c r="Q277">
        <v>3</v>
      </c>
      <c r="R277">
        <v>2</v>
      </c>
      <c r="S277">
        <v>1</v>
      </c>
      <c r="T277">
        <v>2</v>
      </c>
      <c r="U277">
        <v>3</v>
      </c>
      <c r="V277">
        <v>3</v>
      </c>
      <c r="W277">
        <v>2</v>
      </c>
      <c r="X277">
        <v>1</v>
      </c>
      <c r="Y277" s="5">
        <f t="shared" si="4"/>
        <v>32</v>
      </c>
      <c r="Z277">
        <v>6</v>
      </c>
      <c r="AA277">
        <v>5</v>
      </c>
      <c r="AB277">
        <v>2</v>
      </c>
      <c r="AC277">
        <v>2</v>
      </c>
      <c r="AD277">
        <v>4</v>
      </c>
      <c r="AE277">
        <v>2</v>
      </c>
      <c r="AF277">
        <v>2</v>
      </c>
      <c r="AG277">
        <v>2</v>
      </c>
      <c r="AH277">
        <v>2</v>
      </c>
      <c r="AI277">
        <v>2</v>
      </c>
      <c r="AJ277">
        <v>2</v>
      </c>
      <c r="AK277">
        <v>13</v>
      </c>
      <c r="AL277">
        <v>3</v>
      </c>
      <c r="AM277">
        <v>4</v>
      </c>
      <c r="AN277">
        <v>3</v>
      </c>
      <c r="AO277">
        <v>4</v>
      </c>
      <c r="AP277">
        <v>65</v>
      </c>
    </row>
    <row r="278" spans="1:42">
      <c r="A278">
        <v>42200</v>
      </c>
      <c r="B278">
        <v>0</v>
      </c>
      <c r="C278">
        <v>2002</v>
      </c>
      <c r="D278" s="1">
        <v>45960.27847222222</v>
      </c>
      <c r="E278" t="s">
        <v>92</v>
      </c>
      <c r="F278" t="s">
        <v>397</v>
      </c>
      <c r="G278">
        <v>0</v>
      </c>
      <c r="H278">
        <v>0</v>
      </c>
      <c r="I278" s="22">
        <v>1</v>
      </c>
      <c r="J278">
        <v>1</v>
      </c>
      <c r="K278" s="15">
        <v>2</v>
      </c>
      <c r="L278">
        <v>5</v>
      </c>
      <c r="M278">
        <v>4</v>
      </c>
      <c r="N278" s="15">
        <v>2</v>
      </c>
      <c r="O278" s="15">
        <v>4</v>
      </c>
      <c r="P278">
        <v>2</v>
      </c>
      <c r="Q278">
        <v>3</v>
      </c>
      <c r="R278">
        <v>2</v>
      </c>
      <c r="S278">
        <v>2</v>
      </c>
      <c r="T278">
        <v>2</v>
      </c>
      <c r="U278">
        <v>2</v>
      </c>
      <c r="V278">
        <v>4</v>
      </c>
      <c r="W278">
        <v>2</v>
      </c>
      <c r="X278">
        <v>2</v>
      </c>
      <c r="Y278" s="5">
        <f t="shared" si="4"/>
        <v>40</v>
      </c>
      <c r="Z278">
        <v>13</v>
      </c>
      <c r="AA278">
        <v>8</v>
      </c>
      <c r="AB278">
        <v>67</v>
      </c>
      <c r="AC278">
        <v>219</v>
      </c>
      <c r="AD278">
        <v>6</v>
      </c>
      <c r="AE278">
        <v>3</v>
      </c>
      <c r="AF278">
        <v>3</v>
      </c>
      <c r="AG278">
        <v>3</v>
      </c>
      <c r="AH278">
        <v>4</v>
      </c>
      <c r="AI278">
        <v>3</v>
      </c>
      <c r="AJ278">
        <v>4</v>
      </c>
      <c r="AK278">
        <v>4</v>
      </c>
      <c r="AL278">
        <v>3</v>
      </c>
      <c r="AM278">
        <v>3</v>
      </c>
      <c r="AN278">
        <v>3</v>
      </c>
      <c r="AO278">
        <v>3</v>
      </c>
      <c r="AP278">
        <v>64</v>
      </c>
    </row>
    <row r="279" spans="1:42">
      <c r="A279">
        <v>40826</v>
      </c>
      <c r="B279">
        <v>0</v>
      </c>
      <c r="C279">
        <v>2004</v>
      </c>
      <c r="D279" s="1">
        <v>45960.342361111114</v>
      </c>
      <c r="E279" t="s">
        <v>93</v>
      </c>
      <c r="F279" t="s">
        <v>397</v>
      </c>
      <c r="G279">
        <v>0</v>
      </c>
      <c r="H279">
        <v>0</v>
      </c>
      <c r="I279" s="22">
        <v>2</v>
      </c>
      <c r="J279">
        <v>2</v>
      </c>
      <c r="K279" s="15">
        <v>1</v>
      </c>
      <c r="L279">
        <v>3</v>
      </c>
      <c r="M279">
        <v>2</v>
      </c>
      <c r="N279" s="15">
        <v>2</v>
      </c>
      <c r="O279" s="15">
        <v>2</v>
      </c>
      <c r="P279">
        <v>1</v>
      </c>
      <c r="Q279">
        <v>1</v>
      </c>
      <c r="R279">
        <v>1</v>
      </c>
      <c r="S279">
        <v>1</v>
      </c>
      <c r="T279">
        <v>1</v>
      </c>
      <c r="U279">
        <v>2</v>
      </c>
      <c r="V279">
        <v>1</v>
      </c>
      <c r="W279">
        <v>1</v>
      </c>
      <c r="X279">
        <v>1</v>
      </c>
      <c r="Y279" s="5">
        <f t="shared" si="4"/>
        <v>24</v>
      </c>
      <c r="Z279">
        <v>7</v>
      </c>
      <c r="AA279">
        <v>6</v>
      </c>
      <c r="AB279">
        <v>5</v>
      </c>
      <c r="AC279">
        <v>5</v>
      </c>
      <c r="AD279">
        <v>5</v>
      </c>
      <c r="AE279">
        <v>6</v>
      </c>
      <c r="AF279">
        <v>4</v>
      </c>
      <c r="AG279">
        <v>7</v>
      </c>
      <c r="AH279">
        <v>2</v>
      </c>
      <c r="AI279">
        <v>30</v>
      </c>
      <c r="AJ279">
        <v>2</v>
      </c>
      <c r="AK279">
        <v>5</v>
      </c>
      <c r="AL279">
        <v>10</v>
      </c>
      <c r="AM279">
        <v>14</v>
      </c>
      <c r="AN279">
        <v>3</v>
      </c>
      <c r="AO279">
        <v>5</v>
      </c>
      <c r="AP279">
        <v>51</v>
      </c>
    </row>
    <row r="280" spans="1:42">
      <c r="A280">
        <v>41432</v>
      </c>
      <c r="B280">
        <v>0</v>
      </c>
      <c r="C280">
        <v>2003</v>
      </c>
      <c r="D280" s="1">
        <v>45960.367361111108</v>
      </c>
      <c r="E280" t="s">
        <v>93</v>
      </c>
      <c r="F280" t="s">
        <v>397</v>
      </c>
      <c r="G280">
        <v>0</v>
      </c>
      <c r="H280">
        <v>0</v>
      </c>
      <c r="I280" s="22">
        <v>2</v>
      </c>
      <c r="J280">
        <v>2</v>
      </c>
      <c r="K280" s="15">
        <v>5</v>
      </c>
      <c r="L280">
        <v>4</v>
      </c>
      <c r="M280">
        <v>4</v>
      </c>
      <c r="N280" s="15">
        <v>4</v>
      </c>
      <c r="O280" s="15">
        <v>4</v>
      </c>
      <c r="P280">
        <v>2</v>
      </c>
      <c r="Q280">
        <v>4</v>
      </c>
      <c r="R280">
        <v>3</v>
      </c>
      <c r="S280">
        <v>2</v>
      </c>
      <c r="T280">
        <v>3</v>
      </c>
      <c r="U280">
        <v>2</v>
      </c>
      <c r="V280">
        <v>3</v>
      </c>
      <c r="W280">
        <v>3</v>
      </c>
      <c r="X280">
        <v>4</v>
      </c>
      <c r="Y280" s="5">
        <f t="shared" si="4"/>
        <v>51</v>
      </c>
      <c r="Z280">
        <v>10</v>
      </c>
      <c r="AA280">
        <v>6</v>
      </c>
      <c r="AB280">
        <v>6</v>
      </c>
      <c r="AC280">
        <v>6</v>
      </c>
      <c r="AD280">
        <v>6</v>
      </c>
      <c r="AE280">
        <v>8</v>
      </c>
      <c r="AF280">
        <v>4</v>
      </c>
      <c r="AG280">
        <v>12</v>
      </c>
      <c r="AH280">
        <v>3</v>
      </c>
      <c r="AI280">
        <v>7</v>
      </c>
      <c r="AJ280">
        <v>3</v>
      </c>
      <c r="AK280">
        <v>16</v>
      </c>
      <c r="AL280">
        <v>3</v>
      </c>
      <c r="AM280">
        <v>26</v>
      </c>
      <c r="AN280">
        <v>5</v>
      </c>
      <c r="AO280">
        <v>7</v>
      </c>
      <c r="AP280">
        <v>56</v>
      </c>
    </row>
    <row r="281" spans="1:42">
      <c r="A281">
        <v>42556</v>
      </c>
      <c r="B281">
        <v>1</v>
      </c>
      <c r="C281">
        <v>2003</v>
      </c>
      <c r="D281" s="1">
        <v>45960.65625</v>
      </c>
      <c r="E281" t="s">
        <v>92</v>
      </c>
      <c r="F281" t="s">
        <v>397</v>
      </c>
      <c r="G281">
        <v>0</v>
      </c>
      <c r="H281">
        <v>0</v>
      </c>
      <c r="I281" s="22">
        <v>2</v>
      </c>
      <c r="J281">
        <v>4</v>
      </c>
      <c r="K281" s="15">
        <v>2</v>
      </c>
      <c r="L281">
        <v>2</v>
      </c>
      <c r="M281">
        <v>2</v>
      </c>
      <c r="N281" s="15">
        <v>2</v>
      </c>
      <c r="O281" s="15">
        <v>2</v>
      </c>
      <c r="P281">
        <v>2</v>
      </c>
      <c r="Q281">
        <v>2</v>
      </c>
      <c r="R281">
        <v>2</v>
      </c>
      <c r="S281">
        <v>2</v>
      </c>
      <c r="T281">
        <v>2</v>
      </c>
      <c r="U281">
        <v>2</v>
      </c>
      <c r="V281">
        <v>2</v>
      </c>
      <c r="W281">
        <v>2</v>
      </c>
      <c r="X281">
        <v>3</v>
      </c>
      <c r="Y281" s="5">
        <f t="shared" si="4"/>
        <v>35</v>
      </c>
      <c r="Z281">
        <v>6</v>
      </c>
      <c r="AA281">
        <v>3</v>
      </c>
      <c r="AB281">
        <v>2</v>
      </c>
      <c r="AC281">
        <v>3</v>
      </c>
      <c r="AD281">
        <v>3</v>
      </c>
      <c r="AE281">
        <v>3</v>
      </c>
      <c r="AF281">
        <v>1</v>
      </c>
      <c r="AG281">
        <v>2</v>
      </c>
      <c r="AH281">
        <v>2</v>
      </c>
      <c r="AI281">
        <v>2</v>
      </c>
      <c r="AJ281">
        <v>2</v>
      </c>
      <c r="AK281">
        <v>1</v>
      </c>
      <c r="AL281">
        <v>2</v>
      </c>
      <c r="AM281">
        <v>2</v>
      </c>
      <c r="AN281">
        <v>2</v>
      </c>
      <c r="AO281">
        <v>4</v>
      </c>
      <c r="AP281">
        <v>63</v>
      </c>
    </row>
    <row r="282" spans="1:42">
      <c r="A282">
        <v>42623</v>
      </c>
      <c r="B282">
        <v>0</v>
      </c>
      <c r="C282">
        <v>2000</v>
      </c>
      <c r="D282" s="1">
        <v>45960.781944444447</v>
      </c>
      <c r="E282" t="s">
        <v>92</v>
      </c>
      <c r="F282" t="s">
        <v>397</v>
      </c>
      <c r="G282">
        <v>0</v>
      </c>
      <c r="H282">
        <v>0</v>
      </c>
      <c r="I282" s="22">
        <v>1</v>
      </c>
      <c r="J282">
        <v>4</v>
      </c>
      <c r="K282" s="15">
        <v>5</v>
      </c>
      <c r="L282">
        <v>5</v>
      </c>
      <c r="M282">
        <v>5</v>
      </c>
      <c r="N282" s="15">
        <v>5</v>
      </c>
      <c r="O282" s="15">
        <v>5</v>
      </c>
      <c r="P282">
        <v>5</v>
      </c>
      <c r="Q282">
        <v>5</v>
      </c>
      <c r="R282">
        <v>5</v>
      </c>
      <c r="S282">
        <v>5</v>
      </c>
      <c r="T282">
        <v>5</v>
      </c>
      <c r="U282">
        <v>5</v>
      </c>
      <c r="V282">
        <v>5</v>
      </c>
      <c r="W282">
        <v>5</v>
      </c>
      <c r="X282">
        <v>4</v>
      </c>
      <c r="Y282" s="5">
        <f t="shared" si="4"/>
        <v>74</v>
      </c>
      <c r="Z282">
        <v>14</v>
      </c>
      <c r="AA282">
        <v>7</v>
      </c>
      <c r="AB282">
        <v>3</v>
      </c>
      <c r="AC282">
        <v>3</v>
      </c>
      <c r="AD282">
        <v>3</v>
      </c>
      <c r="AE282">
        <v>4</v>
      </c>
      <c r="AF282">
        <v>4</v>
      </c>
      <c r="AG282">
        <v>2</v>
      </c>
      <c r="AH282">
        <v>3</v>
      </c>
      <c r="AI282">
        <v>3</v>
      </c>
      <c r="AJ282">
        <v>2</v>
      </c>
      <c r="AK282">
        <v>4</v>
      </c>
      <c r="AL282">
        <v>2</v>
      </c>
      <c r="AM282">
        <v>3</v>
      </c>
      <c r="AN282">
        <v>2</v>
      </c>
      <c r="AO282">
        <v>31</v>
      </c>
      <c r="AP282">
        <v>23</v>
      </c>
    </row>
    <row r="283" spans="1:42">
      <c r="A283">
        <v>42675</v>
      </c>
      <c r="B283">
        <v>0</v>
      </c>
      <c r="C283">
        <v>2006</v>
      </c>
      <c r="D283" s="1">
        <v>45960.867361111108</v>
      </c>
      <c r="E283" t="s">
        <v>93</v>
      </c>
      <c r="F283" t="s">
        <v>397</v>
      </c>
      <c r="G283">
        <v>0</v>
      </c>
      <c r="H283">
        <v>0</v>
      </c>
      <c r="I283" s="22">
        <v>1</v>
      </c>
      <c r="J283">
        <v>1</v>
      </c>
      <c r="K283" s="15">
        <v>2</v>
      </c>
      <c r="L283">
        <v>3</v>
      </c>
      <c r="M283">
        <v>2</v>
      </c>
      <c r="N283" s="15">
        <v>2</v>
      </c>
      <c r="O283" s="15">
        <v>2</v>
      </c>
      <c r="P283">
        <v>1</v>
      </c>
      <c r="Q283">
        <v>1</v>
      </c>
      <c r="R283">
        <v>1</v>
      </c>
      <c r="S283">
        <v>1</v>
      </c>
      <c r="T283">
        <v>1</v>
      </c>
      <c r="U283">
        <v>2</v>
      </c>
      <c r="V283">
        <v>3</v>
      </c>
      <c r="W283">
        <v>1</v>
      </c>
      <c r="X283">
        <v>2</v>
      </c>
      <c r="Y283" s="5">
        <f t="shared" si="4"/>
        <v>26</v>
      </c>
      <c r="Z283">
        <v>19</v>
      </c>
      <c r="AA283">
        <v>5</v>
      </c>
      <c r="AB283">
        <v>4</v>
      </c>
      <c r="AC283">
        <v>15</v>
      </c>
      <c r="AD283">
        <v>5</v>
      </c>
      <c r="AE283">
        <v>6</v>
      </c>
      <c r="AF283">
        <v>6</v>
      </c>
      <c r="AG283">
        <v>20</v>
      </c>
      <c r="AH283">
        <v>8</v>
      </c>
      <c r="AI283">
        <v>3</v>
      </c>
      <c r="AJ283">
        <v>4</v>
      </c>
      <c r="AK283">
        <v>10</v>
      </c>
      <c r="AL283">
        <v>6</v>
      </c>
      <c r="AM283">
        <v>10</v>
      </c>
      <c r="AN283">
        <v>5</v>
      </c>
      <c r="AO283">
        <v>8</v>
      </c>
      <c r="AP283">
        <v>55</v>
      </c>
    </row>
    <row r="284" spans="1:42">
      <c r="A284">
        <v>42746</v>
      </c>
      <c r="B284">
        <v>0</v>
      </c>
      <c r="C284">
        <v>2004</v>
      </c>
      <c r="D284" s="1">
        <v>45961.321527777778</v>
      </c>
      <c r="E284" t="s">
        <v>93</v>
      </c>
      <c r="F284" t="s">
        <v>397</v>
      </c>
      <c r="G284">
        <v>0</v>
      </c>
      <c r="H284">
        <v>0</v>
      </c>
      <c r="I284" s="22">
        <v>2</v>
      </c>
      <c r="J284">
        <v>2</v>
      </c>
      <c r="K284" s="15">
        <v>4</v>
      </c>
      <c r="L284">
        <v>5</v>
      </c>
      <c r="M284">
        <v>4</v>
      </c>
      <c r="N284" s="15">
        <v>4</v>
      </c>
      <c r="O284" s="15">
        <v>2</v>
      </c>
      <c r="P284">
        <v>2</v>
      </c>
      <c r="Q284">
        <v>2</v>
      </c>
      <c r="R284">
        <v>2</v>
      </c>
      <c r="S284">
        <v>2</v>
      </c>
      <c r="T284">
        <v>2</v>
      </c>
      <c r="U284">
        <v>2</v>
      </c>
      <c r="V284">
        <v>2</v>
      </c>
      <c r="W284">
        <v>2</v>
      </c>
      <c r="X284">
        <v>2</v>
      </c>
      <c r="Y284" s="5">
        <f t="shared" si="4"/>
        <v>41</v>
      </c>
      <c r="Z284">
        <v>31</v>
      </c>
      <c r="AA284">
        <v>13</v>
      </c>
      <c r="AB284">
        <v>8</v>
      </c>
      <c r="AC284">
        <v>7</v>
      </c>
      <c r="AD284">
        <v>7</v>
      </c>
      <c r="AE284">
        <v>6</v>
      </c>
      <c r="AF284">
        <v>5</v>
      </c>
      <c r="AG284">
        <v>4</v>
      </c>
      <c r="AH284">
        <v>19</v>
      </c>
      <c r="AI284">
        <v>4</v>
      </c>
      <c r="AJ284">
        <v>10</v>
      </c>
      <c r="AK284">
        <v>7</v>
      </c>
      <c r="AL284">
        <v>6</v>
      </c>
      <c r="AM284">
        <v>9</v>
      </c>
      <c r="AN284">
        <v>3</v>
      </c>
      <c r="AO284">
        <v>5</v>
      </c>
      <c r="AP284">
        <v>56</v>
      </c>
    </row>
    <row r="285" spans="1:42">
      <c r="A285">
        <v>42785</v>
      </c>
      <c r="B285">
        <v>1</v>
      </c>
      <c r="C285">
        <v>1963</v>
      </c>
      <c r="D285" s="1">
        <v>45961.430555555555</v>
      </c>
      <c r="E285" t="s">
        <v>93</v>
      </c>
      <c r="F285" t="s">
        <v>397</v>
      </c>
      <c r="G285">
        <v>0</v>
      </c>
      <c r="H285">
        <v>0</v>
      </c>
      <c r="I285" s="22">
        <v>1</v>
      </c>
      <c r="J285">
        <v>2</v>
      </c>
      <c r="K285" s="15">
        <v>2</v>
      </c>
      <c r="L285">
        <v>3</v>
      </c>
      <c r="M285">
        <v>2</v>
      </c>
      <c r="N285" s="15">
        <v>4</v>
      </c>
      <c r="O285" s="15">
        <v>3</v>
      </c>
      <c r="P285">
        <v>1</v>
      </c>
      <c r="Q285">
        <v>4</v>
      </c>
      <c r="R285">
        <v>1</v>
      </c>
      <c r="S285">
        <v>2</v>
      </c>
      <c r="T285">
        <v>4</v>
      </c>
      <c r="U285">
        <v>3</v>
      </c>
      <c r="V285">
        <v>4</v>
      </c>
      <c r="W285">
        <v>3</v>
      </c>
      <c r="X285">
        <v>3</v>
      </c>
      <c r="Y285" s="5">
        <f t="shared" si="4"/>
        <v>42</v>
      </c>
      <c r="Z285">
        <v>12</v>
      </c>
      <c r="AA285">
        <v>9</v>
      </c>
      <c r="AB285">
        <v>9</v>
      </c>
      <c r="AC285">
        <v>16</v>
      </c>
      <c r="AD285">
        <v>5</v>
      </c>
      <c r="AE285">
        <v>6</v>
      </c>
      <c r="AF285">
        <v>10</v>
      </c>
      <c r="AG285">
        <v>6</v>
      </c>
      <c r="AH285">
        <v>5</v>
      </c>
      <c r="AI285">
        <v>4</v>
      </c>
      <c r="AJ285">
        <v>7</v>
      </c>
      <c r="AK285">
        <v>3</v>
      </c>
      <c r="AL285">
        <v>10</v>
      </c>
      <c r="AM285">
        <v>7</v>
      </c>
      <c r="AN285">
        <v>6</v>
      </c>
      <c r="AO285">
        <v>8</v>
      </c>
      <c r="AP285">
        <v>69</v>
      </c>
    </row>
    <row r="286" spans="1:42">
      <c r="A286">
        <v>43086</v>
      </c>
      <c r="B286">
        <v>0</v>
      </c>
      <c r="C286">
        <v>1968</v>
      </c>
      <c r="D286" s="1">
        <v>45961.8</v>
      </c>
      <c r="E286" t="s">
        <v>93</v>
      </c>
      <c r="F286" t="s">
        <v>397</v>
      </c>
      <c r="G286">
        <v>0</v>
      </c>
      <c r="H286">
        <v>0</v>
      </c>
      <c r="I286" s="22">
        <v>1</v>
      </c>
      <c r="J286">
        <v>1</v>
      </c>
      <c r="K286" s="15">
        <v>1</v>
      </c>
      <c r="L286">
        <v>3</v>
      </c>
      <c r="M286">
        <v>1</v>
      </c>
      <c r="N286" s="15">
        <v>1</v>
      </c>
      <c r="O286" s="15">
        <v>1</v>
      </c>
      <c r="P286">
        <v>1</v>
      </c>
      <c r="Q286">
        <v>1</v>
      </c>
      <c r="R286">
        <v>1</v>
      </c>
      <c r="S286">
        <v>1</v>
      </c>
      <c r="T286">
        <v>1</v>
      </c>
      <c r="U286">
        <v>1</v>
      </c>
      <c r="V286">
        <v>1</v>
      </c>
      <c r="W286">
        <v>1</v>
      </c>
      <c r="X286">
        <v>1</v>
      </c>
      <c r="Y286" s="5">
        <f t="shared" si="4"/>
        <v>18</v>
      </c>
      <c r="Z286">
        <v>22</v>
      </c>
      <c r="AA286">
        <v>10</v>
      </c>
      <c r="AB286">
        <v>8</v>
      </c>
      <c r="AC286">
        <v>7</v>
      </c>
      <c r="AD286">
        <v>9</v>
      </c>
      <c r="AE286">
        <v>6</v>
      </c>
      <c r="AF286">
        <v>4</v>
      </c>
      <c r="AG286">
        <v>5</v>
      </c>
      <c r="AH286">
        <v>4</v>
      </c>
      <c r="AI286">
        <v>5</v>
      </c>
      <c r="AJ286">
        <v>6</v>
      </c>
      <c r="AK286">
        <v>6</v>
      </c>
      <c r="AL286">
        <v>4</v>
      </c>
      <c r="AM286">
        <v>4</v>
      </c>
      <c r="AN286">
        <v>5</v>
      </c>
      <c r="AO286">
        <v>5</v>
      </c>
      <c r="AP286">
        <v>33</v>
      </c>
    </row>
    <row r="287" spans="1:42">
      <c r="A287">
        <v>40854</v>
      </c>
      <c r="B287">
        <v>0</v>
      </c>
      <c r="C287">
        <v>1983</v>
      </c>
      <c r="D287" s="1">
        <v>45962.74722222222</v>
      </c>
      <c r="E287" t="s">
        <v>92</v>
      </c>
      <c r="F287" t="s">
        <v>397</v>
      </c>
      <c r="G287">
        <v>0</v>
      </c>
      <c r="H287">
        <v>0</v>
      </c>
      <c r="I287" s="22">
        <v>1</v>
      </c>
      <c r="J287">
        <v>1</v>
      </c>
      <c r="K287" s="15">
        <v>1</v>
      </c>
      <c r="L287">
        <v>3</v>
      </c>
      <c r="M287">
        <v>2</v>
      </c>
      <c r="N287" s="15">
        <v>2</v>
      </c>
      <c r="O287" s="15">
        <v>2</v>
      </c>
      <c r="P287">
        <v>1</v>
      </c>
      <c r="Q287">
        <v>1</v>
      </c>
      <c r="R287">
        <v>1</v>
      </c>
      <c r="S287">
        <v>1</v>
      </c>
      <c r="T287">
        <v>1</v>
      </c>
      <c r="U287">
        <v>1</v>
      </c>
      <c r="V287">
        <v>1</v>
      </c>
      <c r="W287">
        <v>1</v>
      </c>
      <c r="X287">
        <v>1</v>
      </c>
      <c r="Y287" s="5">
        <f t="shared" si="4"/>
        <v>21</v>
      </c>
      <c r="Z287">
        <v>14</v>
      </c>
      <c r="AA287">
        <v>5</v>
      </c>
      <c r="AB287">
        <v>5</v>
      </c>
      <c r="AC287">
        <v>5</v>
      </c>
      <c r="AD287">
        <v>7</v>
      </c>
      <c r="AE287">
        <v>2</v>
      </c>
      <c r="AF287">
        <v>3</v>
      </c>
      <c r="AG287">
        <v>6</v>
      </c>
      <c r="AH287">
        <v>3</v>
      </c>
      <c r="AI287">
        <v>3</v>
      </c>
      <c r="AJ287">
        <v>1</v>
      </c>
      <c r="AK287">
        <v>4</v>
      </c>
      <c r="AL287">
        <v>2</v>
      </c>
      <c r="AM287">
        <v>3</v>
      </c>
      <c r="AN287">
        <v>4</v>
      </c>
      <c r="AO287">
        <v>2</v>
      </c>
      <c r="AP287">
        <v>40</v>
      </c>
    </row>
    <row r="288" spans="1:42">
      <c r="A288">
        <v>41111</v>
      </c>
      <c r="B288">
        <v>0</v>
      </c>
      <c r="C288">
        <v>2005</v>
      </c>
      <c r="D288" s="1">
        <v>45963.652777777781</v>
      </c>
      <c r="E288" t="s">
        <v>92</v>
      </c>
      <c r="F288" t="s">
        <v>397</v>
      </c>
      <c r="G288">
        <v>0</v>
      </c>
      <c r="H288">
        <v>0</v>
      </c>
      <c r="I288" s="22">
        <v>4</v>
      </c>
      <c r="J288">
        <v>1</v>
      </c>
      <c r="K288" s="15">
        <v>1</v>
      </c>
      <c r="L288">
        <v>1</v>
      </c>
      <c r="M288">
        <v>2</v>
      </c>
      <c r="N288" s="15">
        <v>1</v>
      </c>
      <c r="O288" s="15">
        <v>1</v>
      </c>
      <c r="P288">
        <v>1</v>
      </c>
      <c r="Q288">
        <v>1</v>
      </c>
      <c r="R288">
        <v>1</v>
      </c>
      <c r="S288">
        <v>1</v>
      </c>
      <c r="T288">
        <v>1</v>
      </c>
      <c r="U288">
        <v>1</v>
      </c>
      <c r="V288">
        <v>1</v>
      </c>
      <c r="W288">
        <v>1</v>
      </c>
      <c r="X288">
        <v>1</v>
      </c>
      <c r="Y288" s="5">
        <f t="shared" si="4"/>
        <v>20</v>
      </c>
      <c r="Z288">
        <v>79</v>
      </c>
      <c r="AA288">
        <v>3</v>
      </c>
      <c r="AB288">
        <v>2</v>
      </c>
      <c r="AC288">
        <v>3</v>
      </c>
      <c r="AD288">
        <v>6</v>
      </c>
      <c r="AE288">
        <v>2</v>
      </c>
      <c r="AF288">
        <v>1</v>
      </c>
      <c r="AG288">
        <v>3</v>
      </c>
      <c r="AH288">
        <v>2</v>
      </c>
      <c r="AI288">
        <v>2</v>
      </c>
      <c r="AJ288">
        <v>1</v>
      </c>
      <c r="AK288">
        <v>3</v>
      </c>
      <c r="AL288">
        <v>2</v>
      </c>
      <c r="AM288">
        <v>2</v>
      </c>
      <c r="AN288">
        <v>2</v>
      </c>
      <c r="AO288">
        <v>2</v>
      </c>
      <c r="AP288">
        <v>42</v>
      </c>
    </row>
    <row r="289" spans="1:42">
      <c r="A289">
        <v>43686</v>
      </c>
      <c r="B289">
        <v>0</v>
      </c>
      <c r="C289">
        <v>1995</v>
      </c>
      <c r="D289" s="1">
        <v>45963.84652777778</v>
      </c>
      <c r="E289" t="s">
        <v>93</v>
      </c>
      <c r="F289" t="s">
        <v>397</v>
      </c>
      <c r="G289">
        <v>0</v>
      </c>
      <c r="H289">
        <v>0</v>
      </c>
      <c r="I289" s="22">
        <v>2</v>
      </c>
      <c r="J289">
        <v>1</v>
      </c>
      <c r="K289" s="15">
        <v>1</v>
      </c>
      <c r="L289">
        <v>4</v>
      </c>
      <c r="M289">
        <v>4</v>
      </c>
      <c r="N289" s="15">
        <v>1</v>
      </c>
      <c r="O289" s="15">
        <v>1</v>
      </c>
      <c r="P289">
        <v>1</v>
      </c>
      <c r="Q289">
        <v>1</v>
      </c>
      <c r="R289">
        <v>1</v>
      </c>
      <c r="S289">
        <v>1</v>
      </c>
      <c r="T289">
        <v>1</v>
      </c>
      <c r="U289">
        <v>1</v>
      </c>
      <c r="V289">
        <v>1</v>
      </c>
      <c r="W289">
        <v>2</v>
      </c>
      <c r="X289">
        <v>1</v>
      </c>
      <c r="Y289" s="5">
        <f t="shared" si="4"/>
        <v>24</v>
      </c>
      <c r="Z289">
        <v>10</v>
      </c>
      <c r="AA289">
        <v>10</v>
      </c>
      <c r="AB289">
        <v>5</v>
      </c>
      <c r="AC289">
        <v>28</v>
      </c>
      <c r="AD289">
        <v>14</v>
      </c>
      <c r="AE289">
        <v>3</v>
      </c>
      <c r="AF289">
        <v>4</v>
      </c>
      <c r="AG289">
        <v>5</v>
      </c>
      <c r="AH289">
        <v>3</v>
      </c>
      <c r="AI289">
        <v>5</v>
      </c>
      <c r="AJ289">
        <v>3</v>
      </c>
      <c r="AK289">
        <v>8</v>
      </c>
      <c r="AL289">
        <v>2</v>
      </c>
      <c r="AM289">
        <v>3</v>
      </c>
      <c r="AN289">
        <v>9</v>
      </c>
      <c r="AO289">
        <v>7</v>
      </c>
      <c r="AP289">
        <v>51</v>
      </c>
    </row>
    <row r="290" spans="1:42">
      <c r="A290">
        <v>43708</v>
      </c>
      <c r="B290">
        <v>0</v>
      </c>
      <c r="C290">
        <v>2003</v>
      </c>
      <c r="D290" s="1">
        <v>45963.89166666667</v>
      </c>
      <c r="E290" t="s">
        <v>93</v>
      </c>
      <c r="F290" t="s">
        <v>397</v>
      </c>
      <c r="G290">
        <v>0</v>
      </c>
      <c r="H290">
        <v>0</v>
      </c>
      <c r="I290" s="22">
        <v>1</v>
      </c>
      <c r="J290">
        <v>2</v>
      </c>
      <c r="K290" s="15">
        <v>1</v>
      </c>
      <c r="L290">
        <v>2</v>
      </c>
      <c r="M290">
        <v>3</v>
      </c>
      <c r="N290" s="15">
        <v>2</v>
      </c>
      <c r="O290" s="15">
        <v>1</v>
      </c>
      <c r="P290">
        <v>1</v>
      </c>
      <c r="Q290">
        <v>1</v>
      </c>
      <c r="R290">
        <v>1</v>
      </c>
      <c r="S290">
        <v>1</v>
      </c>
      <c r="T290">
        <v>1</v>
      </c>
      <c r="U290">
        <v>1</v>
      </c>
      <c r="V290">
        <v>1</v>
      </c>
      <c r="W290">
        <v>1</v>
      </c>
      <c r="X290">
        <v>1</v>
      </c>
      <c r="Y290" s="5">
        <f t="shared" si="4"/>
        <v>21</v>
      </c>
      <c r="Z290">
        <v>7</v>
      </c>
      <c r="AA290">
        <v>5</v>
      </c>
      <c r="AB290">
        <v>5</v>
      </c>
      <c r="AC290">
        <v>5</v>
      </c>
      <c r="AD290">
        <v>6</v>
      </c>
      <c r="AE290">
        <v>4</v>
      </c>
      <c r="AF290">
        <v>2</v>
      </c>
      <c r="AG290">
        <v>6</v>
      </c>
      <c r="AH290">
        <v>4</v>
      </c>
      <c r="AI290">
        <v>2</v>
      </c>
      <c r="AJ290">
        <v>2</v>
      </c>
      <c r="AK290">
        <v>5</v>
      </c>
      <c r="AL290">
        <v>2</v>
      </c>
      <c r="AM290">
        <v>5</v>
      </c>
      <c r="AN290">
        <v>3</v>
      </c>
      <c r="AO290">
        <v>4</v>
      </c>
      <c r="AP290">
        <v>43</v>
      </c>
    </row>
    <row r="291" spans="1:42">
      <c r="A291">
        <v>40708</v>
      </c>
      <c r="B291">
        <v>0</v>
      </c>
      <c r="C291">
        <v>2002</v>
      </c>
      <c r="D291" s="1">
        <v>45964.364583333336</v>
      </c>
      <c r="E291" t="s">
        <v>92</v>
      </c>
      <c r="F291" t="s">
        <v>397</v>
      </c>
      <c r="G291">
        <v>0</v>
      </c>
      <c r="H291">
        <v>0</v>
      </c>
      <c r="I291" s="22">
        <v>1</v>
      </c>
      <c r="J291">
        <v>1</v>
      </c>
      <c r="K291" s="15">
        <v>2</v>
      </c>
      <c r="L291">
        <v>4</v>
      </c>
      <c r="M291">
        <v>2</v>
      </c>
      <c r="N291" s="15">
        <v>2</v>
      </c>
      <c r="O291" s="15">
        <v>2</v>
      </c>
      <c r="P291">
        <v>1</v>
      </c>
      <c r="Q291">
        <v>2</v>
      </c>
      <c r="R291">
        <v>1</v>
      </c>
      <c r="S291">
        <v>1</v>
      </c>
      <c r="T291">
        <v>1</v>
      </c>
      <c r="U291">
        <v>1</v>
      </c>
      <c r="V291">
        <v>1</v>
      </c>
      <c r="W291">
        <v>1</v>
      </c>
      <c r="X291">
        <v>1</v>
      </c>
      <c r="Y291" s="5">
        <f t="shared" si="4"/>
        <v>24</v>
      </c>
      <c r="Z291">
        <v>955</v>
      </c>
      <c r="AA291">
        <v>4</v>
      </c>
      <c r="AB291">
        <v>5</v>
      </c>
      <c r="AC291">
        <v>7</v>
      </c>
      <c r="AD291">
        <v>7</v>
      </c>
      <c r="AE291">
        <v>3</v>
      </c>
      <c r="AF291">
        <v>2</v>
      </c>
      <c r="AG291">
        <v>4</v>
      </c>
      <c r="AH291">
        <v>5</v>
      </c>
      <c r="AI291">
        <v>5</v>
      </c>
      <c r="AJ291">
        <v>3</v>
      </c>
      <c r="AK291">
        <v>5</v>
      </c>
      <c r="AL291">
        <v>5</v>
      </c>
      <c r="AM291">
        <v>7</v>
      </c>
      <c r="AN291">
        <v>4</v>
      </c>
      <c r="AO291">
        <v>3</v>
      </c>
      <c r="AP291">
        <v>49</v>
      </c>
    </row>
    <row r="292" spans="1:42">
      <c r="A292">
        <v>44005</v>
      </c>
      <c r="B292">
        <v>0</v>
      </c>
      <c r="C292">
        <v>1996</v>
      </c>
      <c r="D292" s="1">
        <v>45964.585416666669</v>
      </c>
      <c r="E292" t="s">
        <v>92</v>
      </c>
      <c r="F292" t="s">
        <v>397</v>
      </c>
      <c r="G292">
        <v>0</v>
      </c>
      <c r="H292">
        <v>0</v>
      </c>
      <c r="I292" s="22">
        <v>1</v>
      </c>
      <c r="J292">
        <v>3</v>
      </c>
      <c r="K292" s="15">
        <v>2</v>
      </c>
      <c r="L292">
        <v>3</v>
      </c>
      <c r="M292">
        <v>3</v>
      </c>
      <c r="N292" s="15">
        <v>2</v>
      </c>
      <c r="O292" s="15">
        <v>2</v>
      </c>
      <c r="P292">
        <v>1</v>
      </c>
      <c r="Q292">
        <v>2</v>
      </c>
      <c r="R292">
        <v>1</v>
      </c>
      <c r="S292">
        <v>1</v>
      </c>
      <c r="T292">
        <v>1</v>
      </c>
      <c r="U292">
        <v>2</v>
      </c>
      <c r="V292">
        <v>3</v>
      </c>
      <c r="W292">
        <v>1</v>
      </c>
      <c r="X292">
        <v>1</v>
      </c>
      <c r="Y292" s="5">
        <f t="shared" si="4"/>
        <v>29</v>
      </c>
      <c r="Z292">
        <v>10</v>
      </c>
      <c r="AA292">
        <v>6</v>
      </c>
      <c r="AB292">
        <v>3</v>
      </c>
      <c r="AC292">
        <v>6</v>
      </c>
      <c r="AD292">
        <v>7</v>
      </c>
      <c r="AE292">
        <v>4</v>
      </c>
      <c r="AF292">
        <v>3</v>
      </c>
      <c r="AG292">
        <v>7</v>
      </c>
      <c r="AH292">
        <v>7</v>
      </c>
      <c r="AI292">
        <v>5</v>
      </c>
      <c r="AJ292">
        <v>4</v>
      </c>
      <c r="AK292">
        <v>7</v>
      </c>
      <c r="AL292">
        <v>5</v>
      </c>
      <c r="AM292">
        <v>8</v>
      </c>
      <c r="AN292">
        <v>4</v>
      </c>
      <c r="AO292">
        <v>2</v>
      </c>
      <c r="AP292">
        <v>58</v>
      </c>
    </row>
    <row r="293" spans="1:42">
      <c r="A293">
        <v>44015</v>
      </c>
      <c r="B293">
        <v>0</v>
      </c>
      <c r="C293">
        <v>1996</v>
      </c>
      <c r="D293" s="1">
        <v>45964.595833333333</v>
      </c>
      <c r="E293" t="s">
        <v>92</v>
      </c>
      <c r="F293" t="s">
        <v>397</v>
      </c>
      <c r="G293">
        <v>0</v>
      </c>
      <c r="H293">
        <v>0</v>
      </c>
      <c r="I293" s="22">
        <v>1</v>
      </c>
      <c r="J293">
        <v>1</v>
      </c>
      <c r="K293" s="15">
        <v>1</v>
      </c>
      <c r="L293">
        <v>1</v>
      </c>
      <c r="M293">
        <v>1</v>
      </c>
      <c r="N293" s="15">
        <v>1</v>
      </c>
      <c r="O293" s="15">
        <v>1</v>
      </c>
      <c r="P293">
        <v>1</v>
      </c>
      <c r="Q293">
        <v>1</v>
      </c>
      <c r="R293">
        <v>1</v>
      </c>
      <c r="S293">
        <v>1</v>
      </c>
      <c r="T293">
        <v>1</v>
      </c>
      <c r="U293">
        <v>1</v>
      </c>
      <c r="V293">
        <v>1</v>
      </c>
      <c r="W293">
        <v>5</v>
      </c>
      <c r="X293">
        <v>1</v>
      </c>
      <c r="Y293" s="5">
        <f t="shared" si="4"/>
        <v>20</v>
      </c>
      <c r="Z293">
        <v>4</v>
      </c>
      <c r="AA293">
        <v>3</v>
      </c>
      <c r="AB293">
        <v>3</v>
      </c>
      <c r="AC293">
        <v>3</v>
      </c>
      <c r="AD293">
        <v>2</v>
      </c>
      <c r="AE293">
        <v>3</v>
      </c>
      <c r="AF293">
        <v>1</v>
      </c>
      <c r="AG293">
        <v>3</v>
      </c>
      <c r="AH293">
        <v>1</v>
      </c>
      <c r="AI293">
        <v>2</v>
      </c>
      <c r="AJ293">
        <v>1</v>
      </c>
      <c r="AK293">
        <v>4</v>
      </c>
      <c r="AL293">
        <v>1</v>
      </c>
      <c r="AM293">
        <v>2</v>
      </c>
      <c r="AN293">
        <v>3</v>
      </c>
      <c r="AO293">
        <v>6</v>
      </c>
      <c r="AP293">
        <v>50</v>
      </c>
    </row>
    <row r="294" spans="1:42">
      <c r="A294">
        <v>40964</v>
      </c>
      <c r="B294">
        <v>0</v>
      </c>
      <c r="C294">
        <v>2003</v>
      </c>
      <c r="D294" s="1">
        <v>45964.634027777778</v>
      </c>
      <c r="E294" t="s">
        <v>92</v>
      </c>
      <c r="F294" t="s">
        <v>397</v>
      </c>
      <c r="G294">
        <v>0</v>
      </c>
      <c r="H294">
        <v>0</v>
      </c>
      <c r="I294" s="22">
        <v>1</v>
      </c>
      <c r="J294">
        <v>1</v>
      </c>
      <c r="K294" s="15">
        <v>1</v>
      </c>
      <c r="L294">
        <v>1</v>
      </c>
      <c r="M294">
        <v>1</v>
      </c>
      <c r="N294" s="15">
        <v>1</v>
      </c>
      <c r="O294" s="15">
        <v>1</v>
      </c>
      <c r="P294">
        <v>1</v>
      </c>
      <c r="Q294">
        <v>1</v>
      </c>
      <c r="R294">
        <v>1</v>
      </c>
      <c r="S294">
        <v>1</v>
      </c>
      <c r="T294">
        <v>1</v>
      </c>
      <c r="U294">
        <v>1</v>
      </c>
      <c r="V294">
        <v>1</v>
      </c>
      <c r="W294">
        <v>1</v>
      </c>
      <c r="X294">
        <v>1</v>
      </c>
      <c r="Y294" s="5">
        <f t="shared" si="4"/>
        <v>16</v>
      </c>
      <c r="Z294">
        <v>5</v>
      </c>
      <c r="AA294">
        <v>3</v>
      </c>
      <c r="AB294">
        <v>3</v>
      </c>
      <c r="AC294">
        <v>8</v>
      </c>
      <c r="AD294">
        <v>2</v>
      </c>
      <c r="AE294">
        <v>3</v>
      </c>
      <c r="AF294">
        <v>3</v>
      </c>
      <c r="AG294">
        <v>4</v>
      </c>
      <c r="AH294">
        <v>1</v>
      </c>
      <c r="AI294">
        <v>2</v>
      </c>
      <c r="AJ294">
        <v>3</v>
      </c>
      <c r="AK294">
        <v>4</v>
      </c>
      <c r="AL294">
        <v>4</v>
      </c>
      <c r="AM294">
        <v>4</v>
      </c>
      <c r="AN294">
        <v>2</v>
      </c>
      <c r="AO294">
        <v>4</v>
      </c>
      <c r="AP294">
        <v>28</v>
      </c>
    </row>
    <row r="295" spans="1:42">
      <c r="A295">
        <v>41459</v>
      </c>
      <c r="B295">
        <v>0</v>
      </c>
      <c r="C295">
        <v>1993</v>
      </c>
      <c r="D295" s="1">
        <v>45964.741666666669</v>
      </c>
      <c r="E295" t="s">
        <v>92</v>
      </c>
      <c r="F295" t="s">
        <v>397</v>
      </c>
      <c r="G295">
        <v>0</v>
      </c>
      <c r="H295">
        <v>0</v>
      </c>
      <c r="I295" s="22">
        <v>3</v>
      </c>
      <c r="J295">
        <v>3</v>
      </c>
      <c r="K295" s="15">
        <v>2</v>
      </c>
      <c r="L295">
        <v>4</v>
      </c>
      <c r="M295">
        <v>4</v>
      </c>
      <c r="N295" s="15">
        <v>4</v>
      </c>
      <c r="O295" s="15">
        <v>2</v>
      </c>
      <c r="P295">
        <v>1</v>
      </c>
      <c r="Q295">
        <v>2</v>
      </c>
      <c r="R295">
        <v>1</v>
      </c>
      <c r="S295">
        <v>1</v>
      </c>
      <c r="T295">
        <v>2</v>
      </c>
      <c r="U295">
        <v>3</v>
      </c>
      <c r="V295">
        <v>4</v>
      </c>
      <c r="W295">
        <v>3</v>
      </c>
      <c r="X295">
        <v>1</v>
      </c>
      <c r="Y295" s="5">
        <f t="shared" si="4"/>
        <v>40</v>
      </c>
      <c r="Z295">
        <v>4</v>
      </c>
      <c r="AA295">
        <v>4</v>
      </c>
      <c r="AB295">
        <v>3</v>
      </c>
      <c r="AC295">
        <v>3</v>
      </c>
      <c r="AD295">
        <v>2</v>
      </c>
      <c r="AE295">
        <v>2</v>
      </c>
      <c r="AF295">
        <v>2</v>
      </c>
      <c r="AG295">
        <v>3</v>
      </c>
      <c r="AH295">
        <v>3</v>
      </c>
      <c r="AI295">
        <v>4</v>
      </c>
      <c r="AJ295">
        <v>2</v>
      </c>
      <c r="AK295">
        <v>5</v>
      </c>
      <c r="AL295">
        <v>4</v>
      </c>
      <c r="AM295">
        <v>5</v>
      </c>
      <c r="AN295">
        <v>2</v>
      </c>
      <c r="AO295">
        <v>4</v>
      </c>
      <c r="AP295">
        <v>63</v>
      </c>
    </row>
    <row r="296" spans="1:42">
      <c r="A296">
        <v>44132</v>
      </c>
      <c r="B296">
        <v>0</v>
      </c>
      <c r="C296">
        <v>2000</v>
      </c>
      <c r="D296" s="1">
        <v>45964.772222222222</v>
      </c>
      <c r="E296" t="s">
        <v>92</v>
      </c>
      <c r="F296" t="s">
        <v>397</v>
      </c>
      <c r="G296">
        <v>0</v>
      </c>
      <c r="H296">
        <v>0</v>
      </c>
      <c r="I296" s="22">
        <v>2</v>
      </c>
      <c r="J296">
        <v>2</v>
      </c>
      <c r="K296" s="15">
        <v>2</v>
      </c>
      <c r="L296">
        <v>5</v>
      </c>
      <c r="M296">
        <v>4</v>
      </c>
      <c r="N296" s="15">
        <v>4</v>
      </c>
      <c r="O296" s="15">
        <v>2</v>
      </c>
      <c r="P296">
        <v>1</v>
      </c>
      <c r="Q296">
        <v>3</v>
      </c>
      <c r="R296">
        <v>1</v>
      </c>
      <c r="S296">
        <v>2</v>
      </c>
      <c r="T296">
        <v>2</v>
      </c>
      <c r="U296">
        <v>1</v>
      </c>
      <c r="V296">
        <v>1</v>
      </c>
      <c r="W296">
        <v>2</v>
      </c>
      <c r="X296">
        <v>1</v>
      </c>
      <c r="Y296" s="5">
        <f t="shared" si="4"/>
        <v>35</v>
      </c>
      <c r="Z296">
        <v>9</v>
      </c>
      <c r="AA296">
        <v>5</v>
      </c>
      <c r="AB296">
        <v>6</v>
      </c>
      <c r="AC296">
        <v>4</v>
      </c>
      <c r="AD296">
        <v>4</v>
      </c>
      <c r="AE296">
        <v>6</v>
      </c>
      <c r="AF296">
        <v>16</v>
      </c>
      <c r="AG296">
        <v>5</v>
      </c>
      <c r="AH296">
        <v>15</v>
      </c>
      <c r="AI296">
        <v>2</v>
      </c>
      <c r="AJ296">
        <v>4</v>
      </c>
      <c r="AK296">
        <v>8</v>
      </c>
      <c r="AL296">
        <v>3</v>
      </c>
      <c r="AM296">
        <v>5</v>
      </c>
      <c r="AN296">
        <v>3</v>
      </c>
      <c r="AO296">
        <v>4</v>
      </c>
      <c r="AP296">
        <v>63</v>
      </c>
    </row>
    <row r="297" spans="1:42">
      <c r="A297">
        <v>44369</v>
      </c>
      <c r="B297">
        <v>0</v>
      </c>
      <c r="C297">
        <v>1996</v>
      </c>
      <c r="D297" s="1">
        <v>45965.488888888889</v>
      </c>
      <c r="E297" t="s">
        <v>93</v>
      </c>
      <c r="F297" t="s">
        <v>397</v>
      </c>
      <c r="G297">
        <v>0</v>
      </c>
      <c r="H297">
        <v>0</v>
      </c>
      <c r="I297" s="22">
        <v>1</v>
      </c>
      <c r="J297">
        <v>1</v>
      </c>
      <c r="K297" s="15">
        <v>1</v>
      </c>
      <c r="L297">
        <v>3</v>
      </c>
      <c r="M297">
        <v>3</v>
      </c>
      <c r="N297" s="15">
        <v>3</v>
      </c>
      <c r="O297" s="15">
        <v>2</v>
      </c>
      <c r="P297">
        <v>1</v>
      </c>
      <c r="Q297">
        <v>1</v>
      </c>
      <c r="R297">
        <v>2</v>
      </c>
      <c r="S297">
        <v>1</v>
      </c>
      <c r="T297">
        <v>1</v>
      </c>
      <c r="U297">
        <v>1</v>
      </c>
      <c r="V297">
        <v>1</v>
      </c>
      <c r="W297">
        <v>1</v>
      </c>
      <c r="X297">
        <v>1</v>
      </c>
      <c r="Y297" s="5">
        <f t="shared" si="4"/>
        <v>24</v>
      </c>
      <c r="Z297">
        <v>16</v>
      </c>
      <c r="AA297">
        <v>7</v>
      </c>
      <c r="AB297">
        <v>4</v>
      </c>
      <c r="AC297">
        <v>4</v>
      </c>
      <c r="AD297">
        <v>3</v>
      </c>
      <c r="AE297">
        <v>5</v>
      </c>
      <c r="AF297">
        <v>6</v>
      </c>
      <c r="AG297">
        <v>8</v>
      </c>
      <c r="AH297">
        <v>1</v>
      </c>
      <c r="AI297">
        <v>11</v>
      </c>
      <c r="AJ297">
        <v>10</v>
      </c>
      <c r="AK297">
        <v>12</v>
      </c>
      <c r="AL297">
        <v>4</v>
      </c>
      <c r="AM297">
        <v>11</v>
      </c>
      <c r="AN297">
        <v>4</v>
      </c>
      <c r="AO297">
        <v>13</v>
      </c>
      <c r="AP297">
        <v>49</v>
      </c>
    </row>
    <row r="298" spans="1:42">
      <c r="A298">
        <v>42249</v>
      </c>
      <c r="B298">
        <v>0</v>
      </c>
      <c r="C298">
        <v>1991</v>
      </c>
      <c r="D298" s="1">
        <v>45965.582638888889</v>
      </c>
      <c r="E298" t="s">
        <v>92</v>
      </c>
      <c r="F298" t="s">
        <v>397</v>
      </c>
      <c r="G298">
        <v>0</v>
      </c>
      <c r="H298">
        <v>0</v>
      </c>
      <c r="I298" s="22">
        <v>1</v>
      </c>
      <c r="J298">
        <v>1</v>
      </c>
      <c r="K298" s="15">
        <v>1</v>
      </c>
      <c r="L298">
        <v>2</v>
      </c>
      <c r="M298">
        <v>1</v>
      </c>
      <c r="N298" s="15">
        <v>1</v>
      </c>
      <c r="O298" s="15">
        <v>1</v>
      </c>
      <c r="P298">
        <v>1</v>
      </c>
      <c r="Q298">
        <v>1</v>
      </c>
      <c r="R298">
        <v>1</v>
      </c>
      <c r="S298">
        <v>1</v>
      </c>
      <c r="T298">
        <v>1</v>
      </c>
      <c r="U298">
        <v>1</v>
      </c>
      <c r="V298">
        <v>1</v>
      </c>
      <c r="W298">
        <v>1</v>
      </c>
      <c r="X298">
        <v>1</v>
      </c>
      <c r="Y298" s="5">
        <f t="shared" si="4"/>
        <v>17</v>
      </c>
      <c r="Z298">
        <v>11</v>
      </c>
      <c r="AA298">
        <v>10</v>
      </c>
      <c r="AB298">
        <v>2</v>
      </c>
      <c r="AC298">
        <v>5</v>
      </c>
      <c r="AD298">
        <v>5</v>
      </c>
      <c r="AE298">
        <v>13</v>
      </c>
      <c r="AF298">
        <v>2</v>
      </c>
      <c r="AG298">
        <v>4</v>
      </c>
      <c r="AH298">
        <v>2</v>
      </c>
      <c r="AI298">
        <v>20</v>
      </c>
      <c r="AJ298">
        <v>2</v>
      </c>
      <c r="AK298">
        <v>4</v>
      </c>
      <c r="AL298">
        <v>4</v>
      </c>
      <c r="AM298">
        <v>3</v>
      </c>
      <c r="AN298">
        <v>6</v>
      </c>
      <c r="AO298">
        <v>6</v>
      </c>
      <c r="AP298">
        <v>30</v>
      </c>
    </row>
    <row r="299" spans="1:42">
      <c r="A299">
        <v>44432</v>
      </c>
      <c r="B299">
        <v>0</v>
      </c>
      <c r="C299">
        <v>1995</v>
      </c>
      <c r="D299" s="1">
        <v>45965.636805555558</v>
      </c>
      <c r="E299" t="s">
        <v>92</v>
      </c>
      <c r="F299" t="s">
        <v>397</v>
      </c>
      <c r="G299">
        <v>0</v>
      </c>
      <c r="H299">
        <v>0</v>
      </c>
      <c r="I299" s="22">
        <v>1</v>
      </c>
      <c r="J299">
        <v>1</v>
      </c>
      <c r="K299" s="15">
        <v>1</v>
      </c>
      <c r="L299">
        <v>2</v>
      </c>
      <c r="M299">
        <v>2</v>
      </c>
      <c r="N299" s="15">
        <v>2</v>
      </c>
      <c r="O299" s="15">
        <v>3</v>
      </c>
      <c r="P299">
        <v>2</v>
      </c>
      <c r="Q299">
        <v>2</v>
      </c>
      <c r="R299">
        <v>1</v>
      </c>
      <c r="S299">
        <v>1</v>
      </c>
      <c r="T299">
        <v>2</v>
      </c>
      <c r="U299">
        <v>1</v>
      </c>
      <c r="V299">
        <v>4</v>
      </c>
      <c r="W299">
        <v>3</v>
      </c>
      <c r="X299">
        <v>1</v>
      </c>
      <c r="Y299" s="5">
        <f t="shared" si="4"/>
        <v>29</v>
      </c>
      <c r="Z299">
        <v>6</v>
      </c>
      <c r="AA299">
        <v>2</v>
      </c>
      <c r="AB299">
        <v>4</v>
      </c>
      <c r="AC299">
        <v>4</v>
      </c>
      <c r="AD299">
        <v>3</v>
      </c>
      <c r="AE299">
        <v>3</v>
      </c>
      <c r="AF299">
        <v>3</v>
      </c>
      <c r="AG299">
        <v>4</v>
      </c>
      <c r="AH299">
        <v>3</v>
      </c>
      <c r="AI299">
        <v>2</v>
      </c>
      <c r="AJ299">
        <v>2</v>
      </c>
      <c r="AK299">
        <v>5</v>
      </c>
      <c r="AL299">
        <v>2</v>
      </c>
      <c r="AM299">
        <v>8</v>
      </c>
      <c r="AN299">
        <v>3</v>
      </c>
      <c r="AO299">
        <v>3</v>
      </c>
      <c r="AP299">
        <v>63</v>
      </c>
    </row>
    <row r="300" spans="1:42">
      <c r="A300">
        <v>44551</v>
      </c>
      <c r="B300">
        <v>0</v>
      </c>
      <c r="C300">
        <v>2004</v>
      </c>
      <c r="D300" s="1">
        <v>45965.668749999997</v>
      </c>
      <c r="E300" t="s">
        <v>93</v>
      </c>
      <c r="F300" t="s">
        <v>397</v>
      </c>
      <c r="G300">
        <v>0</v>
      </c>
      <c r="H300">
        <v>0</v>
      </c>
      <c r="I300" s="22">
        <v>1</v>
      </c>
      <c r="J300">
        <v>1</v>
      </c>
      <c r="K300" s="15">
        <v>1</v>
      </c>
      <c r="L300">
        <v>2</v>
      </c>
      <c r="M300">
        <v>2</v>
      </c>
      <c r="N300" s="15">
        <v>3</v>
      </c>
      <c r="O300" s="15">
        <v>2</v>
      </c>
      <c r="P300">
        <v>1</v>
      </c>
      <c r="Q300">
        <v>1</v>
      </c>
      <c r="R300">
        <v>1</v>
      </c>
      <c r="S300">
        <v>1</v>
      </c>
      <c r="T300">
        <v>1</v>
      </c>
      <c r="U300">
        <v>1</v>
      </c>
      <c r="V300">
        <v>2</v>
      </c>
      <c r="W300">
        <v>1</v>
      </c>
      <c r="X300">
        <v>1</v>
      </c>
      <c r="Y300" s="5">
        <f t="shared" si="4"/>
        <v>22</v>
      </c>
      <c r="Z300">
        <v>21</v>
      </c>
      <c r="AA300">
        <v>6</v>
      </c>
      <c r="AB300">
        <v>6</v>
      </c>
      <c r="AC300">
        <v>5</v>
      </c>
      <c r="AD300">
        <v>11</v>
      </c>
      <c r="AE300">
        <v>14</v>
      </c>
      <c r="AF300">
        <v>4</v>
      </c>
      <c r="AG300">
        <v>6</v>
      </c>
      <c r="AH300">
        <v>3</v>
      </c>
      <c r="AI300">
        <v>5</v>
      </c>
      <c r="AJ300">
        <v>3</v>
      </c>
      <c r="AK300">
        <v>8</v>
      </c>
      <c r="AL300">
        <v>9</v>
      </c>
      <c r="AM300">
        <v>7</v>
      </c>
      <c r="AN300">
        <v>4</v>
      </c>
      <c r="AO300">
        <v>5</v>
      </c>
      <c r="AP300">
        <v>44</v>
      </c>
    </row>
    <row r="301" spans="1:42">
      <c r="A301">
        <v>44748</v>
      </c>
      <c r="B301">
        <v>0</v>
      </c>
      <c r="C301">
        <v>1965</v>
      </c>
      <c r="D301" s="1">
        <v>45966.390277777777</v>
      </c>
      <c r="E301" t="s">
        <v>92</v>
      </c>
      <c r="F301" t="s">
        <v>397</v>
      </c>
      <c r="G301">
        <v>0</v>
      </c>
      <c r="H301">
        <v>0</v>
      </c>
      <c r="I301" s="22">
        <v>2</v>
      </c>
      <c r="J301">
        <v>1</v>
      </c>
      <c r="K301" s="15">
        <v>1</v>
      </c>
      <c r="L301">
        <v>3</v>
      </c>
      <c r="M301">
        <v>2</v>
      </c>
      <c r="N301" s="15">
        <v>2</v>
      </c>
      <c r="O301" s="15">
        <v>1</v>
      </c>
      <c r="P301">
        <v>1</v>
      </c>
      <c r="Q301">
        <v>2</v>
      </c>
      <c r="R301">
        <v>2</v>
      </c>
      <c r="S301">
        <v>2</v>
      </c>
      <c r="T301">
        <v>2</v>
      </c>
      <c r="U301">
        <v>2</v>
      </c>
      <c r="V301">
        <v>2</v>
      </c>
      <c r="W301">
        <v>3</v>
      </c>
      <c r="X301">
        <v>1</v>
      </c>
      <c r="Y301" s="5">
        <f t="shared" si="4"/>
        <v>29</v>
      </c>
      <c r="Z301">
        <v>19</v>
      </c>
      <c r="AA301">
        <v>5</v>
      </c>
      <c r="AB301">
        <v>4</v>
      </c>
      <c r="AC301">
        <v>4</v>
      </c>
      <c r="AD301">
        <v>6</v>
      </c>
      <c r="AE301">
        <v>4</v>
      </c>
      <c r="AF301">
        <v>4</v>
      </c>
      <c r="AG301">
        <v>5</v>
      </c>
      <c r="AH301">
        <v>6</v>
      </c>
      <c r="AI301">
        <v>5</v>
      </c>
      <c r="AJ301">
        <v>9</v>
      </c>
      <c r="AK301">
        <v>6</v>
      </c>
      <c r="AL301">
        <v>5</v>
      </c>
      <c r="AM301">
        <v>6</v>
      </c>
      <c r="AN301">
        <v>5</v>
      </c>
      <c r="AO301">
        <v>4</v>
      </c>
      <c r="AP301">
        <v>58</v>
      </c>
    </row>
    <row r="302" spans="1:42">
      <c r="A302">
        <v>44786</v>
      </c>
      <c r="B302">
        <v>1</v>
      </c>
      <c r="C302">
        <v>2004</v>
      </c>
      <c r="D302" s="1">
        <v>45966.46597222222</v>
      </c>
      <c r="E302" t="s">
        <v>93</v>
      </c>
      <c r="F302" t="s">
        <v>397</v>
      </c>
      <c r="G302">
        <v>0</v>
      </c>
      <c r="H302">
        <v>0</v>
      </c>
      <c r="I302" s="22">
        <v>2</v>
      </c>
      <c r="J302">
        <v>2</v>
      </c>
      <c r="K302" s="15">
        <v>1</v>
      </c>
      <c r="L302">
        <v>3</v>
      </c>
      <c r="M302">
        <v>2</v>
      </c>
      <c r="N302" s="15">
        <v>2</v>
      </c>
      <c r="O302" s="15">
        <v>1</v>
      </c>
      <c r="P302">
        <v>1</v>
      </c>
      <c r="Q302">
        <v>1</v>
      </c>
      <c r="R302">
        <v>1</v>
      </c>
      <c r="S302">
        <v>1</v>
      </c>
      <c r="T302">
        <v>3</v>
      </c>
      <c r="U302">
        <v>2</v>
      </c>
      <c r="V302">
        <v>2</v>
      </c>
      <c r="W302">
        <v>3</v>
      </c>
      <c r="X302">
        <v>1</v>
      </c>
      <c r="Y302" s="5">
        <f t="shared" si="4"/>
        <v>28</v>
      </c>
      <c r="Z302">
        <v>21</v>
      </c>
      <c r="AA302">
        <v>4</v>
      </c>
      <c r="AB302">
        <v>4</v>
      </c>
      <c r="AC302">
        <v>4</v>
      </c>
      <c r="AD302">
        <v>4</v>
      </c>
      <c r="AE302">
        <v>4</v>
      </c>
      <c r="AF302">
        <v>1</v>
      </c>
      <c r="AG302">
        <v>4</v>
      </c>
      <c r="AH302">
        <v>2</v>
      </c>
      <c r="AI302">
        <v>2</v>
      </c>
      <c r="AJ302">
        <v>3</v>
      </c>
      <c r="AK302">
        <v>6</v>
      </c>
      <c r="AL302">
        <v>2</v>
      </c>
      <c r="AM302">
        <v>5</v>
      </c>
      <c r="AN302">
        <v>2</v>
      </c>
      <c r="AO302">
        <v>3</v>
      </c>
      <c r="AP302">
        <v>58</v>
      </c>
    </row>
    <row r="303" spans="1:42">
      <c r="A303">
        <v>44661</v>
      </c>
      <c r="B303">
        <v>1</v>
      </c>
      <c r="C303">
        <v>1974</v>
      </c>
      <c r="D303" s="1">
        <v>45966.864583333336</v>
      </c>
      <c r="E303" t="s">
        <v>92</v>
      </c>
      <c r="F303" t="s">
        <v>397</v>
      </c>
      <c r="G303">
        <v>0</v>
      </c>
      <c r="H303">
        <v>0</v>
      </c>
      <c r="I303" s="22">
        <v>1</v>
      </c>
      <c r="J303">
        <v>1</v>
      </c>
      <c r="K303" s="15">
        <v>1</v>
      </c>
      <c r="L303">
        <v>2</v>
      </c>
      <c r="M303">
        <v>2</v>
      </c>
      <c r="N303" s="15">
        <v>2</v>
      </c>
      <c r="O303" s="15">
        <v>1</v>
      </c>
      <c r="P303">
        <v>1</v>
      </c>
      <c r="Q303">
        <v>1</v>
      </c>
      <c r="R303">
        <v>1</v>
      </c>
      <c r="S303">
        <v>1</v>
      </c>
      <c r="T303">
        <v>1</v>
      </c>
      <c r="U303">
        <v>1</v>
      </c>
      <c r="V303">
        <v>1</v>
      </c>
      <c r="W303">
        <v>1</v>
      </c>
      <c r="X303">
        <v>1</v>
      </c>
      <c r="Y303" s="5">
        <f t="shared" si="4"/>
        <v>19</v>
      </c>
      <c r="Z303">
        <v>16</v>
      </c>
      <c r="AA303">
        <v>7</v>
      </c>
      <c r="AB303">
        <v>4</v>
      </c>
      <c r="AC303">
        <v>6</v>
      </c>
      <c r="AD303">
        <v>7</v>
      </c>
      <c r="AE303">
        <v>3</v>
      </c>
      <c r="AF303">
        <v>2</v>
      </c>
      <c r="AG303">
        <v>7</v>
      </c>
      <c r="AH303">
        <v>2</v>
      </c>
      <c r="AI303">
        <v>7</v>
      </c>
      <c r="AJ303">
        <v>3</v>
      </c>
      <c r="AK303">
        <v>7</v>
      </c>
      <c r="AL303">
        <v>2</v>
      </c>
      <c r="AM303">
        <v>4</v>
      </c>
      <c r="AN303">
        <v>3</v>
      </c>
      <c r="AO303">
        <v>4</v>
      </c>
      <c r="AP303">
        <v>36</v>
      </c>
    </row>
    <row r="304" spans="1:42">
      <c r="A304">
        <v>44982</v>
      </c>
      <c r="B304">
        <v>1</v>
      </c>
      <c r="C304">
        <v>2005</v>
      </c>
      <c r="D304" s="1">
        <v>45967.419444444444</v>
      </c>
      <c r="E304" t="s">
        <v>93</v>
      </c>
      <c r="F304" t="s">
        <v>397</v>
      </c>
      <c r="G304">
        <v>0</v>
      </c>
      <c r="H304">
        <v>0</v>
      </c>
      <c r="I304" s="22">
        <v>1</v>
      </c>
      <c r="J304">
        <v>2</v>
      </c>
      <c r="K304" s="15">
        <v>2</v>
      </c>
      <c r="L304">
        <v>5</v>
      </c>
      <c r="M304">
        <v>5</v>
      </c>
      <c r="N304" s="15">
        <v>2</v>
      </c>
      <c r="O304" s="15">
        <v>4</v>
      </c>
      <c r="P304">
        <v>2</v>
      </c>
      <c r="Q304">
        <v>4</v>
      </c>
      <c r="R304">
        <v>4</v>
      </c>
      <c r="S304">
        <v>5</v>
      </c>
      <c r="T304">
        <v>4</v>
      </c>
      <c r="U304">
        <v>4</v>
      </c>
      <c r="V304">
        <v>5</v>
      </c>
      <c r="W304">
        <v>4</v>
      </c>
      <c r="X304">
        <v>4</v>
      </c>
      <c r="Y304" s="5">
        <f t="shared" si="4"/>
        <v>57</v>
      </c>
      <c r="Z304">
        <v>8</v>
      </c>
      <c r="AA304">
        <v>5</v>
      </c>
      <c r="AB304">
        <v>5</v>
      </c>
      <c r="AC304">
        <v>3</v>
      </c>
      <c r="AD304">
        <v>3</v>
      </c>
      <c r="AE304">
        <v>4</v>
      </c>
      <c r="AF304">
        <v>2</v>
      </c>
      <c r="AG304">
        <v>5</v>
      </c>
      <c r="AH304">
        <v>3</v>
      </c>
      <c r="AI304">
        <v>3</v>
      </c>
      <c r="AJ304">
        <v>6</v>
      </c>
      <c r="AK304">
        <v>5</v>
      </c>
      <c r="AL304">
        <v>5</v>
      </c>
      <c r="AM304">
        <v>5</v>
      </c>
      <c r="AN304">
        <v>3</v>
      </c>
      <c r="AO304">
        <v>5</v>
      </c>
      <c r="AP304">
        <v>60</v>
      </c>
    </row>
    <row r="305" spans="1:42">
      <c r="A305">
        <v>45382</v>
      </c>
      <c r="B305">
        <v>0</v>
      </c>
      <c r="C305">
        <v>2004</v>
      </c>
      <c r="D305" s="1">
        <v>45968.446527777778</v>
      </c>
      <c r="E305" t="s">
        <v>93</v>
      </c>
      <c r="F305" t="s">
        <v>397</v>
      </c>
      <c r="G305">
        <v>0</v>
      </c>
      <c r="H305">
        <v>0</v>
      </c>
      <c r="I305" s="22">
        <v>1</v>
      </c>
      <c r="J305">
        <v>3</v>
      </c>
      <c r="K305" s="15">
        <v>1</v>
      </c>
      <c r="L305">
        <v>1</v>
      </c>
      <c r="M305">
        <v>1</v>
      </c>
      <c r="N305" s="15">
        <v>2</v>
      </c>
      <c r="O305" s="15">
        <v>1</v>
      </c>
      <c r="P305">
        <v>1</v>
      </c>
      <c r="Q305">
        <v>1</v>
      </c>
      <c r="R305">
        <v>1</v>
      </c>
      <c r="S305">
        <v>1</v>
      </c>
      <c r="T305">
        <v>1</v>
      </c>
      <c r="U305">
        <v>1</v>
      </c>
      <c r="V305">
        <v>2</v>
      </c>
      <c r="W305">
        <v>1</v>
      </c>
      <c r="X305">
        <v>1</v>
      </c>
      <c r="Y305" s="5">
        <f t="shared" si="4"/>
        <v>20</v>
      </c>
      <c r="Z305">
        <v>28</v>
      </c>
      <c r="AA305">
        <v>2</v>
      </c>
      <c r="AB305">
        <v>4</v>
      </c>
      <c r="AC305">
        <v>7</v>
      </c>
      <c r="AD305">
        <v>6</v>
      </c>
      <c r="AE305">
        <v>8</v>
      </c>
      <c r="AF305">
        <v>2</v>
      </c>
      <c r="AG305">
        <v>8</v>
      </c>
      <c r="AH305">
        <v>3</v>
      </c>
      <c r="AI305">
        <v>3</v>
      </c>
      <c r="AJ305">
        <v>1</v>
      </c>
      <c r="AK305">
        <v>4</v>
      </c>
      <c r="AL305">
        <v>3</v>
      </c>
      <c r="AM305">
        <v>6</v>
      </c>
      <c r="AN305">
        <v>2</v>
      </c>
      <c r="AO305">
        <v>4</v>
      </c>
      <c r="AP305">
        <v>46</v>
      </c>
    </row>
    <row r="306" spans="1:42">
      <c r="A306">
        <v>45464</v>
      </c>
      <c r="B306">
        <v>0</v>
      </c>
      <c r="C306">
        <v>2002</v>
      </c>
      <c r="D306" s="1">
        <v>45968.65902777778</v>
      </c>
      <c r="E306" t="s">
        <v>93</v>
      </c>
      <c r="F306" t="s">
        <v>397</v>
      </c>
      <c r="G306">
        <v>0</v>
      </c>
      <c r="H306">
        <v>0</v>
      </c>
      <c r="I306" s="22">
        <v>5</v>
      </c>
      <c r="J306">
        <v>3</v>
      </c>
      <c r="K306" s="15">
        <v>2</v>
      </c>
      <c r="L306">
        <v>4</v>
      </c>
      <c r="M306">
        <v>4</v>
      </c>
      <c r="N306" s="15">
        <v>2</v>
      </c>
      <c r="O306" s="15">
        <v>2</v>
      </c>
      <c r="P306">
        <v>5</v>
      </c>
      <c r="Q306">
        <v>2</v>
      </c>
      <c r="R306">
        <v>1</v>
      </c>
      <c r="S306">
        <v>2</v>
      </c>
      <c r="T306">
        <v>2</v>
      </c>
      <c r="U306">
        <v>2</v>
      </c>
      <c r="V306">
        <v>4</v>
      </c>
      <c r="W306">
        <v>2</v>
      </c>
      <c r="X306">
        <v>2</v>
      </c>
      <c r="Y306" s="5">
        <f t="shared" si="4"/>
        <v>44</v>
      </c>
      <c r="Z306">
        <v>14</v>
      </c>
      <c r="AA306">
        <v>6</v>
      </c>
      <c r="AB306">
        <v>3</v>
      </c>
      <c r="AC306">
        <v>3</v>
      </c>
      <c r="AD306">
        <v>4</v>
      </c>
      <c r="AE306">
        <v>3</v>
      </c>
      <c r="AF306">
        <v>2</v>
      </c>
      <c r="AG306">
        <v>4</v>
      </c>
      <c r="AH306">
        <v>4</v>
      </c>
      <c r="AI306">
        <v>4</v>
      </c>
      <c r="AJ306">
        <v>5</v>
      </c>
      <c r="AK306">
        <v>9</v>
      </c>
      <c r="AL306">
        <v>6</v>
      </c>
      <c r="AM306">
        <v>6</v>
      </c>
      <c r="AN306">
        <v>3</v>
      </c>
      <c r="AO306">
        <v>4</v>
      </c>
      <c r="AP306">
        <v>66</v>
      </c>
    </row>
    <row r="307" spans="1:42">
      <c r="A307">
        <v>45534</v>
      </c>
      <c r="B307">
        <v>0</v>
      </c>
      <c r="C307">
        <v>2003</v>
      </c>
      <c r="D307" s="1">
        <v>45968.801388888889</v>
      </c>
      <c r="E307" t="s">
        <v>93</v>
      </c>
      <c r="F307" t="s">
        <v>397</v>
      </c>
      <c r="G307">
        <v>0</v>
      </c>
      <c r="H307">
        <v>0</v>
      </c>
      <c r="I307" s="22">
        <v>1</v>
      </c>
      <c r="J307">
        <v>2</v>
      </c>
      <c r="K307" s="15">
        <v>1</v>
      </c>
      <c r="L307">
        <v>3</v>
      </c>
      <c r="M307">
        <v>2</v>
      </c>
      <c r="N307" s="15">
        <v>2</v>
      </c>
      <c r="O307" s="15">
        <v>2</v>
      </c>
      <c r="P307">
        <v>1</v>
      </c>
      <c r="Q307">
        <v>1</v>
      </c>
      <c r="R307">
        <v>1</v>
      </c>
      <c r="S307">
        <v>2</v>
      </c>
      <c r="T307">
        <v>1</v>
      </c>
      <c r="U307">
        <v>2</v>
      </c>
      <c r="V307">
        <v>1</v>
      </c>
      <c r="W307">
        <v>1</v>
      </c>
      <c r="X307">
        <v>1</v>
      </c>
      <c r="Y307" s="5">
        <f t="shared" si="4"/>
        <v>24</v>
      </c>
      <c r="Z307">
        <v>19</v>
      </c>
      <c r="AA307">
        <v>10</v>
      </c>
      <c r="AB307">
        <v>5</v>
      </c>
      <c r="AC307">
        <v>6</v>
      </c>
      <c r="AD307">
        <v>12</v>
      </c>
      <c r="AE307">
        <v>11</v>
      </c>
      <c r="AF307">
        <v>2</v>
      </c>
      <c r="AG307">
        <v>4</v>
      </c>
      <c r="AH307">
        <v>6</v>
      </c>
      <c r="AI307">
        <v>4</v>
      </c>
      <c r="AJ307">
        <v>3</v>
      </c>
      <c r="AK307">
        <v>4</v>
      </c>
      <c r="AL307">
        <v>3</v>
      </c>
      <c r="AM307">
        <v>10</v>
      </c>
      <c r="AN307">
        <v>4</v>
      </c>
      <c r="AO307">
        <v>3</v>
      </c>
      <c r="AP307">
        <v>50</v>
      </c>
    </row>
    <row r="308" spans="1:42">
      <c r="A308">
        <v>45588</v>
      </c>
      <c r="B308">
        <v>0</v>
      </c>
      <c r="C308">
        <v>1993</v>
      </c>
      <c r="D308" s="1">
        <v>45968.884722222225</v>
      </c>
      <c r="E308" t="s">
        <v>93</v>
      </c>
      <c r="F308" t="s">
        <v>397</v>
      </c>
      <c r="G308">
        <v>0</v>
      </c>
      <c r="H308">
        <v>0</v>
      </c>
      <c r="I308" s="22">
        <v>1</v>
      </c>
      <c r="J308">
        <v>1</v>
      </c>
      <c r="K308" s="15">
        <v>1</v>
      </c>
      <c r="L308">
        <v>2</v>
      </c>
      <c r="M308">
        <v>4</v>
      </c>
      <c r="N308" s="15">
        <v>4</v>
      </c>
      <c r="O308" s="15">
        <v>1</v>
      </c>
      <c r="P308">
        <v>1</v>
      </c>
      <c r="Q308">
        <v>1</v>
      </c>
      <c r="R308">
        <v>1</v>
      </c>
      <c r="S308">
        <v>1</v>
      </c>
      <c r="T308">
        <v>1</v>
      </c>
      <c r="U308">
        <v>1</v>
      </c>
      <c r="V308">
        <v>1</v>
      </c>
      <c r="W308">
        <v>1</v>
      </c>
      <c r="X308">
        <v>1</v>
      </c>
      <c r="Y308" s="5">
        <f t="shared" si="4"/>
        <v>23</v>
      </c>
      <c r="Z308">
        <v>16</v>
      </c>
      <c r="AA308">
        <v>10</v>
      </c>
      <c r="AB308">
        <v>7</v>
      </c>
      <c r="AC308">
        <v>11</v>
      </c>
      <c r="AD308">
        <v>151</v>
      </c>
      <c r="AE308">
        <v>8</v>
      </c>
      <c r="AF308">
        <v>4</v>
      </c>
      <c r="AG308">
        <v>8</v>
      </c>
      <c r="AH308">
        <v>4</v>
      </c>
      <c r="AI308">
        <v>10</v>
      </c>
      <c r="AJ308">
        <v>3</v>
      </c>
      <c r="AK308">
        <v>7</v>
      </c>
      <c r="AL308">
        <v>4</v>
      </c>
      <c r="AM308">
        <v>5</v>
      </c>
      <c r="AN308">
        <v>3</v>
      </c>
      <c r="AO308">
        <v>5</v>
      </c>
      <c r="AP308">
        <v>48</v>
      </c>
    </row>
    <row r="309" spans="1:42">
      <c r="A309">
        <v>45589</v>
      </c>
      <c r="B309">
        <v>0</v>
      </c>
      <c r="C309">
        <v>2004</v>
      </c>
      <c r="D309" s="1">
        <v>45968.885416666664</v>
      </c>
      <c r="E309" t="s">
        <v>92</v>
      </c>
      <c r="F309" t="s">
        <v>397</v>
      </c>
      <c r="G309">
        <v>0</v>
      </c>
      <c r="H309">
        <v>0</v>
      </c>
      <c r="I309" s="22">
        <v>3</v>
      </c>
      <c r="J309">
        <v>4</v>
      </c>
      <c r="K309" s="15">
        <v>1</v>
      </c>
      <c r="L309">
        <v>1</v>
      </c>
      <c r="M309">
        <v>1</v>
      </c>
      <c r="N309" s="15">
        <v>4</v>
      </c>
      <c r="O309" s="15">
        <v>1</v>
      </c>
      <c r="P309">
        <v>1</v>
      </c>
      <c r="Q309">
        <v>1</v>
      </c>
      <c r="R309">
        <v>1</v>
      </c>
      <c r="S309">
        <v>1</v>
      </c>
      <c r="T309">
        <v>1</v>
      </c>
      <c r="U309">
        <v>1</v>
      </c>
      <c r="V309">
        <v>1</v>
      </c>
      <c r="W309">
        <v>1</v>
      </c>
      <c r="X309">
        <v>1</v>
      </c>
      <c r="Y309" s="5">
        <f t="shared" si="4"/>
        <v>24</v>
      </c>
      <c r="Z309">
        <v>16</v>
      </c>
      <c r="AA309">
        <v>5</v>
      </c>
      <c r="AB309">
        <v>5</v>
      </c>
      <c r="AC309">
        <v>11</v>
      </c>
      <c r="AD309">
        <v>7</v>
      </c>
      <c r="AE309">
        <v>5</v>
      </c>
      <c r="AF309">
        <v>2</v>
      </c>
      <c r="AG309">
        <v>3</v>
      </c>
      <c r="AH309">
        <v>2</v>
      </c>
      <c r="AI309">
        <v>2</v>
      </c>
      <c r="AJ309">
        <v>3</v>
      </c>
      <c r="AK309">
        <v>4</v>
      </c>
      <c r="AL309">
        <v>6</v>
      </c>
      <c r="AM309">
        <v>2</v>
      </c>
      <c r="AN309">
        <v>3</v>
      </c>
      <c r="AO309">
        <v>7</v>
      </c>
      <c r="AP309">
        <v>61</v>
      </c>
    </row>
    <row r="310" spans="1:42">
      <c r="A310">
        <v>45642</v>
      </c>
      <c r="B310">
        <v>1</v>
      </c>
      <c r="C310">
        <v>1995</v>
      </c>
      <c r="D310" s="1">
        <v>45969.344444444447</v>
      </c>
      <c r="E310" t="s">
        <v>93</v>
      </c>
      <c r="F310" t="s">
        <v>397</v>
      </c>
      <c r="G310">
        <v>0</v>
      </c>
      <c r="H310">
        <v>0</v>
      </c>
      <c r="I310" s="22">
        <v>1</v>
      </c>
      <c r="J310">
        <v>2</v>
      </c>
      <c r="K310" s="15">
        <v>2</v>
      </c>
      <c r="L310">
        <v>2</v>
      </c>
      <c r="M310">
        <v>2</v>
      </c>
      <c r="N310" s="15">
        <v>2</v>
      </c>
      <c r="O310" s="15">
        <v>2</v>
      </c>
      <c r="P310">
        <v>2</v>
      </c>
      <c r="Q310">
        <v>2</v>
      </c>
      <c r="R310">
        <v>2</v>
      </c>
      <c r="S310">
        <v>2</v>
      </c>
      <c r="T310">
        <v>1</v>
      </c>
      <c r="U310">
        <v>2</v>
      </c>
      <c r="V310">
        <v>2</v>
      </c>
      <c r="W310">
        <v>2</v>
      </c>
      <c r="X310">
        <v>1</v>
      </c>
      <c r="Y310" s="5">
        <f t="shared" si="4"/>
        <v>29</v>
      </c>
      <c r="Z310">
        <v>7</v>
      </c>
      <c r="AA310">
        <v>3</v>
      </c>
      <c r="AB310">
        <v>2</v>
      </c>
      <c r="AC310">
        <v>3</v>
      </c>
      <c r="AD310">
        <v>4</v>
      </c>
      <c r="AE310">
        <v>2</v>
      </c>
      <c r="AF310">
        <v>1</v>
      </c>
      <c r="AG310">
        <v>2</v>
      </c>
      <c r="AH310">
        <v>2</v>
      </c>
      <c r="AI310">
        <v>4</v>
      </c>
      <c r="AJ310">
        <v>1</v>
      </c>
      <c r="AK310">
        <v>3</v>
      </c>
      <c r="AL310">
        <v>2</v>
      </c>
      <c r="AM310">
        <v>4</v>
      </c>
      <c r="AN310">
        <v>2</v>
      </c>
      <c r="AO310">
        <v>3</v>
      </c>
      <c r="AP310">
        <v>58</v>
      </c>
    </row>
    <row r="311" spans="1:42">
      <c r="A311">
        <v>44919</v>
      </c>
      <c r="B311">
        <v>0</v>
      </c>
      <c r="C311">
        <v>1997</v>
      </c>
      <c r="D311" s="1">
        <v>45970.588888888888</v>
      </c>
      <c r="E311" t="s">
        <v>92</v>
      </c>
      <c r="F311" t="s">
        <v>397</v>
      </c>
      <c r="G311">
        <v>0</v>
      </c>
      <c r="H311">
        <v>0</v>
      </c>
      <c r="I311" s="22">
        <v>2</v>
      </c>
      <c r="J311">
        <v>1</v>
      </c>
      <c r="K311" s="15">
        <v>1</v>
      </c>
      <c r="L311">
        <v>4</v>
      </c>
      <c r="M311">
        <v>4</v>
      </c>
      <c r="N311" s="15">
        <v>2</v>
      </c>
      <c r="O311" s="15">
        <v>2</v>
      </c>
      <c r="P311">
        <v>2</v>
      </c>
      <c r="Q311">
        <v>2</v>
      </c>
      <c r="R311">
        <v>1</v>
      </c>
      <c r="S311">
        <v>2</v>
      </c>
      <c r="T311">
        <v>2</v>
      </c>
      <c r="U311">
        <v>2</v>
      </c>
      <c r="V311">
        <v>2</v>
      </c>
      <c r="W311">
        <v>2</v>
      </c>
      <c r="X311">
        <v>2</v>
      </c>
      <c r="Y311" s="5">
        <f t="shared" si="4"/>
        <v>33</v>
      </c>
      <c r="Z311">
        <v>10</v>
      </c>
      <c r="AA311">
        <v>4</v>
      </c>
      <c r="AB311">
        <v>6</v>
      </c>
      <c r="AC311">
        <v>3</v>
      </c>
      <c r="AD311">
        <v>5</v>
      </c>
      <c r="AE311">
        <v>3</v>
      </c>
      <c r="AF311">
        <v>2</v>
      </c>
      <c r="AG311">
        <v>6</v>
      </c>
      <c r="AH311">
        <v>5</v>
      </c>
      <c r="AI311">
        <v>4</v>
      </c>
      <c r="AJ311">
        <v>4</v>
      </c>
      <c r="AK311">
        <v>6</v>
      </c>
      <c r="AL311">
        <v>3</v>
      </c>
      <c r="AM311">
        <v>5</v>
      </c>
      <c r="AN311">
        <v>3</v>
      </c>
      <c r="AO311">
        <v>3</v>
      </c>
      <c r="AP311">
        <v>56</v>
      </c>
    </row>
    <row r="312" spans="1:42">
      <c r="A312">
        <v>45923</v>
      </c>
      <c r="B312">
        <v>0</v>
      </c>
      <c r="C312">
        <v>1999</v>
      </c>
      <c r="D312" s="1">
        <v>45970.807638888888</v>
      </c>
      <c r="E312" t="s">
        <v>93</v>
      </c>
      <c r="F312" t="s">
        <v>397</v>
      </c>
      <c r="G312">
        <v>0</v>
      </c>
      <c r="H312">
        <v>0</v>
      </c>
      <c r="I312" s="22">
        <v>1</v>
      </c>
      <c r="J312">
        <v>1</v>
      </c>
      <c r="K312" s="15">
        <v>2</v>
      </c>
      <c r="L312">
        <v>4</v>
      </c>
      <c r="M312">
        <v>2</v>
      </c>
      <c r="N312" s="15">
        <v>2</v>
      </c>
      <c r="O312" s="15">
        <v>2</v>
      </c>
      <c r="P312">
        <v>1</v>
      </c>
      <c r="Q312">
        <v>3</v>
      </c>
      <c r="R312">
        <v>1</v>
      </c>
      <c r="S312">
        <v>3</v>
      </c>
      <c r="T312">
        <v>2</v>
      </c>
      <c r="U312">
        <v>1</v>
      </c>
      <c r="V312">
        <v>1</v>
      </c>
      <c r="W312">
        <v>1</v>
      </c>
      <c r="X312">
        <v>2</v>
      </c>
      <c r="Y312" s="5">
        <f t="shared" si="4"/>
        <v>29</v>
      </c>
      <c r="Z312">
        <v>8</v>
      </c>
      <c r="AA312">
        <v>4</v>
      </c>
      <c r="AB312">
        <v>11</v>
      </c>
      <c r="AC312">
        <v>6</v>
      </c>
      <c r="AD312">
        <v>21</v>
      </c>
      <c r="AE312">
        <v>4</v>
      </c>
      <c r="AF312">
        <v>4</v>
      </c>
      <c r="AG312">
        <v>6</v>
      </c>
      <c r="AH312">
        <v>8</v>
      </c>
      <c r="AI312">
        <v>12</v>
      </c>
      <c r="AJ312">
        <v>6</v>
      </c>
      <c r="AK312">
        <v>7</v>
      </c>
      <c r="AL312">
        <v>4</v>
      </c>
      <c r="AM312">
        <v>7</v>
      </c>
      <c r="AN312">
        <v>6</v>
      </c>
      <c r="AO312">
        <v>16</v>
      </c>
      <c r="AP312">
        <v>60</v>
      </c>
    </row>
    <row r="313" spans="1:42">
      <c r="A313">
        <v>41008</v>
      </c>
      <c r="B313">
        <v>0</v>
      </c>
      <c r="C313">
        <v>1989</v>
      </c>
      <c r="D313" s="1">
        <v>45970.881944444445</v>
      </c>
      <c r="E313" t="s">
        <v>92</v>
      </c>
      <c r="F313" t="s">
        <v>397</v>
      </c>
      <c r="G313">
        <v>0</v>
      </c>
      <c r="H313">
        <v>0</v>
      </c>
      <c r="I313" s="22">
        <v>1</v>
      </c>
      <c r="J313">
        <v>1</v>
      </c>
      <c r="K313" s="15">
        <v>1</v>
      </c>
      <c r="L313">
        <v>1</v>
      </c>
      <c r="M313">
        <v>1</v>
      </c>
      <c r="N313" s="15">
        <v>1</v>
      </c>
      <c r="O313" s="15">
        <v>1</v>
      </c>
      <c r="P313">
        <v>1</v>
      </c>
      <c r="Q313">
        <v>1</v>
      </c>
      <c r="R313">
        <v>1</v>
      </c>
      <c r="S313">
        <v>1</v>
      </c>
      <c r="T313">
        <v>1</v>
      </c>
      <c r="U313">
        <v>1</v>
      </c>
      <c r="V313">
        <v>1</v>
      </c>
      <c r="W313">
        <v>1</v>
      </c>
      <c r="X313">
        <v>1</v>
      </c>
      <c r="Y313" s="5">
        <f t="shared" si="4"/>
        <v>16</v>
      </c>
      <c r="Z313">
        <v>25</v>
      </c>
      <c r="AA313">
        <v>3</v>
      </c>
      <c r="AB313">
        <v>2</v>
      </c>
      <c r="AC313">
        <v>4</v>
      </c>
      <c r="AD313">
        <v>3</v>
      </c>
      <c r="AE313">
        <v>3</v>
      </c>
      <c r="AF313">
        <v>3</v>
      </c>
      <c r="AG313">
        <v>6</v>
      </c>
      <c r="AH313">
        <v>2</v>
      </c>
      <c r="AI313">
        <v>3</v>
      </c>
      <c r="AJ313">
        <v>1</v>
      </c>
      <c r="AK313">
        <v>4</v>
      </c>
      <c r="AL313">
        <v>3</v>
      </c>
      <c r="AM313">
        <v>3</v>
      </c>
      <c r="AN313">
        <v>5</v>
      </c>
      <c r="AO313">
        <v>5</v>
      </c>
      <c r="AP313">
        <v>28</v>
      </c>
    </row>
    <row r="314" spans="1:42">
      <c r="A314">
        <v>41364</v>
      </c>
      <c r="B314">
        <v>0</v>
      </c>
      <c r="C314">
        <v>2002</v>
      </c>
      <c r="D314" s="1">
        <v>45971.39166666667</v>
      </c>
      <c r="E314" t="s">
        <v>92</v>
      </c>
      <c r="F314" t="s">
        <v>397</v>
      </c>
      <c r="G314">
        <v>0</v>
      </c>
      <c r="H314">
        <v>0</v>
      </c>
      <c r="I314" s="22">
        <v>1</v>
      </c>
      <c r="J314">
        <v>2</v>
      </c>
      <c r="K314" s="15">
        <v>1</v>
      </c>
      <c r="L314">
        <v>3</v>
      </c>
      <c r="M314">
        <v>2</v>
      </c>
      <c r="N314" s="15">
        <v>2</v>
      </c>
      <c r="O314" s="15">
        <v>2</v>
      </c>
      <c r="P314">
        <v>1</v>
      </c>
      <c r="Q314">
        <v>1</v>
      </c>
      <c r="R314">
        <v>1</v>
      </c>
      <c r="S314">
        <v>2</v>
      </c>
      <c r="T314">
        <v>1</v>
      </c>
      <c r="U314">
        <v>1</v>
      </c>
      <c r="V314">
        <v>1</v>
      </c>
      <c r="W314">
        <v>1</v>
      </c>
      <c r="X314">
        <v>1</v>
      </c>
      <c r="Y314" s="5">
        <f t="shared" si="4"/>
        <v>23</v>
      </c>
      <c r="Z314">
        <v>6</v>
      </c>
      <c r="AA314">
        <v>3</v>
      </c>
      <c r="AB314">
        <v>3</v>
      </c>
      <c r="AC314">
        <v>5</v>
      </c>
      <c r="AD314">
        <v>5</v>
      </c>
      <c r="AE314">
        <v>3</v>
      </c>
      <c r="AF314">
        <v>3</v>
      </c>
      <c r="AG314">
        <v>4</v>
      </c>
      <c r="AH314">
        <v>3</v>
      </c>
      <c r="AI314">
        <v>3</v>
      </c>
      <c r="AJ314">
        <v>2</v>
      </c>
      <c r="AK314">
        <v>10</v>
      </c>
      <c r="AL314">
        <v>2</v>
      </c>
      <c r="AM314">
        <v>12</v>
      </c>
      <c r="AN314">
        <v>6</v>
      </c>
      <c r="AO314">
        <v>4</v>
      </c>
      <c r="AP314">
        <v>47</v>
      </c>
    </row>
    <row r="315" spans="1:42">
      <c r="A315">
        <v>46135</v>
      </c>
      <c r="B315">
        <v>0</v>
      </c>
      <c r="C315">
        <v>2007</v>
      </c>
      <c r="D315" s="1">
        <v>45972.052083333336</v>
      </c>
      <c r="E315" t="s">
        <v>92</v>
      </c>
      <c r="F315" t="s">
        <v>397</v>
      </c>
      <c r="G315">
        <v>0</v>
      </c>
      <c r="H315">
        <v>0</v>
      </c>
      <c r="I315" s="22">
        <v>2</v>
      </c>
      <c r="J315">
        <v>1</v>
      </c>
      <c r="K315" s="15">
        <v>1</v>
      </c>
      <c r="L315">
        <v>3</v>
      </c>
      <c r="M315">
        <v>2</v>
      </c>
      <c r="N315" s="15">
        <v>1</v>
      </c>
      <c r="O315" s="15">
        <v>5</v>
      </c>
      <c r="P315">
        <v>1</v>
      </c>
      <c r="Q315">
        <v>1</v>
      </c>
      <c r="R315">
        <v>1</v>
      </c>
      <c r="S315">
        <v>4</v>
      </c>
      <c r="T315">
        <v>3</v>
      </c>
      <c r="U315">
        <v>1</v>
      </c>
      <c r="V315">
        <v>2</v>
      </c>
      <c r="W315">
        <v>2</v>
      </c>
      <c r="X315">
        <v>1</v>
      </c>
      <c r="Y315" s="5">
        <f t="shared" si="4"/>
        <v>31</v>
      </c>
      <c r="Z315">
        <v>15</v>
      </c>
      <c r="AA315">
        <v>3</v>
      </c>
      <c r="AB315">
        <v>6</v>
      </c>
      <c r="AC315">
        <v>5</v>
      </c>
      <c r="AD315">
        <v>7</v>
      </c>
      <c r="AE315">
        <v>2</v>
      </c>
      <c r="AF315">
        <v>9</v>
      </c>
      <c r="AG315">
        <v>5</v>
      </c>
      <c r="AH315">
        <v>2</v>
      </c>
      <c r="AI315">
        <v>5</v>
      </c>
      <c r="AJ315">
        <v>3</v>
      </c>
      <c r="AK315">
        <v>8</v>
      </c>
      <c r="AL315">
        <v>2</v>
      </c>
      <c r="AM315">
        <v>5</v>
      </c>
      <c r="AN315">
        <v>24</v>
      </c>
      <c r="AO315">
        <v>4</v>
      </c>
      <c r="AP315">
        <v>75</v>
      </c>
    </row>
    <row r="316" spans="1:42">
      <c r="A316">
        <v>46220</v>
      </c>
      <c r="B316">
        <v>0</v>
      </c>
      <c r="C316">
        <v>2001</v>
      </c>
      <c r="D316" s="1">
        <v>45973.60833333333</v>
      </c>
      <c r="E316" t="s">
        <v>92</v>
      </c>
      <c r="F316" t="s">
        <v>397</v>
      </c>
      <c r="G316">
        <v>0</v>
      </c>
      <c r="H316">
        <v>0</v>
      </c>
      <c r="I316" s="22">
        <v>1</v>
      </c>
      <c r="J316">
        <v>3</v>
      </c>
      <c r="K316" s="15">
        <v>1</v>
      </c>
      <c r="L316">
        <v>3</v>
      </c>
      <c r="M316">
        <v>4</v>
      </c>
      <c r="N316" s="15">
        <v>4</v>
      </c>
      <c r="O316" s="15">
        <v>1</v>
      </c>
      <c r="P316">
        <v>1</v>
      </c>
      <c r="Q316">
        <v>1</v>
      </c>
      <c r="R316">
        <v>1</v>
      </c>
      <c r="S316">
        <v>1</v>
      </c>
      <c r="T316">
        <v>1</v>
      </c>
      <c r="U316">
        <v>1</v>
      </c>
      <c r="V316">
        <v>2</v>
      </c>
      <c r="W316">
        <v>1</v>
      </c>
      <c r="X316">
        <v>1</v>
      </c>
      <c r="Y316" s="5">
        <f t="shared" si="4"/>
        <v>27</v>
      </c>
      <c r="Z316">
        <v>11</v>
      </c>
      <c r="AA316">
        <v>7</v>
      </c>
      <c r="AB316">
        <v>5</v>
      </c>
      <c r="AC316">
        <v>13</v>
      </c>
      <c r="AD316">
        <v>7</v>
      </c>
      <c r="AE316">
        <v>4</v>
      </c>
      <c r="AF316">
        <v>2</v>
      </c>
      <c r="AG316">
        <v>9</v>
      </c>
      <c r="AH316">
        <v>3</v>
      </c>
      <c r="AI316">
        <v>8</v>
      </c>
      <c r="AJ316">
        <v>4</v>
      </c>
      <c r="AK316">
        <v>9</v>
      </c>
      <c r="AL316">
        <v>2</v>
      </c>
      <c r="AM316">
        <v>13</v>
      </c>
      <c r="AN316">
        <v>4</v>
      </c>
      <c r="AO316">
        <v>5</v>
      </c>
      <c r="AP316">
        <v>57</v>
      </c>
    </row>
    <row r="317" spans="1:42">
      <c r="A317">
        <v>46563</v>
      </c>
      <c r="B317">
        <v>0</v>
      </c>
      <c r="C317">
        <v>2003</v>
      </c>
      <c r="D317" s="1">
        <v>45974.52847222222</v>
      </c>
      <c r="E317" t="s">
        <v>93</v>
      </c>
      <c r="F317" t="s">
        <v>397</v>
      </c>
      <c r="G317">
        <v>0</v>
      </c>
      <c r="H317">
        <v>0</v>
      </c>
      <c r="I317" s="22">
        <v>1</v>
      </c>
      <c r="J317">
        <v>1</v>
      </c>
      <c r="K317" s="15">
        <v>1</v>
      </c>
      <c r="L317">
        <v>1</v>
      </c>
      <c r="M317">
        <v>1</v>
      </c>
      <c r="N317" s="15">
        <v>1</v>
      </c>
      <c r="O317" s="15">
        <v>1</v>
      </c>
      <c r="P317">
        <v>1</v>
      </c>
      <c r="Q317">
        <v>1</v>
      </c>
      <c r="R317">
        <v>1</v>
      </c>
      <c r="S317">
        <v>1</v>
      </c>
      <c r="T317">
        <v>1</v>
      </c>
      <c r="U317">
        <v>1</v>
      </c>
      <c r="V317">
        <v>1</v>
      </c>
      <c r="W317">
        <v>1</v>
      </c>
      <c r="X317">
        <v>1</v>
      </c>
      <c r="Y317" s="5">
        <f t="shared" si="4"/>
        <v>16</v>
      </c>
      <c r="Z317">
        <v>7</v>
      </c>
      <c r="AA317">
        <v>4</v>
      </c>
      <c r="AB317">
        <v>2</v>
      </c>
      <c r="AC317">
        <v>3</v>
      </c>
      <c r="AD317">
        <v>3</v>
      </c>
      <c r="AE317">
        <v>2</v>
      </c>
      <c r="AF317">
        <v>2</v>
      </c>
      <c r="AG317">
        <v>3</v>
      </c>
      <c r="AH317">
        <v>2</v>
      </c>
      <c r="AI317">
        <v>2</v>
      </c>
      <c r="AJ317">
        <v>2</v>
      </c>
      <c r="AK317">
        <v>3</v>
      </c>
      <c r="AL317">
        <v>3</v>
      </c>
      <c r="AM317">
        <v>2</v>
      </c>
      <c r="AN317">
        <v>2</v>
      </c>
      <c r="AO317">
        <v>3</v>
      </c>
      <c r="AP317">
        <v>28</v>
      </c>
    </row>
    <row r="318" spans="1:42">
      <c r="A318">
        <v>45069</v>
      </c>
      <c r="B318">
        <v>1</v>
      </c>
      <c r="C318">
        <v>1986</v>
      </c>
      <c r="D318" s="1">
        <v>45974.629861111112</v>
      </c>
      <c r="E318" t="s">
        <v>93</v>
      </c>
      <c r="F318" t="s">
        <v>397</v>
      </c>
      <c r="G318">
        <v>0</v>
      </c>
      <c r="H318">
        <v>0</v>
      </c>
      <c r="I318" s="22">
        <v>2</v>
      </c>
      <c r="J318">
        <v>1</v>
      </c>
      <c r="K318" s="15">
        <v>1</v>
      </c>
      <c r="L318">
        <v>3</v>
      </c>
      <c r="M318">
        <v>2</v>
      </c>
      <c r="N318" s="15">
        <v>1</v>
      </c>
      <c r="O318" s="15">
        <v>1</v>
      </c>
      <c r="P318">
        <v>1</v>
      </c>
      <c r="Q318">
        <v>1</v>
      </c>
      <c r="R318">
        <v>1</v>
      </c>
      <c r="S318">
        <v>1</v>
      </c>
      <c r="T318">
        <v>1</v>
      </c>
      <c r="U318">
        <v>1</v>
      </c>
      <c r="V318">
        <v>1</v>
      </c>
      <c r="W318">
        <v>1</v>
      </c>
      <c r="X318">
        <v>1</v>
      </c>
      <c r="Y318" s="5">
        <f t="shared" si="4"/>
        <v>20</v>
      </c>
      <c r="Z318">
        <v>11</v>
      </c>
      <c r="AA318">
        <v>7</v>
      </c>
      <c r="AB318">
        <v>3</v>
      </c>
      <c r="AC318">
        <v>6</v>
      </c>
      <c r="AD318">
        <v>27</v>
      </c>
      <c r="AE318">
        <v>3</v>
      </c>
      <c r="AF318">
        <v>2</v>
      </c>
      <c r="AG318">
        <v>3</v>
      </c>
      <c r="AH318">
        <v>1</v>
      </c>
      <c r="AI318">
        <v>3</v>
      </c>
      <c r="AJ318">
        <v>2</v>
      </c>
      <c r="AK318">
        <v>5</v>
      </c>
      <c r="AL318">
        <v>2</v>
      </c>
      <c r="AM318">
        <v>3</v>
      </c>
      <c r="AN318">
        <v>6</v>
      </c>
      <c r="AO318">
        <v>5</v>
      </c>
      <c r="AP318">
        <v>40</v>
      </c>
    </row>
    <row r="319" spans="1:42">
      <c r="A319">
        <v>46589</v>
      </c>
      <c r="B319">
        <v>0</v>
      </c>
      <c r="C319">
        <v>1974</v>
      </c>
      <c r="D319" s="1">
        <v>45974.795138888891</v>
      </c>
      <c r="E319" t="s">
        <v>93</v>
      </c>
      <c r="F319" t="s">
        <v>397</v>
      </c>
      <c r="G319">
        <v>0</v>
      </c>
      <c r="H319">
        <v>0</v>
      </c>
      <c r="I319" s="22">
        <v>1</v>
      </c>
      <c r="J319">
        <v>1</v>
      </c>
      <c r="K319" s="15">
        <v>1</v>
      </c>
      <c r="L319">
        <v>3</v>
      </c>
      <c r="M319">
        <v>2</v>
      </c>
      <c r="N319" s="15">
        <v>5</v>
      </c>
      <c r="O319" s="15">
        <v>1</v>
      </c>
      <c r="P319">
        <v>1</v>
      </c>
      <c r="Q319">
        <v>1</v>
      </c>
      <c r="R319">
        <v>1</v>
      </c>
      <c r="S319">
        <v>1</v>
      </c>
      <c r="T319">
        <v>1</v>
      </c>
      <c r="U319">
        <v>1</v>
      </c>
      <c r="V319">
        <v>1</v>
      </c>
      <c r="W319">
        <v>1</v>
      </c>
      <c r="X319">
        <v>1</v>
      </c>
      <c r="Y319" s="5">
        <f t="shared" si="4"/>
        <v>23</v>
      </c>
      <c r="Z319">
        <v>12</v>
      </c>
      <c r="AA319">
        <v>6</v>
      </c>
      <c r="AB319">
        <v>4</v>
      </c>
      <c r="AC319">
        <v>9</v>
      </c>
      <c r="AD319">
        <v>13</v>
      </c>
      <c r="AE319">
        <v>15</v>
      </c>
      <c r="AF319">
        <v>4</v>
      </c>
      <c r="AG319">
        <v>7</v>
      </c>
      <c r="AH319">
        <v>3</v>
      </c>
      <c r="AI319">
        <v>7</v>
      </c>
      <c r="AJ319">
        <v>3</v>
      </c>
      <c r="AK319">
        <v>5</v>
      </c>
      <c r="AL319">
        <v>5</v>
      </c>
      <c r="AM319">
        <v>5</v>
      </c>
      <c r="AN319">
        <v>9</v>
      </c>
      <c r="AO319">
        <v>9</v>
      </c>
      <c r="AP319">
        <v>52</v>
      </c>
    </row>
    <row r="320" spans="1:42">
      <c r="A320">
        <v>46657</v>
      </c>
      <c r="B320">
        <v>0</v>
      </c>
      <c r="C320">
        <v>2001</v>
      </c>
      <c r="D320" s="1">
        <v>45975.947916666664</v>
      </c>
      <c r="E320" t="s">
        <v>92</v>
      </c>
      <c r="F320" t="s">
        <v>397</v>
      </c>
      <c r="G320">
        <v>0</v>
      </c>
      <c r="H320">
        <v>0</v>
      </c>
      <c r="I320" s="22">
        <v>1</v>
      </c>
      <c r="J320">
        <v>1</v>
      </c>
      <c r="K320" s="15">
        <v>1</v>
      </c>
      <c r="L320">
        <v>3</v>
      </c>
      <c r="M320">
        <v>2</v>
      </c>
      <c r="N320" s="15">
        <v>1</v>
      </c>
      <c r="O320" s="15">
        <v>1</v>
      </c>
      <c r="P320">
        <v>1</v>
      </c>
      <c r="Q320">
        <v>1</v>
      </c>
      <c r="R320">
        <v>1</v>
      </c>
      <c r="S320">
        <v>1</v>
      </c>
      <c r="T320">
        <v>1</v>
      </c>
      <c r="U320">
        <v>1</v>
      </c>
      <c r="V320">
        <v>1</v>
      </c>
      <c r="W320">
        <v>1</v>
      </c>
      <c r="X320">
        <v>1</v>
      </c>
      <c r="Y320" s="5">
        <f t="shared" si="4"/>
        <v>19</v>
      </c>
      <c r="Z320">
        <v>6</v>
      </c>
      <c r="AA320">
        <v>7</v>
      </c>
      <c r="AB320">
        <v>4</v>
      </c>
      <c r="AC320">
        <v>5</v>
      </c>
      <c r="AD320">
        <v>6</v>
      </c>
      <c r="AE320">
        <v>3</v>
      </c>
      <c r="AF320">
        <v>2</v>
      </c>
      <c r="AG320">
        <v>5</v>
      </c>
      <c r="AH320">
        <v>2</v>
      </c>
      <c r="AI320">
        <v>5</v>
      </c>
      <c r="AJ320">
        <v>2</v>
      </c>
      <c r="AK320">
        <v>5</v>
      </c>
      <c r="AL320">
        <v>2</v>
      </c>
      <c r="AM320">
        <v>6</v>
      </c>
      <c r="AN320">
        <v>3</v>
      </c>
      <c r="AO320">
        <v>3</v>
      </c>
      <c r="AP320">
        <v>36</v>
      </c>
    </row>
    <row r="321" spans="1:42">
      <c r="A321">
        <v>40733</v>
      </c>
      <c r="B321">
        <v>0</v>
      </c>
      <c r="C321">
        <v>1974</v>
      </c>
      <c r="D321" s="1">
        <v>45958.426388888889</v>
      </c>
      <c r="E321" t="s">
        <v>84</v>
      </c>
      <c r="F321" t="s">
        <v>397</v>
      </c>
      <c r="G321">
        <v>0</v>
      </c>
      <c r="H321">
        <v>0</v>
      </c>
      <c r="I321" s="22">
        <v>1</v>
      </c>
      <c r="J321">
        <v>1</v>
      </c>
      <c r="K321" s="15">
        <v>1</v>
      </c>
      <c r="L321">
        <v>2</v>
      </c>
      <c r="M321">
        <v>1</v>
      </c>
      <c r="N321" s="15">
        <v>1</v>
      </c>
      <c r="O321" s="15">
        <v>1</v>
      </c>
      <c r="P321">
        <v>1</v>
      </c>
      <c r="Q321">
        <v>1</v>
      </c>
      <c r="R321">
        <v>1</v>
      </c>
      <c r="S321">
        <v>1</v>
      </c>
      <c r="T321">
        <v>1</v>
      </c>
      <c r="U321">
        <v>1</v>
      </c>
      <c r="V321">
        <v>2</v>
      </c>
      <c r="W321">
        <v>1</v>
      </c>
      <c r="X321">
        <v>1</v>
      </c>
      <c r="Y321" s="5">
        <f t="shared" si="4"/>
        <v>18</v>
      </c>
      <c r="Z321">
        <v>13</v>
      </c>
      <c r="AA321">
        <v>5</v>
      </c>
      <c r="AB321">
        <v>2</v>
      </c>
      <c r="AC321">
        <v>5</v>
      </c>
      <c r="AD321">
        <v>5</v>
      </c>
      <c r="AE321">
        <v>3</v>
      </c>
      <c r="AF321">
        <v>2</v>
      </c>
      <c r="AG321">
        <v>5</v>
      </c>
      <c r="AH321">
        <v>2</v>
      </c>
      <c r="AI321">
        <v>4</v>
      </c>
      <c r="AJ321">
        <v>2</v>
      </c>
      <c r="AK321">
        <v>4</v>
      </c>
      <c r="AL321">
        <v>2</v>
      </c>
      <c r="AM321">
        <v>8</v>
      </c>
      <c r="AN321">
        <v>3</v>
      </c>
      <c r="AO321">
        <v>2</v>
      </c>
      <c r="AP321">
        <v>35</v>
      </c>
    </row>
    <row r="322" spans="1:42">
      <c r="A322">
        <v>40790</v>
      </c>
      <c r="B322">
        <v>1</v>
      </c>
      <c r="C322">
        <v>2003</v>
      </c>
      <c r="D322" s="1">
        <v>45958.496527777781</v>
      </c>
      <c r="E322" t="s">
        <v>84</v>
      </c>
      <c r="F322" t="s">
        <v>397</v>
      </c>
      <c r="G322">
        <v>0</v>
      </c>
      <c r="H322">
        <v>0</v>
      </c>
      <c r="I322" s="22">
        <v>1</v>
      </c>
      <c r="J322">
        <v>1</v>
      </c>
      <c r="K322" s="15">
        <v>1</v>
      </c>
      <c r="L322">
        <v>1</v>
      </c>
      <c r="M322">
        <v>1</v>
      </c>
      <c r="N322" s="15">
        <v>1</v>
      </c>
      <c r="O322" s="15">
        <v>1</v>
      </c>
      <c r="P322">
        <v>1</v>
      </c>
      <c r="Q322">
        <v>1</v>
      </c>
      <c r="R322">
        <v>1</v>
      </c>
      <c r="S322">
        <v>1</v>
      </c>
      <c r="T322">
        <v>1</v>
      </c>
      <c r="U322">
        <v>1</v>
      </c>
      <c r="V322">
        <v>1</v>
      </c>
      <c r="W322">
        <v>1</v>
      </c>
      <c r="X322">
        <v>1</v>
      </c>
      <c r="Y322" s="5">
        <f t="shared" si="4"/>
        <v>16</v>
      </c>
      <c r="Z322">
        <v>8</v>
      </c>
      <c r="AA322">
        <v>3</v>
      </c>
      <c r="AB322">
        <v>3</v>
      </c>
      <c r="AC322">
        <v>4</v>
      </c>
      <c r="AD322">
        <v>3</v>
      </c>
      <c r="AE322">
        <v>2</v>
      </c>
      <c r="AF322">
        <v>2</v>
      </c>
      <c r="AG322">
        <v>3</v>
      </c>
      <c r="AH322">
        <v>3</v>
      </c>
      <c r="AI322">
        <v>3</v>
      </c>
      <c r="AJ322">
        <v>2</v>
      </c>
      <c r="AK322">
        <v>5</v>
      </c>
      <c r="AL322">
        <v>2</v>
      </c>
      <c r="AM322">
        <v>5</v>
      </c>
      <c r="AN322">
        <v>3</v>
      </c>
      <c r="AO322">
        <v>3</v>
      </c>
      <c r="AP322">
        <v>28</v>
      </c>
    </row>
    <row r="323" spans="1:42">
      <c r="A323">
        <v>41068</v>
      </c>
      <c r="B323">
        <v>0</v>
      </c>
      <c r="C323">
        <v>2002</v>
      </c>
      <c r="D323" s="1">
        <v>45958.902777777781</v>
      </c>
      <c r="E323" t="s">
        <v>84</v>
      </c>
      <c r="F323" t="s">
        <v>397</v>
      </c>
      <c r="G323">
        <v>0</v>
      </c>
      <c r="H323">
        <v>0</v>
      </c>
      <c r="I323" s="22">
        <v>2</v>
      </c>
      <c r="J323">
        <v>1</v>
      </c>
      <c r="K323" s="15">
        <v>1</v>
      </c>
      <c r="L323">
        <v>3</v>
      </c>
      <c r="M323">
        <v>2</v>
      </c>
      <c r="N323" s="15">
        <v>3</v>
      </c>
      <c r="O323" s="15">
        <v>1</v>
      </c>
      <c r="P323">
        <v>1</v>
      </c>
      <c r="Q323">
        <v>1</v>
      </c>
      <c r="R323">
        <v>1</v>
      </c>
      <c r="S323">
        <v>1</v>
      </c>
      <c r="T323">
        <v>2</v>
      </c>
      <c r="U323">
        <v>1</v>
      </c>
      <c r="V323">
        <v>1</v>
      </c>
      <c r="W323">
        <v>1</v>
      </c>
      <c r="X323">
        <v>1</v>
      </c>
      <c r="Y323" s="5">
        <f t="shared" si="4"/>
        <v>23</v>
      </c>
      <c r="Z323">
        <v>22</v>
      </c>
      <c r="AA323">
        <v>15</v>
      </c>
      <c r="AB323">
        <v>12</v>
      </c>
      <c r="AC323">
        <v>8</v>
      </c>
      <c r="AD323">
        <v>16</v>
      </c>
      <c r="AE323">
        <v>17</v>
      </c>
      <c r="AF323">
        <v>7</v>
      </c>
      <c r="AG323">
        <v>12</v>
      </c>
      <c r="AH323">
        <v>5</v>
      </c>
      <c r="AI323">
        <v>7</v>
      </c>
      <c r="AJ323">
        <v>5</v>
      </c>
      <c r="AK323">
        <v>11</v>
      </c>
      <c r="AL323">
        <v>6</v>
      </c>
      <c r="AM323">
        <v>13</v>
      </c>
      <c r="AN323">
        <v>5</v>
      </c>
      <c r="AO323">
        <v>8</v>
      </c>
      <c r="AP323">
        <v>47</v>
      </c>
    </row>
    <row r="324" spans="1:42">
      <c r="A324">
        <v>41087</v>
      </c>
      <c r="B324">
        <v>0</v>
      </c>
      <c r="C324">
        <v>1981</v>
      </c>
      <c r="D324" s="1">
        <v>45958.973611111112</v>
      </c>
      <c r="E324" t="s">
        <v>84</v>
      </c>
      <c r="F324" t="s">
        <v>397</v>
      </c>
      <c r="G324">
        <v>0</v>
      </c>
      <c r="H324">
        <v>0</v>
      </c>
      <c r="I324" s="22">
        <v>1</v>
      </c>
      <c r="J324">
        <v>1</v>
      </c>
      <c r="K324" s="15">
        <v>1</v>
      </c>
      <c r="L324">
        <v>4</v>
      </c>
      <c r="M324">
        <v>2</v>
      </c>
      <c r="N324" s="15">
        <v>2</v>
      </c>
      <c r="O324" s="15">
        <v>1</v>
      </c>
      <c r="P324">
        <v>1</v>
      </c>
      <c r="Q324">
        <v>1</v>
      </c>
      <c r="R324">
        <v>1</v>
      </c>
      <c r="S324">
        <v>2</v>
      </c>
      <c r="T324">
        <v>1</v>
      </c>
      <c r="U324">
        <v>1</v>
      </c>
      <c r="V324">
        <v>1</v>
      </c>
      <c r="W324">
        <v>1</v>
      </c>
      <c r="X324">
        <v>1</v>
      </c>
      <c r="Y324" s="5">
        <f t="shared" si="4"/>
        <v>22</v>
      </c>
      <c r="Z324">
        <v>7</v>
      </c>
      <c r="AA324">
        <v>4</v>
      </c>
      <c r="AB324">
        <v>3</v>
      </c>
      <c r="AC324">
        <v>4</v>
      </c>
      <c r="AD324">
        <v>5</v>
      </c>
      <c r="AE324">
        <v>3</v>
      </c>
      <c r="AF324">
        <v>2</v>
      </c>
      <c r="AG324">
        <v>4</v>
      </c>
      <c r="AH324">
        <v>2</v>
      </c>
      <c r="AI324">
        <v>4</v>
      </c>
      <c r="AJ324">
        <v>10</v>
      </c>
      <c r="AK324">
        <v>3</v>
      </c>
      <c r="AL324">
        <v>4</v>
      </c>
      <c r="AM324">
        <v>6</v>
      </c>
      <c r="AN324">
        <v>4</v>
      </c>
      <c r="AO324">
        <v>4</v>
      </c>
      <c r="AP324">
        <v>45</v>
      </c>
    </row>
    <row r="325" spans="1:42">
      <c r="A325">
        <v>41101</v>
      </c>
      <c r="B325">
        <v>0</v>
      </c>
      <c r="C325">
        <v>2004</v>
      </c>
      <c r="D325" s="1">
        <v>45959.277777777781</v>
      </c>
      <c r="E325" t="s">
        <v>84</v>
      </c>
      <c r="F325" t="s">
        <v>397</v>
      </c>
      <c r="G325">
        <v>0</v>
      </c>
      <c r="H325">
        <v>0</v>
      </c>
      <c r="I325" s="22">
        <v>3</v>
      </c>
      <c r="J325">
        <v>2</v>
      </c>
      <c r="K325" s="15">
        <v>2</v>
      </c>
      <c r="L325">
        <v>4</v>
      </c>
      <c r="M325">
        <v>3</v>
      </c>
      <c r="N325" s="15">
        <v>1</v>
      </c>
      <c r="O325" s="15">
        <v>3</v>
      </c>
      <c r="P325">
        <v>1</v>
      </c>
      <c r="Q325">
        <v>2</v>
      </c>
      <c r="R325">
        <v>2</v>
      </c>
      <c r="S325">
        <v>1</v>
      </c>
      <c r="T325">
        <v>2</v>
      </c>
      <c r="U325">
        <v>2</v>
      </c>
      <c r="V325">
        <v>3</v>
      </c>
      <c r="W325">
        <v>3</v>
      </c>
      <c r="X325">
        <v>2</v>
      </c>
      <c r="Y325" s="5">
        <f t="shared" si="4"/>
        <v>36</v>
      </c>
      <c r="Z325">
        <v>5</v>
      </c>
      <c r="AA325">
        <v>3</v>
      </c>
      <c r="AB325">
        <v>3</v>
      </c>
      <c r="AC325">
        <v>2</v>
      </c>
      <c r="AD325">
        <v>2</v>
      </c>
      <c r="AE325">
        <v>4</v>
      </c>
      <c r="AF325">
        <v>2</v>
      </c>
      <c r="AG325">
        <v>4</v>
      </c>
      <c r="AH325">
        <v>2</v>
      </c>
      <c r="AI325">
        <v>2</v>
      </c>
      <c r="AJ325">
        <v>2</v>
      </c>
      <c r="AK325">
        <v>3</v>
      </c>
      <c r="AL325">
        <v>2</v>
      </c>
      <c r="AM325">
        <v>3</v>
      </c>
      <c r="AN325">
        <v>3</v>
      </c>
      <c r="AO325">
        <v>2</v>
      </c>
      <c r="AP325">
        <v>61</v>
      </c>
    </row>
    <row r="326" spans="1:42">
      <c r="A326">
        <v>41105</v>
      </c>
      <c r="B326">
        <v>0</v>
      </c>
      <c r="C326">
        <v>1981</v>
      </c>
      <c r="D326" s="1">
        <v>45959.302777777775</v>
      </c>
      <c r="E326" t="s">
        <v>84</v>
      </c>
      <c r="F326" t="s">
        <v>397</v>
      </c>
      <c r="G326">
        <v>0</v>
      </c>
      <c r="H326">
        <v>0</v>
      </c>
      <c r="I326" s="22">
        <v>1</v>
      </c>
      <c r="J326">
        <v>1</v>
      </c>
      <c r="K326" s="15">
        <v>1</v>
      </c>
      <c r="L326">
        <v>1</v>
      </c>
      <c r="M326">
        <v>5</v>
      </c>
      <c r="N326" s="15">
        <v>4</v>
      </c>
      <c r="O326" s="15">
        <v>1</v>
      </c>
      <c r="P326">
        <v>1</v>
      </c>
      <c r="Q326">
        <v>1</v>
      </c>
      <c r="R326">
        <v>1</v>
      </c>
      <c r="S326">
        <v>1</v>
      </c>
      <c r="T326">
        <v>1</v>
      </c>
      <c r="U326">
        <v>1</v>
      </c>
      <c r="V326">
        <v>1</v>
      </c>
      <c r="W326">
        <v>1</v>
      </c>
      <c r="X326">
        <v>1</v>
      </c>
      <c r="Y326" s="5">
        <f t="shared" si="4"/>
        <v>23</v>
      </c>
      <c r="Z326">
        <v>8</v>
      </c>
      <c r="AA326">
        <v>7</v>
      </c>
      <c r="AB326">
        <v>5</v>
      </c>
      <c r="AC326">
        <v>6</v>
      </c>
      <c r="AD326">
        <v>10</v>
      </c>
      <c r="AE326">
        <v>8</v>
      </c>
      <c r="AF326">
        <v>5</v>
      </c>
      <c r="AG326">
        <v>10</v>
      </c>
      <c r="AH326">
        <v>6</v>
      </c>
      <c r="AI326">
        <v>6</v>
      </c>
      <c r="AJ326">
        <v>3</v>
      </c>
      <c r="AK326">
        <v>7</v>
      </c>
      <c r="AL326">
        <v>2</v>
      </c>
      <c r="AM326">
        <v>5</v>
      </c>
      <c r="AN326">
        <v>4</v>
      </c>
      <c r="AO326">
        <v>6</v>
      </c>
      <c r="AP326">
        <v>54</v>
      </c>
    </row>
    <row r="327" spans="1:42">
      <c r="A327">
        <v>41191</v>
      </c>
      <c r="B327">
        <v>1</v>
      </c>
      <c r="C327">
        <v>2006</v>
      </c>
      <c r="D327" s="1">
        <v>45959.467361111114</v>
      </c>
      <c r="E327" t="s">
        <v>84</v>
      </c>
      <c r="F327" t="s">
        <v>397</v>
      </c>
      <c r="G327">
        <v>0</v>
      </c>
      <c r="H327">
        <v>0</v>
      </c>
      <c r="I327" s="22">
        <v>1</v>
      </c>
      <c r="J327">
        <v>1</v>
      </c>
      <c r="K327" s="15">
        <v>1</v>
      </c>
      <c r="L327">
        <v>5</v>
      </c>
      <c r="M327">
        <v>2</v>
      </c>
      <c r="N327" s="15">
        <v>2</v>
      </c>
      <c r="O327" s="15">
        <v>2</v>
      </c>
      <c r="P327">
        <v>1</v>
      </c>
      <c r="Q327">
        <v>1</v>
      </c>
      <c r="R327">
        <v>2</v>
      </c>
      <c r="S327">
        <v>1</v>
      </c>
      <c r="T327">
        <v>1</v>
      </c>
      <c r="U327">
        <v>1</v>
      </c>
      <c r="V327">
        <v>3</v>
      </c>
      <c r="W327">
        <v>1</v>
      </c>
      <c r="X327">
        <v>1</v>
      </c>
      <c r="Y327" s="5">
        <f t="shared" si="4"/>
        <v>26</v>
      </c>
      <c r="Z327">
        <v>9</v>
      </c>
      <c r="AA327">
        <v>6</v>
      </c>
      <c r="AB327">
        <v>3</v>
      </c>
      <c r="AC327">
        <v>4</v>
      </c>
      <c r="AD327">
        <v>7</v>
      </c>
      <c r="AE327">
        <v>5</v>
      </c>
      <c r="AF327">
        <v>5</v>
      </c>
      <c r="AG327">
        <v>5</v>
      </c>
      <c r="AH327">
        <v>2</v>
      </c>
      <c r="AI327">
        <v>5</v>
      </c>
      <c r="AJ327">
        <v>1</v>
      </c>
      <c r="AK327">
        <v>13</v>
      </c>
      <c r="AL327">
        <v>3</v>
      </c>
      <c r="AM327">
        <v>7</v>
      </c>
      <c r="AN327">
        <v>6</v>
      </c>
      <c r="AO327">
        <v>3</v>
      </c>
      <c r="AP327">
        <v>55</v>
      </c>
    </row>
    <row r="328" spans="1:42">
      <c r="A328">
        <v>41500</v>
      </c>
      <c r="B328">
        <v>0</v>
      </c>
      <c r="C328">
        <v>2005</v>
      </c>
      <c r="D328" s="1">
        <v>45959.609722222223</v>
      </c>
      <c r="E328" t="s">
        <v>84</v>
      </c>
      <c r="F328" t="s">
        <v>397</v>
      </c>
      <c r="G328">
        <v>0</v>
      </c>
      <c r="H328">
        <v>0</v>
      </c>
      <c r="I328" s="22">
        <v>5</v>
      </c>
      <c r="J328">
        <v>2</v>
      </c>
      <c r="K328" s="15">
        <v>1</v>
      </c>
      <c r="L328">
        <v>5</v>
      </c>
      <c r="M328">
        <v>5</v>
      </c>
      <c r="N328" s="15">
        <v>3</v>
      </c>
      <c r="O328" s="15">
        <v>4</v>
      </c>
      <c r="P328">
        <v>2</v>
      </c>
      <c r="Q328">
        <v>3</v>
      </c>
      <c r="R328">
        <v>2</v>
      </c>
      <c r="S328">
        <v>3</v>
      </c>
      <c r="T328">
        <v>4</v>
      </c>
      <c r="U328">
        <v>2</v>
      </c>
      <c r="V328">
        <v>4</v>
      </c>
      <c r="W328">
        <v>2</v>
      </c>
      <c r="X328">
        <v>3</v>
      </c>
      <c r="Y328" s="5">
        <f t="shared" si="4"/>
        <v>50</v>
      </c>
      <c r="Z328">
        <v>12</v>
      </c>
      <c r="AA328">
        <v>6</v>
      </c>
      <c r="AB328">
        <v>12</v>
      </c>
      <c r="AC328">
        <v>3</v>
      </c>
      <c r="AD328">
        <v>9</v>
      </c>
      <c r="AE328">
        <v>3</v>
      </c>
      <c r="AF328">
        <v>4</v>
      </c>
      <c r="AG328">
        <v>6</v>
      </c>
      <c r="AH328">
        <v>3</v>
      </c>
      <c r="AI328">
        <v>6</v>
      </c>
      <c r="AJ328">
        <v>3</v>
      </c>
      <c r="AK328">
        <v>5</v>
      </c>
      <c r="AL328">
        <v>4</v>
      </c>
      <c r="AM328">
        <v>3</v>
      </c>
      <c r="AN328">
        <v>4</v>
      </c>
      <c r="AO328">
        <v>5</v>
      </c>
      <c r="AP328">
        <v>59</v>
      </c>
    </row>
    <row r="329" spans="1:42">
      <c r="A329">
        <v>41535</v>
      </c>
      <c r="B329">
        <v>0</v>
      </c>
      <c r="C329">
        <v>2008</v>
      </c>
      <c r="D329" s="1">
        <v>45959.62777777778</v>
      </c>
      <c r="E329" t="s">
        <v>108</v>
      </c>
      <c r="F329" t="s">
        <v>397</v>
      </c>
      <c r="G329">
        <v>0</v>
      </c>
      <c r="H329">
        <v>0</v>
      </c>
      <c r="I329" s="22">
        <v>5</v>
      </c>
      <c r="J329">
        <v>1</v>
      </c>
      <c r="K329" s="15">
        <v>2</v>
      </c>
      <c r="L329">
        <v>5</v>
      </c>
      <c r="M329">
        <v>3</v>
      </c>
      <c r="N329" s="15">
        <v>3</v>
      </c>
      <c r="O329" s="15">
        <v>3</v>
      </c>
      <c r="P329">
        <v>2</v>
      </c>
      <c r="Q329">
        <v>3</v>
      </c>
      <c r="R329">
        <v>1</v>
      </c>
      <c r="S329">
        <v>3</v>
      </c>
      <c r="T329">
        <v>1</v>
      </c>
      <c r="U329">
        <v>3</v>
      </c>
      <c r="V329">
        <v>4</v>
      </c>
      <c r="W329">
        <v>2</v>
      </c>
      <c r="X329">
        <v>4</v>
      </c>
      <c r="Y329" s="5">
        <f t="shared" si="4"/>
        <v>45</v>
      </c>
      <c r="Z329">
        <v>23</v>
      </c>
      <c r="AA329">
        <v>7</v>
      </c>
      <c r="AB329">
        <v>9</v>
      </c>
      <c r="AC329">
        <v>6</v>
      </c>
      <c r="AD329">
        <v>9</v>
      </c>
      <c r="AE329">
        <v>5</v>
      </c>
      <c r="AF329">
        <v>4</v>
      </c>
      <c r="AG329">
        <v>6</v>
      </c>
      <c r="AH329">
        <v>3</v>
      </c>
      <c r="AI329">
        <v>7</v>
      </c>
      <c r="AJ329">
        <v>3</v>
      </c>
      <c r="AK329">
        <v>7</v>
      </c>
      <c r="AL329">
        <v>4</v>
      </c>
      <c r="AM329">
        <v>8</v>
      </c>
      <c r="AN329">
        <v>5</v>
      </c>
      <c r="AO329">
        <v>6</v>
      </c>
      <c r="AP329">
        <v>70</v>
      </c>
    </row>
    <row r="330" spans="1:42">
      <c r="A330">
        <v>41538</v>
      </c>
      <c r="B330">
        <v>0</v>
      </c>
      <c r="C330">
        <v>2001</v>
      </c>
      <c r="D330" s="1">
        <v>45959.630555555559</v>
      </c>
      <c r="E330" t="s">
        <v>84</v>
      </c>
      <c r="F330" t="s">
        <v>397</v>
      </c>
      <c r="G330">
        <v>0</v>
      </c>
      <c r="H330">
        <v>0</v>
      </c>
      <c r="I330" s="22">
        <v>1</v>
      </c>
      <c r="J330">
        <v>1</v>
      </c>
      <c r="K330" s="15">
        <v>1</v>
      </c>
      <c r="L330">
        <v>2</v>
      </c>
      <c r="M330">
        <v>2</v>
      </c>
      <c r="N330" s="15">
        <v>1</v>
      </c>
      <c r="O330" s="15">
        <v>1</v>
      </c>
      <c r="P330">
        <v>5</v>
      </c>
      <c r="Q330">
        <v>1</v>
      </c>
      <c r="R330">
        <v>1</v>
      </c>
      <c r="S330">
        <v>1</v>
      </c>
      <c r="T330">
        <v>1</v>
      </c>
      <c r="U330">
        <v>1</v>
      </c>
      <c r="V330">
        <v>2</v>
      </c>
      <c r="W330">
        <v>1</v>
      </c>
      <c r="X330">
        <v>1</v>
      </c>
      <c r="Y330" s="5">
        <f t="shared" si="4"/>
        <v>23</v>
      </c>
      <c r="Z330">
        <v>7</v>
      </c>
      <c r="AA330">
        <v>6</v>
      </c>
      <c r="AB330">
        <v>6</v>
      </c>
      <c r="AC330">
        <v>8</v>
      </c>
      <c r="AD330">
        <v>6</v>
      </c>
      <c r="AE330">
        <v>4</v>
      </c>
      <c r="AF330">
        <v>3</v>
      </c>
      <c r="AG330">
        <v>26</v>
      </c>
      <c r="AH330">
        <v>44</v>
      </c>
      <c r="AI330">
        <v>5</v>
      </c>
      <c r="AJ330">
        <v>3</v>
      </c>
      <c r="AK330">
        <v>6</v>
      </c>
      <c r="AL330">
        <v>4</v>
      </c>
      <c r="AM330">
        <v>10</v>
      </c>
      <c r="AN330">
        <v>8</v>
      </c>
      <c r="AO330">
        <v>8</v>
      </c>
      <c r="AP330">
        <v>61</v>
      </c>
    </row>
    <row r="331" spans="1:42">
      <c r="A331">
        <v>41593</v>
      </c>
      <c r="B331">
        <v>0</v>
      </c>
      <c r="C331">
        <v>2003</v>
      </c>
      <c r="D331" s="1">
        <v>45959.669444444444</v>
      </c>
      <c r="E331" t="s">
        <v>108</v>
      </c>
      <c r="F331" t="s">
        <v>397</v>
      </c>
      <c r="G331">
        <v>0</v>
      </c>
      <c r="H331">
        <v>0</v>
      </c>
      <c r="I331" s="22">
        <v>1</v>
      </c>
      <c r="J331">
        <v>1</v>
      </c>
      <c r="K331" s="15">
        <v>1</v>
      </c>
      <c r="L331">
        <v>2</v>
      </c>
      <c r="M331">
        <v>2</v>
      </c>
      <c r="N331" s="15">
        <v>1</v>
      </c>
      <c r="O331" s="15">
        <v>2</v>
      </c>
      <c r="P331">
        <v>1</v>
      </c>
      <c r="Q331">
        <v>1</v>
      </c>
      <c r="R331">
        <v>1</v>
      </c>
      <c r="S331">
        <v>1</v>
      </c>
      <c r="T331">
        <v>1</v>
      </c>
      <c r="U331">
        <v>1</v>
      </c>
      <c r="V331">
        <v>2</v>
      </c>
      <c r="W331">
        <v>1</v>
      </c>
      <c r="X331">
        <v>1</v>
      </c>
      <c r="Y331" s="5">
        <f t="shared" si="4"/>
        <v>20</v>
      </c>
      <c r="Z331">
        <v>13</v>
      </c>
      <c r="AA331">
        <v>8</v>
      </c>
      <c r="AB331">
        <v>4</v>
      </c>
      <c r="AC331">
        <v>5</v>
      </c>
      <c r="AD331">
        <v>10</v>
      </c>
      <c r="AE331">
        <v>6</v>
      </c>
      <c r="AF331">
        <v>3</v>
      </c>
      <c r="AG331">
        <v>10</v>
      </c>
      <c r="AH331">
        <v>4</v>
      </c>
      <c r="AI331">
        <v>5</v>
      </c>
      <c r="AJ331">
        <v>2</v>
      </c>
      <c r="AK331">
        <v>7</v>
      </c>
      <c r="AL331">
        <v>5</v>
      </c>
      <c r="AM331">
        <v>7</v>
      </c>
      <c r="AN331">
        <v>6</v>
      </c>
      <c r="AO331">
        <v>11</v>
      </c>
      <c r="AP331">
        <v>39</v>
      </c>
    </row>
    <row r="332" spans="1:42">
      <c r="A332">
        <v>41785</v>
      </c>
      <c r="B332">
        <v>0</v>
      </c>
      <c r="C332">
        <v>2000</v>
      </c>
      <c r="D332" s="1">
        <v>45959.802777777775</v>
      </c>
      <c r="E332" t="s">
        <v>84</v>
      </c>
      <c r="F332" t="s">
        <v>397</v>
      </c>
      <c r="G332">
        <v>0</v>
      </c>
      <c r="H332">
        <v>0</v>
      </c>
      <c r="I332" s="22">
        <v>1</v>
      </c>
      <c r="J332">
        <v>2</v>
      </c>
      <c r="K332" s="15">
        <v>2</v>
      </c>
      <c r="L332">
        <v>5</v>
      </c>
      <c r="M332">
        <v>5</v>
      </c>
      <c r="N332" s="15">
        <v>3</v>
      </c>
      <c r="O332" s="15">
        <v>2</v>
      </c>
      <c r="P332">
        <v>2</v>
      </c>
      <c r="Q332">
        <v>4</v>
      </c>
      <c r="R332">
        <v>3</v>
      </c>
      <c r="S332">
        <v>4</v>
      </c>
      <c r="T332">
        <v>3</v>
      </c>
      <c r="U332">
        <v>1</v>
      </c>
      <c r="V332">
        <v>2</v>
      </c>
      <c r="W332">
        <v>4</v>
      </c>
      <c r="X332">
        <v>3</v>
      </c>
      <c r="Y332" s="5">
        <f t="shared" si="4"/>
        <v>46</v>
      </c>
      <c r="Z332">
        <v>10</v>
      </c>
      <c r="AA332">
        <v>3</v>
      </c>
      <c r="AB332">
        <v>4</v>
      </c>
      <c r="AC332">
        <v>3</v>
      </c>
      <c r="AD332">
        <v>14</v>
      </c>
      <c r="AE332">
        <v>7</v>
      </c>
      <c r="AF332">
        <v>2</v>
      </c>
      <c r="AG332">
        <v>5</v>
      </c>
      <c r="AH332">
        <v>4</v>
      </c>
      <c r="AI332">
        <v>4</v>
      </c>
      <c r="AJ332">
        <v>2</v>
      </c>
      <c r="AK332">
        <v>6</v>
      </c>
      <c r="AL332">
        <v>2</v>
      </c>
      <c r="AM332">
        <v>4</v>
      </c>
      <c r="AN332">
        <v>7</v>
      </c>
      <c r="AO332">
        <v>3</v>
      </c>
      <c r="AP332">
        <v>64</v>
      </c>
    </row>
    <row r="333" spans="1:42">
      <c r="A333">
        <v>41781</v>
      </c>
      <c r="B333">
        <v>0</v>
      </c>
      <c r="C333">
        <v>1974</v>
      </c>
      <c r="D333" s="1">
        <v>45959.808333333334</v>
      </c>
      <c r="E333" t="s">
        <v>84</v>
      </c>
      <c r="F333" t="s">
        <v>397</v>
      </c>
      <c r="G333">
        <v>0</v>
      </c>
      <c r="H333">
        <v>0</v>
      </c>
      <c r="I333" s="22">
        <v>1</v>
      </c>
      <c r="J333">
        <v>1</v>
      </c>
      <c r="K333" s="15">
        <v>1</v>
      </c>
      <c r="L333">
        <v>2</v>
      </c>
      <c r="M333">
        <v>1</v>
      </c>
      <c r="N333" s="15">
        <v>2</v>
      </c>
      <c r="O333" s="15">
        <v>1</v>
      </c>
      <c r="P333">
        <v>1</v>
      </c>
      <c r="Q333">
        <v>1</v>
      </c>
      <c r="R333">
        <v>1</v>
      </c>
      <c r="S333">
        <v>1</v>
      </c>
      <c r="T333">
        <v>1</v>
      </c>
      <c r="U333">
        <v>1</v>
      </c>
      <c r="V333">
        <v>1</v>
      </c>
      <c r="W333">
        <v>1</v>
      </c>
      <c r="X333">
        <v>1</v>
      </c>
      <c r="Y333" s="5">
        <f t="shared" ref="Y333:Y396" si="5">SUM(I333:X333)</f>
        <v>18</v>
      </c>
      <c r="Z333">
        <v>8</v>
      </c>
      <c r="AA333">
        <v>4</v>
      </c>
      <c r="AB333">
        <v>5</v>
      </c>
      <c r="AC333">
        <v>4</v>
      </c>
      <c r="AD333">
        <v>5</v>
      </c>
      <c r="AE333">
        <v>6</v>
      </c>
      <c r="AF333">
        <v>2</v>
      </c>
      <c r="AG333">
        <v>7</v>
      </c>
      <c r="AH333">
        <v>4</v>
      </c>
      <c r="AI333">
        <v>4</v>
      </c>
      <c r="AJ333">
        <v>3</v>
      </c>
      <c r="AK333">
        <v>4</v>
      </c>
      <c r="AL333">
        <v>2</v>
      </c>
      <c r="AM333">
        <v>4</v>
      </c>
      <c r="AN333">
        <v>3</v>
      </c>
      <c r="AO333">
        <v>5</v>
      </c>
      <c r="AP333">
        <v>34</v>
      </c>
    </row>
    <row r="334" spans="1:42">
      <c r="A334">
        <v>42165</v>
      </c>
      <c r="B334">
        <v>0</v>
      </c>
      <c r="C334">
        <v>2005</v>
      </c>
      <c r="D334" s="1">
        <v>45959.995833333334</v>
      </c>
      <c r="E334" t="s">
        <v>108</v>
      </c>
      <c r="F334" t="s">
        <v>397</v>
      </c>
      <c r="G334">
        <v>0</v>
      </c>
      <c r="H334">
        <v>0</v>
      </c>
      <c r="I334" s="22">
        <v>1</v>
      </c>
      <c r="J334">
        <v>1</v>
      </c>
      <c r="K334" s="15">
        <v>1</v>
      </c>
      <c r="L334">
        <v>2</v>
      </c>
      <c r="M334">
        <v>2</v>
      </c>
      <c r="N334" s="15">
        <v>2</v>
      </c>
      <c r="O334" s="15">
        <v>3</v>
      </c>
      <c r="P334">
        <v>1</v>
      </c>
      <c r="Q334">
        <v>2</v>
      </c>
      <c r="R334">
        <v>1</v>
      </c>
      <c r="S334">
        <v>1</v>
      </c>
      <c r="T334">
        <v>3</v>
      </c>
      <c r="U334">
        <v>2</v>
      </c>
      <c r="V334">
        <v>4</v>
      </c>
      <c r="W334">
        <v>1</v>
      </c>
      <c r="X334">
        <v>1</v>
      </c>
      <c r="Y334" s="5">
        <f t="shared" si="5"/>
        <v>28</v>
      </c>
      <c r="Z334">
        <v>37</v>
      </c>
      <c r="AA334">
        <v>6</v>
      </c>
      <c r="AB334">
        <v>4</v>
      </c>
      <c r="AC334">
        <v>11</v>
      </c>
      <c r="AD334">
        <v>10</v>
      </c>
      <c r="AE334">
        <v>6</v>
      </c>
      <c r="AF334">
        <v>20</v>
      </c>
      <c r="AG334">
        <v>7</v>
      </c>
      <c r="AH334">
        <v>13</v>
      </c>
      <c r="AI334">
        <v>5</v>
      </c>
      <c r="AJ334">
        <v>6</v>
      </c>
      <c r="AK334">
        <v>11</v>
      </c>
      <c r="AL334">
        <v>15</v>
      </c>
      <c r="AM334">
        <v>34</v>
      </c>
      <c r="AN334">
        <v>7</v>
      </c>
      <c r="AO334">
        <v>7</v>
      </c>
      <c r="AP334">
        <v>61</v>
      </c>
    </row>
    <row r="335" spans="1:42">
      <c r="A335">
        <v>42179</v>
      </c>
      <c r="B335">
        <v>0</v>
      </c>
      <c r="C335">
        <v>1988</v>
      </c>
      <c r="D335" s="1">
        <v>45960.042361111111</v>
      </c>
      <c r="E335" t="s">
        <v>84</v>
      </c>
      <c r="F335" t="s">
        <v>397</v>
      </c>
      <c r="G335">
        <v>0</v>
      </c>
      <c r="H335">
        <v>0</v>
      </c>
      <c r="I335" s="22">
        <v>1</v>
      </c>
      <c r="J335">
        <v>1</v>
      </c>
      <c r="K335" s="15">
        <v>1</v>
      </c>
      <c r="L335">
        <v>4</v>
      </c>
      <c r="M335">
        <v>3</v>
      </c>
      <c r="N335" s="15">
        <v>2</v>
      </c>
      <c r="O335" s="15">
        <v>2</v>
      </c>
      <c r="P335">
        <v>1</v>
      </c>
      <c r="Q335">
        <v>2</v>
      </c>
      <c r="R335">
        <v>1</v>
      </c>
      <c r="S335">
        <v>1</v>
      </c>
      <c r="T335">
        <v>1</v>
      </c>
      <c r="U335">
        <v>1</v>
      </c>
      <c r="V335">
        <v>3</v>
      </c>
      <c r="W335">
        <v>1</v>
      </c>
      <c r="X335">
        <v>1</v>
      </c>
      <c r="Y335" s="5">
        <f t="shared" si="5"/>
        <v>26</v>
      </c>
      <c r="Z335">
        <v>8</v>
      </c>
      <c r="AA335">
        <v>3</v>
      </c>
      <c r="AB335">
        <v>8</v>
      </c>
      <c r="AC335">
        <v>4</v>
      </c>
      <c r="AD335">
        <v>9</v>
      </c>
      <c r="AE335">
        <v>4</v>
      </c>
      <c r="AF335">
        <v>6</v>
      </c>
      <c r="AG335">
        <v>8</v>
      </c>
      <c r="AH335">
        <v>17</v>
      </c>
      <c r="AI335">
        <v>5</v>
      </c>
      <c r="AJ335">
        <v>2</v>
      </c>
      <c r="AK335">
        <v>4</v>
      </c>
      <c r="AL335">
        <v>3</v>
      </c>
      <c r="AM335">
        <v>7</v>
      </c>
      <c r="AN335">
        <v>5</v>
      </c>
      <c r="AO335">
        <v>6</v>
      </c>
      <c r="AP335">
        <v>51</v>
      </c>
    </row>
    <row r="336" spans="1:42">
      <c r="A336">
        <v>42242</v>
      </c>
      <c r="B336">
        <v>0</v>
      </c>
      <c r="C336">
        <v>2002</v>
      </c>
      <c r="D336" s="1">
        <v>45960.331944444442</v>
      </c>
      <c r="E336" t="s">
        <v>84</v>
      </c>
      <c r="F336" t="s">
        <v>397</v>
      </c>
      <c r="G336">
        <v>0</v>
      </c>
      <c r="H336">
        <v>0</v>
      </c>
      <c r="I336" s="22">
        <v>1</v>
      </c>
      <c r="J336">
        <v>3</v>
      </c>
      <c r="K336" s="15">
        <v>1</v>
      </c>
      <c r="L336">
        <v>3</v>
      </c>
      <c r="M336">
        <v>4</v>
      </c>
      <c r="N336" s="15">
        <v>2</v>
      </c>
      <c r="O336" s="15">
        <v>2</v>
      </c>
      <c r="P336">
        <v>2</v>
      </c>
      <c r="Q336">
        <v>2</v>
      </c>
      <c r="R336">
        <v>2</v>
      </c>
      <c r="S336">
        <v>2</v>
      </c>
      <c r="T336">
        <v>3</v>
      </c>
      <c r="U336">
        <v>2</v>
      </c>
      <c r="V336">
        <v>2</v>
      </c>
      <c r="W336">
        <v>2</v>
      </c>
      <c r="X336">
        <v>2</v>
      </c>
      <c r="Y336" s="5">
        <f t="shared" si="5"/>
        <v>35</v>
      </c>
      <c r="Z336">
        <v>58</v>
      </c>
      <c r="AA336">
        <v>15</v>
      </c>
      <c r="AB336">
        <v>4</v>
      </c>
      <c r="AC336">
        <v>11</v>
      </c>
      <c r="AD336">
        <v>17</v>
      </c>
      <c r="AE336">
        <v>8</v>
      </c>
      <c r="AF336">
        <v>3</v>
      </c>
      <c r="AG336">
        <v>16</v>
      </c>
      <c r="AH336">
        <v>6</v>
      </c>
      <c r="AI336">
        <v>7</v>
      </c>
      <c r="AJ336">
        <v>4</v>
      </c>
      <c r="AK336">
        <v>12</v>
      </c>
      <c r="AL336">
        <v>6</v>
      </c>
      <c r="AM336">
        <v>13</v>
      </c>
      <c r="AN336">
        <v>5</v>
      </c>
      <c r="AO336">
        <v>5</v>
      </c>
      <c r="AP336">
        <v>58</v>
      </c>
    </row>
    <row r="337" spans="1:42">
      <c r="A337">
        <v>42304</v>
      </c>
      <c r="B337">
        <v>0</v>
      </c>
      <c r="C337">
        <v>1999</v>
      </c>
      <c r="D337" s="1">
        <v>45960.406944444447</v>
      </c>
      <c r="E337" t="s">
        <v>84</v>
      </c>
      <c r="F337" t="s">
        <v>397</v>
      </c>
      <c r="G337">
        <v>0</v>
      </c>
      <c r="H337">
        <v>0</v>
      </c>
      <c r="I337" s="22">
        <v>1</v>
      </c>
      <c r="J337">
        <v>1</v>
      </c>
      <c r="K337" s="15">
        <v>1</v>
      </c>
      <c r="L337">
        <v>5</v>
      </c>
      <c r="M337">
        <v>5</v>
      </c>
      <c r="N337" s="15">
        <v>3</v>
      </c>
      <c r="O337" s="15">
        <v>2</v>
      </c>
      <c r="P337">
        <v>1</v>
      </c>
      <c r="Q337">
        <v>1</v>
      </c>
      <c r="R337">
        <v>1</v>
      </c>
      <c r="S337">
        <v>1</v>
      </c>
      <c r="T337">
        <v>1</v>
      </c>
      <c r="U337">
        <v>1</v>
      </c>
      <c r="V337">
        <v>1</v>
      </c>
      <c r="W337">
        <v>1</v>
      </c>
      <c r="X337">
        <v>1</v>
      </c>
      <c r="Y337" s="5">
        <f t="shared" si="5"/>
        <v>27</v>
      </c>
      <c r="Z337">
        <v>11</v>
      </c>
      <c r="AA337">
        <v>13</v>
      </c>
      <c r="AB337">
        <v>5</v>
      </c>
      <c r="AC337">
        <v>7</v>
      </c>
      <c r="AD337">
        <v>6</v>
      </c>
      <c r="AE337">
        <v>6</v>
      </c>
      <c r="AF337">
        <v>5</v>
      </c>
      <c r="AG337">
        <v>26</v>
      </c>
      <c r="AH337">
        <v>4</v>
      </c>
      <c r="AI337">
        <v>5</v>
      </c>
      <c r="AJ337">
        <v>3</v>
      </c>
      <c r="AK337">
        <v>5</v>
      </c>
      <c r="AL337">
        <v>3</v>
      </c>
      <c r="AM337">
        <v>4</v>
      </c>
      <c r="AN337">
        <v>2</v>
      </c>
      <c r="AO337">
        <v>4</v>
      </c>
      <c r="AP337">
        <v>60</v>
      </c>
    </row>
    <row r="338" spans="1:42">
      <c r="A338">
        <v>42327</v>
      </c>
      <c r="B338">
        <v>0</v>
      </c>
      <c r="C338">
        <v>2004</v>
      </c>
      <c r="D338" s="1">
        <v>45960.436805555553</v>
      </c>
      <c r="E338" t="s">
        <v>108</v>
      </c>
      <c r="F338" t="s">
        <v>397</v>
      </c>
      <c r="G338">
        <v>0</v>
      </c>
      <c r="H338">
        <v>0</v>
      </c>
      <c r="I338" s="22">
        <v>2</v>
      </c>
      <c r="J338">
        <v>1</v>
      </c>
      <c r="K338" s="15">
        <v>2</v>
      </c>
      <c r="L338">
        <v>2</v>
      </c>
      <c r="M338">
        <v>2</v>
      </c>
      <c r="N338" s="15">
        <v>1</v>
      </c>
      <c r="O338" s="15">
        <v>1</v>
      </c>
      <c r="P338">
        <v>1</v>
      </c>
      <c r="Q338">
        <v>3</v>
      </c>
      <c r="R338">
        <v>1</v>
      </c>
      <c r="S338">
        <v>1</v>
      </c>
      <c r="T338">
        <v>1</v>
      </c>
      <c r="U338">
        <v>1</v>
      </c>
      <c r="V338">
        <v>1</v>
      </c>
      <c r="W338">
        <v>1</v>
      </c>
      <c r="X338">
        <v>1</v>
      </c>
      <c r="Y338" s="5">
        <f t="shared" si="5"/>
        <v>22</v>
      </c>
      <c r="Z338">
        <v>6</v>
      </c>
      <c r="AA338">
        <v>7</v>
      </c>
      <c r="AB338">
        <v>5</v>
      </c>
      <c r="AC338">
        <v>5</v>
      </c>
      <c r="AD338">
        <v>114</v>
      </c>
      <c r="AE338">
        <v>8</v>
      </c>
      <c r="AF338">
        <v>9</v>
      </c>
      <c r="AG338">
        <v>8</v>
      </c>
      <c r="AH338">
        <v>5</v>
      </c>
      <c r="AI338">
        <v>3</v>
      </c>
      <c r="AJ338">
        <v>2</v>
      </c>
      <c r="AK338">
        <v>13</v>
      </c>
      <c r="AL338">
        <v>9</v>
      </c>
      <c r="AM338">
        <v>4</v>
      </c>
      <c r="AN338">
        <v>2</v>
      </c>
      <c r="AO338">
        <v>3</v>
      </c>
      <c r="AP338">
        <v>50</v>
      </c>
    </row>
    <row r="339" spans="1:42">
      <c r="A339">
        <v>42549</v>
      </c>
      <c r="B339">
        <v>0</v>
      </c>
      <c r="C339">
        <v>2004</v>
      </c>
      <c r="D339" s="1">
        <v>45960.654861111114</v>
      </c>
      <c r="E339" t="s">
        <v>84</v>
      </c>
      <c r="F339" t="s">
        <v>397</v>
      </c>
      <c r="G339">
        <v>0</v>
      </c>
      <c r="H339">
        <v>0</v>
      </c>
      <c r="I339" s="22">
        <v>1</v>
      </c>
      <c r="J339">
        <v>5</v>
      </c>
      <c r="K339" s="15">
        <v>3</v>
      </c>
      <c r="L339">
        <v>5</v>
      </c>
      <c r="M339">
        <v>5</v>
      </c>
      <c r="N339" s="15">
        <v>5</v>
      </c>
      <c r="O339" s="15">
        <v>4</v>
      </c>
      <c r="P339">
        <v>4</v>
      </c>
      <c r="Q339">
        <v>4</v>
      </c>
      <c r="R339">
        <v>4</v>
      </c>
      <c r="S339">
        <v>4</v>
      </c>
      <c r="T339">
        <v>5</v>
      </c>
      <c r="U339">
        <v>5</v>
      </c>
      <c r="V339">
        <v>5</v>
      </c>
      <c r="W339">
        <v>3</v>
      </c>
      <c r="X339">
        <v>3</v>
      </c>
      <c r="Y339" s="5">
        <f t="shared" si="5"/>
        <v>65</v>
      </c>
      <c r="Z339">
        <v>6</v>
      </c>
      <c r="AA339">
        <v>3</v>
      </c>
      <c r="AB339">
        <v>4</v>
      </c>
      <c r="AC339">
        <v>2</v>
      </c>
      <c r="AD339">
        <v>2</v>
      </c>
      <c r="AE339">
        <v>2</v>
      </c>
      <c r="AF339">
        <v>2</v>
      </c>
      <c r="AG339">
        <v>4</v>
      </c>
      <c r="AH339">
        <v>1</v>
      </c>
      <c r="AI339">
        <v>4</v>
      </c>
      <c r="AJ339">
        <v>1</v>
      </c>
      <c r="AK339">
        <v>3</v>
      </c>
      <c r="AL339">
        <v>2</v>
      </c>
      <c r="AM339">
        <v>3</v>
      </c>
      <c r="AN339">
        <v>3</v>
      </c>
      <c r="AO339">
        <v>3</v>
      </c>
      <c r="AP339">
        <v>45</v>
      </c>
    </row>
    <row r="340" spans="1:42">
      <c r="A340">
        <v>42631</v>
      </c>
      <c r="B340">
        <v>0</v>
      </c>
      <c r="C340">
        <v>2006</v>
      </c>
      <c r="D340" s="1">
        <v>45960.792361111111</v>
      </c>
      <c r="E340" t="s">
        <v>108</v>
      </c>
      <c r="F340" t="s">
        <v>397</v>
      </c>
      <c r="G340">
        <v>0</v>
      </c>
      <c r="H340">
        <v>0</v>
      </c>
      <c r="I340" s="22">
        <v>1</v>
      </c>
      <c r="J340">
        <v>1</v>
      </c>
      <c r="K340" s="15">
        <v>1</v>
      </c>
      <c r="L340">
        <v>5</v>
      </c>
      <c r="M340">
        <v>3</v>
      </c>
      <c r="N340" s="15">
        <v>1</v>
      </c>
      <c r="O340" s="15">
        <v>1</v>
      </c>
      <c r="P340">
        <v>1</v>
      </c>
      <c r="Q340">
        <v>1</v>
      </c>
      <c r="R340">
        <v>2</v>
      </c>
      <c r="S340">
        <v>1</v>
      </c>
      <c r="T340">
        <v>1</v>
      </c>
      <c r="U340">
        <v>1</v>
      </c>
      <c r="V340">
        <v>2</v>
      </c>
      <c r="W340">
        <v>1</v>
      </c>
      <c r="X340">
        <v>1</v>
      </c>
      <c r="Y340" s="5">
        <f t="shared" si="5"/>
        <v>24</v>
      </c>
      <c r="Z340">
        <v>8</v>
      </c>
      <c r="AA340">
        <v>3</v>
      </c>
      <c r="AB340">
        <v>2</v>
      </c>
      <c r="AC340">
        <v>4</v>
      </c>
      <c r="AD340">
        <v>5</v>
      </c>
      <c r="AE340">
        <v>1</v>
      </c>
      <c r="AF340">
        <v>1</v>
      </c>
      <c r="AG340">
        <v>3</v>
      </c>
      <c r="AH340">
        <v>2</v>
      </c>
      <c r="AI340">
        <v>2</v>
      </c>
      <c r="AJ340">
        <v>2</v>
      </c>
      <c r="AK340">
        <v>2</v>
      </c>
      <c r="AL340">
        <v>2</v>
      </c>
      <c r="AM340">
        <v>3</v>
      </c>
      <c r="AN340">
        <v>2</v>
      </c>
      <c r="AO340">
        <v>4</v>
      </c>
      <c r="AP340">
        <v>53</v>
      </c>
    </row>
    <row r="341" spans="1:42">
      <c r="A341">
        <v>42726</v>
      </c>
      <c r="B341">
        <v>1</v>
      </c>
      <c r="C341">
        <v>2004</v>
      </c>
      <c r="D341" s="1">
        <v>45961.040277777778</v>
      </c>
      <c r="E341" t="s">
        <v>108</v>
      </c>
      <c r="F341" t="s">
        <v>397</v>
      </c>
      <c r="G341">
        <v>0</v>
      </c>
      <c r="H341">
        <v>0</v>
      </c>
      <c r="I341" s="22">
        <v>1</v>
      </c>
      <c r="J341">
        <v>1</v>
      </c>
      <c r="K341" s="15">
        <v>1</v>
      </c>
      <c r="L341">
        <v>1</v>
      </c>
      <c r="M341">
        <v>4</v>
      </c>
      <c r="N341" s="15">
        <v>1</v>
      </c>
      <c r="O341" s="15">
        <v>1</v>
      </c>
      <c r="P341">
        <v>1</v>
      </c>
      <c r="Q341">
        <v>1</v>
      </c>
      <c r="R341">
        <v>1</v>
      </c>
      <c r="S341">
        <v>1</v>
      </c>
      <c r="T341">
        <v>2</v>
      </c>
      <c r="U341">
        <v>2</v>
      </c>
      <c r="V341">
        <v>2</v>
      </c>
      <c r="W341">
        <v>2</v>
      </c>
      <c r="X341">
        <v>1</v>
      </c>
      <c r="Y341" s="5">
        <f t="shared" si="5"/>
        <v>23</v>
      </c>
      <c r="Z341">
        <v>6</v>
      </c>
      <c r="AA341">
        <v>2</v>
      </c>
      <c r="AB341">
        <v>2</v>
      </c>
      <c r="AC341">
        <v>3</v>
      </c>
      <c r="AD341">
        <v>3</v>
      </c>
      <c r="AE341">
        <v>3</v>
      </c>
      <c r="AF341">
        <v>2</v>
      </c>
      <c r="AG341">
        <v>2</v>
      </c>
      <c r="AH341">
        <v>2</v>
      </c>
      <c r="AI341">
        <v>1</v>
      </c>
      <c r="AJ341">
        <v>2</v>
      </c>
      <c r="AK341">
        <v>3</v>
      </c>
      <c r="AL341">
        <v>4</v>
      </c>
      <c r="AM341">
        <v>6</v>
      </c>
      <c r="AN341">
        <v>4</v>
      </c>
      <c r="AO341">
        <v>7</v>
      </c>
      <c r="AP341">
        <v>53</v>
      </c>
    </row>
    <row r="342" spans="1:42">
      <c r="A342">
        <v>42739</v>
      </c>
      <c r="B342">
        <v>0</v>
      </c>
      <c r="C342">
        <v>1963</v>
      </c>
      <c r="D342" s="1">
        <v>45961.311805555553</v>
      </c>
      <c r="E342" t="s">
        <v>84</v>
      </c>
      <c r="F342" t="s">
        <v>397</v>
      </c>
      <c r="G342">
        <v>0</v>
      </c>
      <c r="H342">
        <v>0</v>
      </c>
      <c r="I342" s="22">
        <v>1</v>
      </c>
      <c r="J342">
        <v>1</v>
      </c>
      <c r="K342" s="15">
        <v>2</v>
      </c>
      <c r="L342">
        <v>3</v>
      </c>
      <c r="M342">
        <v>4</v>
      </c>
      <c r="N342" s="15">
        <v>4</v>
      </c>
      <c r="O342" s="15">
        <v>2</v>
      </c>
      <c r="P342">
        <v>1</v>
      </c>
      <c r="Q342">
        <v>1</v>
      </c>
      <c r="R342">
        <v>1</v>
      </c>
      <c r="S342">
        <v>1</v>
      </c>
      <c r="T342">
        <v>2</v>
      </c>
      <c r="U342">
        <v>2</v>
      </c>
      <c r="V342">
        <v>2</v>
      </c>
      <c r="W342">
        <v>2</v>
      </c>
      <c r="X342">
        <v>2</v>
      </c>
      <c r="Y342" s="5">
        <f t="shared" si="5"/>
        <v>31</v>
      </c>
      <c r="Z342">
        <v>6</v>
      </c>
      <c r="AA342">
        <v>7</v>
      </c>
      <c r="AB342">
        <v>4</v>
      </c>
      <c r="AC342">
        <v>5</v>
      </c>
      <c r="AD342">
        <v>5</v>
      </c>
      <c r="AE342">
        <v>3</v>
      </c>
      <c r="AF342">
        <v>3</v>
      </c>
      <c r="AG342">
        <v>35</v>
      </c>
      <c r="AH342">
        <v>2</v>
      </c>
      <c r="AI342">
        <v>4</v>
      </c>
      <c r="AJ342">
        <v>2</v>
      </c>
      <c r="AK342">
        <v>7</v>
      </c>
      <c r="AL342">
        <v>2</v>
      </c>
      <c r="AM342">
        <v>4</v>
      </c>
      <c r="AN342">
        <v>3</v>
      </c>
      <c r="AO342">
        <v>4</v>
      </c>
      <c r="AP342">
        <v>59</v>
      </c>
    </row>
    <row r="343" spans="1:42">
      <c r="A343">
        <v>42793</v>
      </c>
      <c r="B343">
        <v>1</v>
      </c>
      <c r="C343">
        <v>2006</v>
      </c>
      <c r="D343" s="1">
        <v>45961.506249999999</v>
      </c>
      <c r="E343" t="s">
        <v>84</v>
      </c>
      <c r="F343" t="s">
        <v>397</v>
      </c>
      <c r="G343">
        <v>0</v>
      </c>
      <c r="H343">
        <v>0</v>
      </c>
      <c r="I343" s="22">
        <v>1</v>
      </c>
      <c r="J343">
        <v>1</v>
      </c>
      <c r="K343" s="15">
        <v>1</v>
      </c>
      <c r="L343">
        <v>5</v>
      </c>
      <c r="M343">
        <v>5</v>
      </c>
      <c r="N343" s="15">
        <v>1</v>
      </c>
      <c r="O343" s="15">
        <v>1</v>
      </c>
      <c r="P343">
        <v>1</v>
      </c>
      <c r="Q343">
        <v>3</v>
      </c>
      <c r="R343">
        <v>1</v>
      </c>
      <c r="S343">
        <v>1</v>
      </c>
      <c r="T343">
        <v>1</v>
      </c>
      <c r="U343">
        <v>1</v>
      </c>
      <c r="V343">
        <v>2</v>
      </c>
      <c r="W343">
        <v>2</v>
      </c>
      <c r="X343">
        <v>5</v>
      </c>
      <c r="Y343" s="5">
        <f t="shared" si="5"/>
        <v>32</v>
      </c>
      <c r="Z343">
        <v>8</v>
      </c>
      <c r="AA343">
        <v>3</v>
      </c>
      <c r="AB343">
        <v>3</v>
      </c>
      <c r="AC343">
        <v>3</v>
      </c>
      <c r="AD343">
        <v>1</v>
      </c>
      <c r="AE343">
        <v>3</v>
      </c>
      <c r="AF343">
        <v>1</v>
      </c>
      <c r="AG343">
        <v>9</v>
      </c>
      <c r="AH343">
        <v>4</v>
      </c>
      <c r="AI343">
        <v>18</v>
      </c>
      <c r="AJ343">
        <v>3</v>
      </c>
      <c r="AK343">
        <v>5</v>
      </c>
      <c r="AL343">
        <v>1</v>
      </c>
      <c r="AM343">
        <v>6</v>
      </c>
      <c r="AN343">
        <v>7</v>
      </c>
      <c r="AO343">
        <v>6</v>
      </c>
      <c r="AP343">
        <v>82</v>
      </c>
    </row>
    <row r="344" spans="1:42">
      <c r="A344">
        <v>42956</v>
      </c>
      <c r="B344">
        <v>1</v>
      </c>
      <c r="C344">
        <v>2004</v>
      </c>
      <c r="D344" s="1">
        <v>45961.62777777778</v>
      </c>
      <c r="E344" t="s">
        <v>108</v>
      </c>
      <c r="F344" t="s">
        <v>397</v>
      </c>
      <c r="G344">
        <v>0</v>
      </c>
      <c r="H344">
        <v>0</v>
      </c>
      <c r="I344" s="22">
        <v>1</v>
      </c>
      <c r="J344">
        <v>1</v>
      </c>
      <c r="K344" s="15">
        <v>1</v>
      </c>
      <c r="L344">
        <v>2</v>
      </c>
      <c r="M344">
        <v>4</v>
      </c>
      <c r="N344" s="15">
        <v>1</v>
      </c>
      <c r="O344" s="15">
        <v>2</v>
      </c>
      <c r="P344">
        <v>2</v>
      </c>
      <c r="Q344">
        <v>2</v>
      </c>
      <c r="R344">
        <v>1</v>
      </c>
      <c r="S344">
        <v>2</v>
      </c>
      <c r="T344">
        <v>2</v>
      </c>
      <c r="U344">
        <v>3</v>
      </c>
      <c r="V344">
        <v>2</v>
      </c>
      <c r="W344">
        <v>2</v>
      </c>
      <c r="X344">
        <v>2</v>
      </c>
      <c r="Y344" s="5">
        <f t="shared" si="5"/>
        <v>30</v>
      </c>
      <c r="Z344">
        <v>5</v>
      </c>
      <c r="AA344">
        <v>3</v>
      </c>
      <c r="AB344">
        <v>4</v>
      </c>
      <c r="AC344">
        <v>5</v>
      </c>
      <c r="AD344">
        <v>9</v>
      </c>
      <c r="AE344">
        <v>3</v>
      </c>
      <c r="AF344">
        <v>3</v>
      </c>
      <c r="AG344">
        <v>6</v>
      </c>
      <c r="AH344">
        <v>6</v>
      </c>
      <c r="AI344">
        <v>3</v>
      </c>
      <c r="AJ344">
        <v>15</v>
      </c>
      <c r="AK344">
        <v>8</v>
      </c>
      <c r="AL344">
        <v>3</v>
      </c>
      <c r="AM344">
        <v>12</v>
      </c>
      <c r="AN344">
        <v>13</v>
      </c>
      <c r="AO344">
        <v>8</v>
      </c>
      <c r="AP344">
        <v>64</v>
      </c>
    </row>
    <row r="345" spans="1:42">
      <c r="A345">
        <v>42987</v>
      </c>
      <c r="B345">
        <v>0</v>
      </c>
      <c r="C345">
        <v>2002</v>
      </c>
      <c r="D345" s="1">
        <v>45961.652083333334</v>
      </c>
      <c r="E345" t="s">
        <v>84</v>
      </c>
      <c r="F345" t="s">
        <v>397</v>
      </c>
      <c r="G345">
        <v>0</v>
      </c>
      <c r="H345">
        <v>0</v>
      </c>
      <c r="I345" s="22">
        <v>1</v>
      </c>
      <c r="J345">
        <v>1</v>
      </c>
      <c r="K345" s="15">
        <v>1</v>
      </c>
      <c r="L345">
        <v>2</v>
      </c>
      <c r="M345">
        <v>2</v>
      </c>
      <c r="N345" s="15">
        <v>2</v>
      </c>
      <c r="O345" s="15">
        <v>1</v>
      </c>
      <c r="P345">
        <v>1</v>
      </c>
      <c r="Q345">
        <v>1</v>
      </c>
      <c r="R345">
        <v>1</v>
      </c>
      <c r="S345">
        <v>1</v>
      </c>
      <c r="T345">
        <v>1</v>
      </c>
      <c r="U345">
        <v>1</v>
      </c>
      <c r="V345">
        <v>1</v>
      </c>
      <c r="W345">
        <v>1</v>
      </c>
      <c r="X345">
        <v>1</v>
      </c>
      <c r="Y345" s="5">
        <f t="shared" si="5"/>
        <v>19</v>
      </c>
      <c r="Z345">
        <v>9</v>
      </c>
      <c r="AA345">
        <v>4</v>
      </c>
      <c r="AB345">
        <v>4</v>
      </c>
      <c r="AC345">
        <v>6</v>
      </c>
      <c r="AD345">
        <v>5</v>
      </c>
      <c r="AE345">
        <v>7</v>
      </c>
      <c r="AF345">
        <v>3</v>
      </c>
      <c r="AG345">
        <v>4</v>
      </c>
      <c r="AH345">
        <v>2</v>
      </c>
      <c r="AI345">
        <v>3</v>
      </c>
      <c r="AJ345">
        <v>3</v>
      </c>
      <c r="AK345">
        <v>3</v>
      </c>
      <c r="AL345">
        <v>3</v>
      </c>
      <c r="AM345">
        <v>3</v>
      </c>
      <c r="AN345">
        <v>3</v>
      </c>
      <c r="AO345">
        <v>3</v>
      </c>
      <c r="AP345">
        <v>36</v>
      </c>
    </row>
    <row r="346" spans="1:42">
      <c r="A346">
        <v>43021</v>
      </c>
      <c r="B346">
        <v>1</v>
      </c>
      <c r="C346">
        <v>2005</v>
      </c>
      <c r="D346" s="1">
        <v>45961.673611111109</v>
      </c>
      <c r="E346" t="s">
        <v>84</v>
      </c>
      <c r="F346" t="s">
        <v>397</v>
      </c>
      <c r="G346">
        <v>0</v>
      </c>
      <c r="H346">
        <v>0</v>
      </c>
      <c r="I346" s="22">
        <v>1</v>
      </c>
      <c r="J346">
        <v>2</v>
      </c>
      <c r="K346" s="15">
        <v>1</v>
      </c>
      <c r="L346">
        <v>4</v>
      </c>
      <c r="M346">
        <v>3</v>
      </c>
      <c r="N346" s="15">
        <v>2</v>
      </c>
      <c r="O346" s="15">
        <v>2</v>
      </c>
      <c r="P346">
        <v>1</v>
      </c>
      <c r="Q346">
        <v>1</v>
      </c>
      <c r="R346">
        <v>1</v>
      </c>
      <c r="S346">
        <v>2</v>
      </c>
      <c r="T346">
        <v>1</v>
      </c>
      <c r="U346">
        <v>1</v>
      </c>
      <c r="V346">
        <v>1</v>
      </c>
      <c r="W346">
        <v>2</v>
      </c>
      <c r="X346">
        <v>1</v>
      </c>
      <c r="Y346" s="5">
        <f t="shared" si="5"/>
        <v>26</v>
      </c>
      <c r="Z346">
        <v>23</v>
      </c>
      <c r="AA346">
        <v>5</v>
      </c>
      <c r="AB346">
        <v>4</v>
      </c>
      <c r="AC346">
        <v>6</v>
      </c>
      <c r="AD346">
        <v>6</v>
      </c>
      <c r="AE346">
        <v>8</v>
      </c>
      <c r="AF346">
        <v>3</v>
      </c>
      <c r="AG346">
        <v>7</v>
      </c>
      <c r="AH346">
        <v>5</v>
      </c>
      <c r="AI346">
        <v>11</v>
      </c>
      <c r="AJ346">
        <v>3</v>
      </c>
      <c r="AK346">
        <v>10</v>
      </c>
      <c r="AL346">
        <v>5</v>
      </c>
      <c r="AM346">
        <v>4</v>
      </c>
      <c r="AN346">
        <v>3</v>
      </c>
      <c r="AO346">
        <v>3</v>
      </c>
      <c r="AP346">
        <v>52</v>
      </c>
    </row>
    <row r="347" spans="1:42">
      <c r="A347">
        <v>43159</v>
      </c>
      <c r="B347">
        <v>1</v>
      </c>
      <c r="C347">
        <v>2002</v>
      </c>
      <c r="D347" s="1">
        <v>45961.9</v>
      </c>
      <c r="E347" t="s">
        <v>84</v>
      </c>
      <c r="F347" t="s">
        <v>397</v>
      </c>
      <c r="G347">
        <v>0</v>
      </c>
      <c r="H347">
        <v>0</v>
      </c>
      <c r="I347" s="22">
        <v>1</v>
      </c>
      <c r="J347">
        <v>1</v>
      </c>
      <c r="K347" s="15">
        <v>1</v>
      </c>
      <c r="L347">
        <v>4</v>
      </c>
      <c r="M347">
        <v>4</v>
      </c>
      <c r="N347" s="15">
        <v>1</v>
      </c>
      <c r="O347" s="15">
        <v>1</v>
      </c>
      <c r="P347">
        <v>1</v>
      </c>
      <c r="Q347">
        <v>1</v>
      </c>
      <c r="R347">
        <v>1</v>
      </c>
      <c r="S347">
        <v>1</v>
      </c>
      <c r="T347">
        <v>1</v>
      </c>
      <c r="U347">
        <v>1</v>
      </c>
      <c r="V347">
        <v>1</v>
      </c>
      <c r="W347">
        <v>4</v>
      </c>
      <c r="X347">
        <v>1</v>
      </c>
      <c r="Y347" s="5">
        <f t="shared" si="5"/>
        <v>25</v>
      </c>
      <c r="Z347">
        <v>10</v>
      </c>
      <c r="AA347">
        <v>3</v>
      </c>
      <c r="AB347">
        <v>2</v>
      </c>
      <c r="AC347">
        <v>4</v>
      </c>
      <c r="AD347">
        <v>3</v>
      </c>
      <c r="AE347">
        <v>4</v>
      </c>
      <c r="AF347">
        <v>1</v>
      </c>
      <c r="AG347">
        <v>3</v>
      </c>
      <c r="AH347">
        <v>2</v>
      </c>
      <c r="AI347">
        <v>1</v>
      </c>
      <c r="AJ347">
        <v>1</v>
      </c>
      <c r="AK347">
        <v>3</v>
      </c>
      <c r="AL347">
        <v>1</v>
      </c>
      <c r="AM347">
        <v>2</v>
      </c>
      <c r="AN347">
        <v>5</v>
      </c>
      <c r="AO347">
        <v>5</v>
      </c>
      <c r="AP347">
        <v>55</v>
      </c>
    </row>
    <row r="348" spans="1:42">
      <c r="A348">
        <v>43227</v>
      </c>
      <c r="B348">
        <v>0</v>
      </c>
      <c r="C348">
        <v>1976</v>
      </c>
      <c r="D348" s="1">
        <v>45962.425000000003</v>
      </c>
      <c r="E348" t="s">
        <v>84</v>
      </c>
      <c r="F348" t="s">
        <v>397</v>
      </c>
      <c r="G348">
        <v>0</v>
      </c>
      <c r="H348">
        <v>0</v>
      </c>
      <c r="I348" s="22">
        <v>2</v>
      </c>
      <c r="J348">
        <v>2</v>
      </c>
      <c r="K348" s="15">
        <v>2</v>
      </c>
      <c r="L348">
        <v>2</v>
      </c>
      <c r="M348">
        <v>2</v>
      </c>
      <c r="N348" s="15">
        <v>3</v>
      </c>
      <c r="O348" s="15">
        <v>2</v>
      </c>
      <c r="P348">
        <v>1</v>
      </c>
      <c r="Q348">
        <v>1</v>
      </c>
      <c r="R348">
        <v>4</v>
      </c>
      <c r="S348">
        <v>2</v>
      </c>
      <c r="T348">
        <v>1</v>
      </c>
      <c r="U348">
        <v>1</v>
      </c>
      <c r="V348">
        <v>2</v>
      </c>
      <c r="W348">
        <v>1</v>
      </c>
      <c r="X348">
        <v>2</v>
      </c>
      <c r="Y348" s="5">
        <f t="shared" si="5"/>
        <v>30</v>
      </c>
      <c r="Z348">
        <v>28</v>
      </c>
      <c r="AA348">
        <v>11</v>
      </c>
      <c r="AB348">
        <v>9</v>
      </c>
      <c r="AC348">
        <v>10</v>
      </c>
      <c r="AD348">
        <v>13</v>
      </c>
      <c r="AE348">
        <v>6</v>
      </c>
      <c r="AF348">
        <v>4</v>
      </c>
      <c r="AG348">
        <v>7</v>
      </c>
      <c r="AH348">
        <v>5</v>
      </c>
      <c r="AI348">
        <v>8</v>
      </c>
      <c r="AJ348">
        <v>5</v>
      </c>
      <c r="AK348">
        <v>8</v>
      </c>
      <c r="AL348">
        <v>6</v>
      </c>
      <c r="AM348">
        <v>6</v>
      </c>
      <c r="AN348">
        <v>7</v>
      </c>
      <c r="AO348">
        <v>6</v>
      </c>
      <c r="AP348">
        <v>65</v>
      </c>
    </row>
    <row r="349" spans="1:42">
      <c r="A349">
        <v>40811</v>
      </c>
      <c r="B349">
        <v>0</v>
      </c>
      <c r="C349">
        <v>2002</v>
      </c>
      <c r="D349" s="1">
        <v>45962.78125</v>
      </c>
      <c r="E349" t="s">
        <v>84</v>
      </c>
      <c r="F349" t="s">
        <v>397</v>
      </c>
      <c r="G349">
        <v>0</v>
      </c>
      <c r="H349">
        <v>0</v>
      </c>
      <c r="I349" s="22">
        <v>1</v>
      </c>
      <c r="J349">
        <v>1</v>
      </c>
      <c r="K349" s="15">
        <v>1</v>
      </c>
      <c r="L349">
        <v>3</v>
      </c>
      <c r="M349">
        <v>1</v>
      </c>
      <c r="N349" s="15">
        <v>2</v>
      </c>
      <c r="O349" s="15">
        <v>1</v>
      </c>
      <c r="P349">
        <v>1</v>
      </c>
      <c r="Q349">
        <v>1</v>
      </c>
      <c r="R349">
        <v>1</v>
      </c>
      <c r="S349">
        <v>1</v>
      </c>
      <c r="T349">
        <v>1</v>
      </c>
      <c r="U349">
        <v>1</v>
      </c>
      <c r="V349">
        <v>3</v>
      </c>
      <c r="W349">
        <v>1</v>
      </c>
      <c r="X349">
        <v>1</v>
      </c>
      <c r="Y349" s="5">
        <f t="shared" si="5"/>
        <v>21</v>
      </c>
      <c r="Z349">
        <v>14</v>
      </c>
      <c r="AA349">
        <v>6</v>
      </c>
      <c r="AB349">
        <v>5</v>
      </c>
      <c r="AC349">
        <v>7</v>
      </c>
      <c r="AD349">
        <v>7</v>
      </c>
      <c r="AE349">
        <v>5</v>
      </c>
      <c r="AF349">
        <v>4</v>
      </c>
      <c r="AG349">
        <v>8</v>
      </c>
      <c r="AH349">
        <v>3</v>
      </c>
      <c r="AI349">
        <v>6</v>
      </c>
      <c r="AJ349">
        <v>3</v>
      </c>
      <c r="AK349">
        <v>8</v>
      </c>
      <c r="AL349">
        <v>6</v>
      </c>
      <c r="AM349">
        <v>14</v>
      </c>
      <c r="AN349">
        <v>3</v>
      </c>
      <c r="AO349">
        <v>5</v>
      </c>
      <c r="AP349">
        <v>43</v>
      </c>
    </row>
    <row r="350" spans="1:42">
      <c r="A350">
        <v>43519</v>
      </c>
      <c r="B350">
        <v>0</v>
      </c>
      <c r="C350">
        <v>1996</v>
      </c>
      <c r="D350" s="1">
        <v>45963.55972222222</v>
      </c>
      <c r="E350" t="s">
        <v>84</v>
      </c>
      <c r="F350" t="s">
        <v>397</v>
      </c>
      <c r="G350">
        <v>0</v>
      </c>
      <c r="H350">
        <v>0</v>
      </c>
      <c r="I350" s="22">
        <v>1</v>
      </c>
      <c r="J350">
        <v>2</v>
      </c>
      <c r="K350" s="15">
        <v>1</v>
      </c>
      <c r="L350">
        <v>2</v>
      </c>
      <c r="M350">
        <v>2</v>
      </c>
      <c r="N350" s="15">
        <v>1</v>
      </c>
      <c r="O350" s="15">
        <v>1</v>
      </c>
      <c r="P350">
        <v>1</v>
      </c>
      <c r="Q350">
        <v>1</v>
      </c>
      <c r="R350">
        <v>1</v>
      </c>
      <c r="S350">
        <v>1</v>
      </c>
      <c r="T350">
        <v>1</v>
      </c>
      <c r="U350">
        <v>1</v>
      </c>
      <c r="V350">
        <v>1</v>
      </c>
      <c r="W350">
        <v>1</v>
      </c>
      <c r="X350">
        <v>1</v>
      </c>
      <c r="Y350" s="5">
        <f t="shared" si="5"/>
        <v>19</v>
      </c>
      <c r="Z350">
        <v>9</v>
      </c>
      <c r="AA350">
        <v>12</v>
      </c>
      <c r="AB350">
        <v>5</v>
      </c>
      <c r="AC350">
        <v>5</v>
      </c>
      <c r="AD350">
        <v>5</v>
      </c>
      <c r="AE350">
        <v>3</v>
      </c>
      <c r="AF350">
        <v>2</v>
      </c>
      <c r="AG350">
        <v>5</v>
      </c>
      <c r="AH350">
        <v>2</v>
      </c>
      <c r="AI350">
        <v>4</v>
      </c>
      <c r="AJ350">
        <v>2</v>
      </c>
      <c r="AK350">
        <v>5</v>
      </c>
      <c r="AL350">
        <v>2</v>
      </c>
      <c r="AM350">
        <v>3</v>
      </c>
      <c r="AN350">
        <v>4</v>
      </c>
      <c r="AO350">
        <v>4</v>
      </c>
      <c r="AP350">
        <v>38</v>
      </c>
    </row>
    <row r="351" spans="1:42">
      <c r="A351">
        <v>43626</v>
      </c>
      <c r="B351">
        <v>0</v>
      </c>
      <c r="C351">
        <v>1985</v>
      </c>
      <c r="D351" s="1">
        <v>45963.761805555558</v>
      </c>
      <c r="E351" t="s">
        <v>84</v>
      </c>
      <c r="F351" t="s">
        <v>397</v>
      </c>
      <c r="G351">
        <v>0</v>
      </c>
      <c r="H351">
        <v>0</v>
      </c>
      <c r="I351" s="22">
        <v>1</v>
      </c>
      <c r="J351">
        <v>1</v>
      </c>
      <c r="K351" s="15">
        <v>1</v>
      </c>
      <c r="L351">
        <v>3</v>
      </c>
      <c r="M351">
        <v>2</v>
      </c>
      <c r="N351" s="15">
        <v>2</v>
      </c>
      <c r="O351" s="15">
        <v>2</v>
      </c>
      <c r="P351">
        <v>1</v>
      </c>
      <c r="Q351">
        <v>1</v>
      </c>
      <c r="R351">
        <v>1</v>
      </c>
      <c r="S351">
        <v>1</v>
      </c>
      <c r="T351">
        <v>1</v>
      </c>
      <c r="U351">
        <v>1</v>
      </c>
      <c r="V351">
        <v>1</v>
      </c>
      <c r="W351">
        <v>1</v>
      </c>
      <c r="X351">
        <v>1</v>
      </c>
      <c r="Y351" s="5">
        <f t="shared" si="5"/>
        <v>21</v>
      </c>
      <c r="Z351">
        <v>13</v>
      </c>
      <c r="AA351">
        <v>6</v>
      </c>
      <c r="AB351">
        <v>3</v>
      </c>
      <c r="AC351">
        <v>6</v>
      </c>
      <c r="AD351">
        <v>4</v>
      </c>
      <c r="AE351">
        <v>2</v>
      </c>
      <c r="AF351">
        <v>2</v>
      </c>
      <c r="AG351">
        <v>5</v>
      </c>
      <c r="AH351">
        <v>2</v>
      </c>
      <c r="AI351">
        <v>12</v>
      </c>
      <c r="AJ351">
        <v>1</v>
      </c>
      <c r="AK351">
        <v>5</v>
      </c>
      <c r="AL351">
        <v>2</v>
      </c>
      <c r="AM351">
        <v>4</v>
      </c>
      <c r="AN351">
        <v>3</v>
      </c>
      <c r="AO351">
        <v>3</v>
      </c>
      <c r="AP351">
        <v>40</v>
      </c>
    </row>
    <row r="352" spans="1:42">
      <c r="A352">
        <v>43627</v>
      </c>
      <c r="B352">
        <v>0</v>
      </c>
      <c r="C352">
        <v>1997</v>
      </c>
      <c r="D352" s="1">
        <v>45963.762499999997</v>
      </c>
      <c r="E352" t="s">
        <v>84</v>
      </c>
      <c r="F352" t="s">
        <v>397</v>
      </c>
      <c r="G352">
        <v>0</v>
      </c>
      <c r="H352">
        <v>0</v>
      </c>
      <c r="I352" s="22">
        <v>5</v>
      </c>
      <c r="J352">
        <v>4</v>
      </c>
      <c r="K352" s="15">
        <v>3</v>
      </c>
      <c r="L352">
        <v>2</v>
      </c>
      <c r="M352">
        <v>2</v>
      </c>
      <c r="N352" s="15">
        <v>4</v>
      </c>
      <c r="O352" s="15">
        <v>2</v>
      </c>
      <c r="P352">
        <v>5</v>
      </c>
      <c r="Q352">
        <v>1</v>
      </c>
      <c r="R352">
        <v>1</v>
      </c>
      <c r="S352">
        <v>1</v>
      </c>
      <c r="T352">
        <v>1</v>
      </c>
      <c r="U352">
        <v>1</v>
      </c>
      <c r="V352">
        <v>1</v>
      </c>
      <c r="W352">
        <v>1</v>
      </c>
      <c r="X352">
        <v>1</v>
      </c>
      <c r="Y352" s="5">
        <f t="shared" si="5"/>
        <v>35</v>
      </c>
      <c r="Z352">
        <v>8</v>
      </c>
      <c r="AA352">
        <v>5</v>
      </c>
      <c r="AB352">
        <v>5</v>
      </c>
      <c r="AC352">
        <v>3</v>
      </c>
      <c r="AD352">
        <v>4</v>
      </c>
      <c r="AE352">
        <v>3</v>
      </c>
      <c r="AF352">
        <v>2</v>
      </c>
      <c r="AG352">
        <v>12</v>
      </c>
      <c r="AH352">
        <v>3</v>
      </c>
      <c r="AI352">
        <v>6</v>
      </c>
      <c r="AJ352">
        <v>1</v>
      </c>
      <c r="AK352">
        <v>5</v>
      </c>
      <c r="AL352">
        <v>1</v>
      </c>
      <c r="AM352">
        <v>2</v>
      </c>
      <c r="AN352">
        <v>2</v>
      </c>
      <c r="AO352">
        <v>2</v>
      </c>
      <c r="AP352">
        <v>89</v>
      </c>
    </row>
    <row r="353" spans="1:42">
      <c r="A353">
        <v>44091</v>
      </c>
      <c r="B353">
        <v>0</v>
      </c>
      <c r="C353">
        <v>2004</v>
      </c>
      <c r="D353" s="1">
        <v>45964.688888888886</v>
      </c>
      <c r="E353" t="s">
        <v>108</v>
      </c>
      <c r="F353" t="s">
        <v>397</v>
      </c>
      <c r="G353">
        <v>0</v>
      </c>
      <c r="H353">
        <v>0</v>
      </c>
      <c r="I353" s="22">
        <v>1</v>
      </c>
      <c r="J353">
        <v>1</v>
      </c>
      <c r="K353" s="15">
        <v>1</v>
      </c>
      <c r="L353">
        <v>2</v>
      </c>
      <c r="M353">
        <v>3</v>
      </c>
      <c r="N353" s="15">
        <v>2</v>
      </c>
      <c r="O353" s="15">
        <v>1</v>
      </c>
      <c r="P353">
        <v>1</v>
      </c>
      <c r="Q353">
        <v>1</v>
      </c>
      <c r="R353">
        <v>1</v>
      </c>
      <c r="S353">
        <v>1</v>
      </c>
      <c r="T353">
        <v>1</v>
      </c>
      <c r="U353">
        <v>1</v>
      </c>
      <c r="V353">
        <v>1</v>
      </c>
      <c r="W353">
        <v>1</v>
      </c>
      <c r="X353">
        <v>1</v>
      </c>
      <c r="Y353" s="5">
        <f t="shared" si="5"/>
        <v>20</v>
      </c>
      <c r="Z353">
        <v>8</v>
      </c>
      <c r="AA353">
        <v>3</v>
      </c>
      <c r="AB353">
        <v>2</v>
      </c>
      <c r="AC353">
        <v>4</v>
      </c>
      <c r="AD353">
        <v>2</v>
      </c>
      <c r="AE353">
        <v>3</v>
      </c>
      <c r="AF353">
        <v>2</v>
      </c>
      <c r="AG353">
        <v>7</v>
      </c>
      <c r="AH353">
        <v>2</v>
      </c>
      <c r="AI353">
        <v>3</v>
      </c>
      <c r="AJ353">
        <v>2</v>
      </c>
      <c r="AK353">
        <v>5</v>
      </c>
      <c r="AL353">
        <v>3</v>
      </c>
      <c r="AM353">
        <v>2</v>
      </c>
      <c r="AN353">
        <v>3</v>
      </c>
      <c r="AO353">
        <v>3</v>
      </c>
      <c r="AP353">
        <v>38</v>
      </c>
    </row>
    <row r="354" spans="1:42">
      <c r="A354">
        <v>44173</v>
      </c>
      <c r="B354">
        <v>0</v>
      </c>
      <c r="C354">
        <v>2002</v>
      </c>
      <c r="D354" s="1">
        <v>45964.847916666666</v>
      </c>
      <c r="E354" t="s">
        <v>108</v>
      </c>
      <c r="F354" t="s">
        <v>397</v>
      </c>
      <c r="G354">
        <v>0</v>
      </c>
      <c r="H354">
        <v>0</v>
      </c>
      <c r="I354" s="22">
        <v>1</v>
      </c>
      <c r="J354">
        <v>1</v>
      </c>
      <c r="K354" s="15">
        <v>1</v>
      </c>
      <c r="L354">
        <v>2</v>
      </c>
      <c r="M354">
        <v>2</v>
      </c>
      <c r="N354" s="15">
        <v>3</v>
      </c>
      <c r="O354" s="15">
        <v>1</v>
      </c>
      <c r="P354">
        <v>1</v>
      </c>
      <c r="Q354">
        <v>1</v>
      </c>
      <c r="R354">
        <v>1</v>
      </c>
      <c r="S354">
        <v>1</v>
      </c>
      <c r="T354">
        <v>1</v>
      </c>
      <c r="U354">
        <v>1</v>
      </c>
      <c r="V354">
        <v>1</v>
      </c>
      <c r="W354">
        <v>1</v>
      </c>
      <c r="X354">
        <v>1</v>
      </c>
      <c r="Y354" s="5">
        <f t="shared" si="5"/>
        <v>20</v>
      </c>
      <c r="Z354">
        <v>9</v>
      </c>
      <c r="AA354">
        <v>4</v>
      </c>
      <c r="AB354">
        <v>3</v>
      </c>
      <c r="AC354">
        <v>4</v>
      </c>
      <c r="AD354">
        <v>4</v>
      </c>
      <c r="AE354">
        <v>6</v>
      </c>
      <c r="AF354">
        <v>5</v>
      </c>
      <c r="AG354">
        <v>10</v>
      </c>
      <c r="AH354">
        <v>2</v>
      </c>
      <c r="AI354">
        <v>4</v>
      </c>
      <c r="AJ354">
        <v>12</v>
      </c>
      <c r="AK354">
        <v>5</v>
      </c>
      <c r="AL354">
        <v>2</v>
      </c>
      <c r="AM354">
        <v>6</v>
      </c>
      <c r="AN354">
        <v>3</v>
      </c>
      <c r="AO354">
        <v>3</v>
      </c>
      <c r="AP354">
        <v>39</v>
      </c>
    </row>
    <row r="355" spans="1:42">
      <c r="A355">
        <v>44303</v>
      </c>
      <c r="B355">
        <v>0</v>
      </c>
      <c r="C355">
        <v>1987</v>
      </c>
      <c r="D355" s="1">
        <v>45965.444444444445</v>
      </c>
      <c r="E355" t="s">
        <v>84</v>
      </c>
      <c r="F355" t="s">
        <v>397</v>
      </c>
      <c r="G355">
        <v>0</v>
      </c>
      <c r="H355">
        <v>0</v>
      </c>
      <c r="I355" s="22">
        <v>1</v>
      </c>
      <c r="J355">
        <v>3</v>
      </c>
      <c r="K355" s="15">
        <v>2</v>
      </c>
      <c r="L355">
        <v>4</v>
      </c>
      <c r="M355">
        <v>3</v>
      </c>
      <c r="N355" s="15">
        <v>3</v>
      </c>
      <c r="O355" s="15">
        <v>3</v>
      </c>
      <c r="P355">
        <v>1</v>
      </c>
      <c r="Q355">
        <v>1</v>
      </c>
      <c r="R355">
        <v>1</v>
      </c>
      <c r="S355">
        <v>1</v>
      </c>
      <c r="T355">
        <v>1</v>
      </c>
      <c r="U355">
        <v>1</v>
      </c>
      <c r="V355">
        <v>1</v>
      </c>
      <c r="W355">
        <v>1</v>
      </c>
      <c r="X355">
        <v>1</v>
      </c>
      <c r="Y355" s="5">
        <f t="shared" si="5"/>
        <v>28</v>
      </c>
      <c r="Z355">
        <v>24</v>
      </c>
      <c r="AA355">
        <v>5</v>
      </c>
      <c r="AB355">
        <v>3</v>
      </c>
      <c r="AC355">
        <v>4</v>
      </c>
      <c r="AD355">
        <v>4</v>
      </c>
      <c r="AE355">
        <v>2</v>
      </c>
      <c r="AF355">
        <v>3</v>
      </c>
      <c r="AG355">
        <v>6</v>
      </c>
      <c r="AH355">
        <v>4</v>
      </c>
      <c r="AI355">
        <v>4</v>
      </c>
      <c r="AJ355">
        <v>2</v>
      </c>
      <c r="AK355">
        <v>5</v>
      </c>
      <c r="AL355">
        <v>2</v>
      </c>
      <c r="AM355">
        <v>11</v>
      </c>
      <c r="AN355">
        <v>3</v>
      </c>
      <c r="AO355">
        <v>4</v>
      </c>
      <c r="AP355">
        <v>60</v>
      </c>
    </row>
    <row r="356" spans="1:42">
      <c r="A356">
        <v>44406</v>
      </c>
      <c r="B356">
        <v>1</v>
      </c>
      <c r="C356">
        <v>2005</v>
      </c>
      <c r="D356" s="1">
        <v>45965.530555555553</v>
      </c>
      <c r="E356" t="s">
        <v>84</v>
      </c>
      <c r="F356" t="s">
        <v>397</v>
      </c>
      <c r="G356">
        <v>0</v>
      </c>
      <c r="H356">
        <v>0</v>
      </c>
      <c r="I356" s="22">
        <v>1</v>
      </c>
      <c r="J356">
        <v>2</v>
      </c>
      <c r="K356" s="15">
        <v>1</v>
      </c>
      <c r="L356">
        <v>3</v>
      </c>
      <c r="M356">
        <v>2</v>
      </c>
      <c r="N356" s="15">
        <v>1</v>
      </c>
      <c r="O356" s="15">
        <v>1</v>
      </c>
      <c r="P356">
        <v>2</v>
      </c>
      <c r="Q356">
        <v>1</v>
      </c>
      <c r="R356">
        <v>1</v>
      </c>
      <c r="S356">
        <v>1</v>
      </c>
      <c r="T356">
        <v>1</v>
      </c>
      <c r="U356">
        <v>1</v>
      </c>
      <c r="V356">
        <v>3</v>
      </c>
      <c r="W356">
        <v>1</v>
      </c>
      <c r="X356">
        <v>1</v>
      </c>
      <c r="Y356" s="5">
        <f t="shared" si="5"/>
        <v>23</v>
      </c>
      <c r="Z356">
        <v>8</v>
      </c>
      <c r="AA356">
        <v>4</v>
      </c>
      <c r="AB356">
        <v>4</v>
      </c>
      <c r="AC356">
        <v>8</v>
      </c>
      <c r="AD356">
        <v>6</v>
      </c>
      <c r="AE356">
        <v>4</v>
      </c>
      <c r="AF356">
        <v>5</v>
      </c>
      <c r="AG356">
        <v>10</v>
      </c>
      <c r="AH356">
        <v>3</v>
      </c>
      <c r="AI356">
        <v>3</v>
      </c>
      <c r="AJ356">
        <v>2</v>
      </c>
      <c r="AK356">
        <v>4</v>
      </c>
      <c r="AL356">
        <v>3</v>
      </c>
      <c r="AM356">
        <v>10</v>
      </c>
      <c r="AN356">
        <v>3</v>
      </c>
      <c r="AO356">
        <v>7</v>
      </c>
      <c r="AP356">
        <v>51</v>
      </c>
    </row>
    <row r="357" spans="1:42">
      <c r="A357">
        <v>45149</v>
      </c>
      <c r="B357">
        <v>0</v>
      </c>
      <c r="C357">
        <v>1996</v>
      </c>
      <c r="D357" s="1">
        <v>45967.716666666667</v>
      </c>
      <c r="E357" t="s">
        <v>84</v>
      </c>
      <c r="F357" t="s">
        <v>397</v>
      </c>
      <c r="G357">
        <v>0</v>
      </c>
      <c r="H357">
        <v>0</v>
      </c>
      <c r="I357" s="22">
        <v>1</v>
      </c>
      <c r="J357">
        <v>1</v>
      </c>
      <c r="K357" s="15">
        <v>1</v>
      </c>
      <c r="L357">
        <v>4</v>
      </c>
      <c r="M357">
        <v>1</v>
      </c>
      <c r="N357" s="15">
        <v>1</v>
      </c>
      <c r="O357" s="15">
        <v>1</v>
      </c>
      <c r="P357">
        <v>1</v>
      </c>
      <c r="Q357">
        <v>1</v>
      </c>
      <c r="R357">
        <v>1</v>
      </c>
      <c r="S357">
        <v>1</v>
      </c>
      <c r="T357">
        <v>1</v>
      </c>
      <c r="U357">
        <v>1</v>
      </c>
      <c r="V357">
        <v>1</v>
      </c>
      <c r="W357">
        <v>1</v>
      </c>
      <c r="X357">
        <v>1</v>
      </c>
      <c r="Y357" s="5">
        <f t="shared" si="5"/>
        <v>19</v>
      </c>
      <c r="Z357">
        <v>10</v>
      </c>
      <c r="AA357">
        <v>11</v>
      </c>
      <c r="AB357">
        <v>8</v>
      </c>
      <c r="AC357">
        <v>6</v>
      </c>
      <c r="AD357">
        <v>6</v>
      </c>
      <c r="AE357">
        <v>4</v>
      </c>
      <c r="AF357">
        <v>2</v>
      </c>
      <c r="AG357">
        <v>7</v>
      </c>
      <c r="AH357">
        <v>3</v>
      </c>
      <c r="AI357">
        <v>2</v>
      </c>
      <c r="AJ357">
        <v>2</v>
      </c>
      <c r="AK357">
        <v>5</v>
      </c>
      <c r="AL357">
        <v>2</v>
      </c>
      <c r="AM357">
        <v>4</v>
      </c>
      <c r="AN357">
        <v>2</v>
      </c>
      <c r="AO357">
        <v>3</v>
      </c>
      <c r="AP357">
        <v>36</v>
      </c>
    </row>
    <row r="358" spans="1:42">
      <c r="A358">
        <v>45272</v>
      </c>
      <c r="B358">
        <v>0</v>
      </c>
      <c r="C358">
        <v>1997</v>
      </c>
      <c r="D358" s="1">
        <v>45967.970833333333</v>
      </c>
      <c r="E358" t="s">
        <v>84</v>
      </c>
      <c r="F358" t="s">
        <v>397</v>
      </c>
      <c r="G358">
        <v>0</v>
      </c>
      <c r="H358">
        <v>0</v>
      </c>
      <c r="I358" s="22">
        <v>4</v>
      </c>
      <c r="J358">
        <v>1</v>
      </c>
      <c r="K358" s="15">
        <v>1</v>
      </c>
      <c r="L358">
        <v>2</v>
      </c>
      <c r="M358">
        <v>2</v>
      </c>
      <c r="N358" s="15">
        <v>2</v>
      </c>
      <c r="O358" s="15">
        <v>1</v>
      </c>
      <c r="P358">
        <v>1</v>
      </c>
      <c r="Q358">
        <v>1</v>
      </c>
      <c r="R358">
        <v>1</v>
      </c>
      <c r="S358">
        <v>1</v>
      </c>
      <c r="T358">
        <v>1</v>
      </c>
      <c r="U358">
        <v>1</v>
      </c>
      <c r="V358">
        <v>1</v>
      </c>
      <c r="W358">
        <v>1</v>
      </c>
      <c r="X358">
        <v>1</v>
      </c>
      <c r="Y358" s="5">
        <f t="shared" si="5"/>
        <v>22</v>
      </c>
      <c r="Z358">
        <v>9</v>
      </c>
      <c r="AA358">
        <v>4</v>
      </c>
      <c r="AB358">
        <v>5</v>
      </c>
      <c r="AC358">
        <v>5</v>
      </c>
      <c r="AD358">
        <v>6</v>
      </c>
      <c r="AE358">
        <v>4</v>
      </c>
      <c r="AF358">
        <v>2</v>
      </c>
      <c r="AG358">
        <v>6</v>
      </c>
      <c r="AH358">
        <v>2</v>
      </c>
      <c r="AI358">
        <v>3</v>
      </c>
      <c r="AJ358">
        <v>2</v>
      </c>
      <c r="AK358">
        <v>6</v>
      </c>
      <c r="AL358">
        <v>2</v>
      </c>
      <c r="AM358">
        <v>4</v>
      </c>
      <c r="AN358">
        <v>4</v>
      </c>
      <c r="AO358">
        <v>4</v>
      </c>
      <c r="AP358">
        <v>46</v>
      </c>
    </row>
    <row r="359" spans="1:42">
      <c r="A359">
        <v>45453</v>
      </c>
      <c r="B359">
        <v>1</v>
      </c>
      <c r="C359">
        <v>1996</v>
      </c>
      <c r="D359" s="1">
        <v>45968.615972222222</v>
      </c>
      <c r="E359" t="s">
        <v>84</v>
      </c>
      <c r="F359" t="s">
        <v>397</v>
      </c>
      <c r="G359">
        <v>0</v>
      </c>
      <c r="H359">
        <v>0</v>
      </c>
      <c r="I359" s="22">
        <v>1</v>
      </c>
      <c r="J359">
        <v>1</v>
      </c>
      <c r="K359" s="15">
        <v>1</v>
      </c>
      <c r="L359">
        <v>4</v>
      </c>
      <c r="M359">
        <v>2</v>
      </c>
      <c r="N359" s="15">
        <v>1</v>
      </c>
      <c r="O359" s="15">
        <v>1</v>
      </c>
      <c r="P359">
        <v>1</v>
      </c>
      <c r="Q359">
        <v>1</v>
      </c>
      <c r="R359">
        <v>1</v>
      </c>
      <c r="S359">
        <v>1</v>
      </c>
      <c r="T359">
        <v>1</v>
      </c>
      <c r="U359">
        <v>1</v>
      </c>
      <c r="V359">
        <v>1</v>
      </c>
      <c r="W359">
        <v>1</v>
      </c>
      <c r="X359">
        <v>1</v>
      </c>
      <c r="Y359" s="5">
        <f t="shared" si="5"/>
        <v>20</v>
      </c>
      <c r="Z359">
        <v>12</v>
      </c>
      <c r="AA359">
        <v>5</v>
      </c>
      <c r="AB359">
        <v>6</v>
      </c>
      <c r="AC359">
        <v>18</v>
      </c>
      <c r="AD359">
        <v>13</v>
      </c>
      <c r="AE359">
        <v>4</v>
      </c>
      <c r="AF359">
        <v>2</v>
      </c>
      <c r="AG359">
        <v>4</v>
      </c>
      <c r="AH359">
        <v>3</v>
      </c>
      <c r="AI359">
        <v>3</v>
      </c>
      <c r="AJ359">
        <v>1</v>
      </c>
      <c r="AK359">
        <v>4</v>
      </c>
      <c r="AL359">
        <v>3</v>
      </c>
      <c r="AM359">
        <v>3</v>
      </c>
      <c r="AN359">
        <v>2</v>
      </c>
      <c r="AO359">
        <v>3</v>
      </c>
      <c r="AP359">
        <v>38</v>
      </c>
    </row>
    <row r="360" spans="1:42">
      <c r="A360">
        <v>45538</v>
      </c>
      <c r="B360">
        <v>0</v>
      </c>
      <c r="C360">
        <v>2001</v>
      </c>
      <c r="D360" s="1">
        <v>45968.813194444447</v>
      </c>
      <c r="E360" t="s">
        <v>84</v>
      </c>
      <c r="F360" t="s">
        <v>397</v>
      </c>
      <c r="G360">
        <v>0</v>
      </c>
      <c r="H360">
        <v>0</v>
      </c>
      <c r="I360" s="22">
        <v>2</v>
      </c>
      <c r="J360">
        <v>3</v>
      </c>
      <c r="K360" s="15">
        <v>1</v>
      </c>
      <c r="L360">
        <v>4</v>
      </c>
      <c r="M360">
        <v>2</v>
      </c>
      <c r="N360" s="15">
        <v>4</v>
      </c>
      <c r="O360" s="15">
        <v>3</v>
      </c>
      <c r="P360">
        <v>2</v>
      </c>
      <c r="Q360">
        <v>2</v>
      </c>
      <c r="R360">
        <v>2</v>
      </c>
      <c r="S360">
        <v>4</v>
      </c>
      <c r="T360">
        <v>4</v>
      </c>
      <c r="U360">
        <v>4</v>
      </c>
      <c r="V360">
        <v>3</v>
      </c>
      <c r="W360">
        <v>3</v>
      </c>
      <c r="X360">
        <v>2</v>
      </c>
      <c r="Y360" s="5">
        <f t="shared" si="5"/>
        <v>45</v>
      </c>
      <c r="Z360">
        <v>41</v>
      </c>
      <c r="AA360">
        <v>118</v>
      </c>
      <c r="AB360">
        <v>7</v>
      </c>
      <c r="AC360">
        <v>8</v>
      </c>
      <c r="AD360">
        <v>11</v>
      </c>
      <c r="AE360">
        <v>8</v>
      </c>
      <c r="AF360">
        <v>5</v>
      </c>
      <c r="AG360">
        <v>8</v>
      </c>
      <c r="AH360">
        <v>7</v>
      </c>
      <c r="AI360">
        <v>11</v>
      </c>
      <c r="AJ360">
        <v>2</v>
      </c>
      <c r="AK360">
        <v>19</v>
      </c>
      <c r="AL360">
        <v>33</v>
      </c>
      <c r="AM360">
        <v>38</v>
      </c>
      <c r="AN360">
        <v>23</v>
      </c>
      <c r="AO360">
        <v>6</v>
      </c>
      <c r="AP360">
        <v>64</v>
      </c>
    </row>
    <row r="361" spans="1:42">
      <c r="A361">
        <v>45671</v>
      </c>
      <c r="B361">
        <v>1</v>
      </c>
      <c r="C361">
        <v>2002</v>
      </c>
      <c r="D361" s="1">
        <v>45969.454861111109</v>
      </c>
      <c r="E361" t="s">
        <v>84</v>
      </c>
      <c r="F361" t="s">
        <v>397</v>
      </c>
      <c r="G361">
        <v>0</v>
      </c>
      <c r="H361">
        <v>0</v>
      </c>
      <c r="I361" s="22">
        <v>4</v>
      </c>
      <c r="J361">
        <v>2</v>
      </c>
      <c r="K361" s="15">
        <v>1</v>
      </c>
      <c r="L361">
        <v>5</v>
      </c>
      <c r="M361">
        <v>2</v>
      </c>
      <c r="N361" s="15">
        <v>1</v>
      </c>
      <c r="O361" s="15">
        <v>1</v>
      </c>
      <c r="P361">
        <v>1</v>
      </c>
      <c r="Q361">
        <v>1</v>
      </c>
      <c r="R361">
        <v>1</v>
      </c>
      <c r="S361">
        <v>1</v>
      </c>
      <c r="T361">
        <v>1</v>
      </c>
      <c r="U361">
        <v>1</v>
      </c>
      <c r="V361">
        <v>1</v>
      </c>
      <c r="W361">
        <v>1</v>
      </c>
      <c r="X361">
        <v>1</v>
      </c>
      <c r="Y361" s="5">
        <f t="shared" si="5"/>
        <v>25</v>
      </c>
      <c r="Z361">
        <v>8</v>
      </c>
      <c r="AA361">
        <v>13</v>
      </c>
      <c r="AB361">
        <v>2</v>
      </c>
      <c r="AC361">
        <v>3</v>
      </c>
      <c r="AD361">
        <v>4</v>
      </c>
      <c r="AE361">
        <v>3</v>
      </c>
      <c r="AF361">
        <v>1</v>
      </c>
      <c r="AG361">
        <v>4</v>
      </c>
      <c r="AH361">
        <v>2</v>
      </c>
      <c r="AI361">
        <v>5</v>
      </c>
      <c r="AJ361">
        <v>2</v>
      </c>
      <c r="AK361">
        <v>4</v>
      </c>
      <c r="AL361">
        <v>2</v>
      </c>
      <c r="AM361">
        <v>6</v>
      </c>
      <c r="AN361">
        <v>4</v>
      </c>
      <c r="AO361">
        <v>3</v>
      </c>
      <c r="AP361">
        <v>56</v>
      </c>
    </row>
    <row r="362" spans="1:42">
      <c r="A362">
        <v>46003</v>
      </c>
      <c r="B362">
        <v>0</v>
      </c>
      <c r="C362">
        <v>2002</v>
      </c>
      <c r="D362" s="1">
        <v>45971.370833333334</v>
      </c>
      <c r="E362" t="s">
        <v>108</v>
      </c>
      <c r="F362" t="s">
        <v>397</v>
      </c>
      <c r="G362">
        <v>0</v>
      </c>
      <c r="H362">
        <v>0</v>
      </c>
      <c r="I362" s="22">
        <v>1</v>
      </c>
      <c r="J362">
        <v>1</v>
      </c>
      <c r="K362" s="15">
        <v>1</v>
      </c>
      <c r="L362">
        <v>2</v>
      </c>
      <c r="M362">
        <v>2</v>
      </c>
      <c r="N362" s="15">
        <v>1</v>
      </c>
      <c r="O362" s="15">
        <v>1</v>
      </c>
      <c r="P362">
        <v>1</v>
      </c>
      <c r="Q362">
        <v>1</v>
      </c>
      <c r="R362">
        <v>1</v>
      </c>
      <c r="S362">
        <v>1</v>
      </c>
      <c r="T362">
        <v>1</v>
      </c>
      <c r="U362">
        <v>1</v>
      </c>
      <c r="V362">
        <v>1</v>
      </c>
      <c r="W362">
        <v>1</v>
      </c>
      <c r="X362">
        <v>1</v>
      </c>
      <c r="Y362" s="5">
        <f t="shared" si="5"/>
        <v>18</v>
      </c>
      <c r="Z362">
        <v>64</v>
      </c>
      <c r="AA362">
        <v>5</v>
      </c>
      <c r="AB362">
        <v>3</v>
      </c>
      <c r="AC362">
        <v>23</v>
      </c>
      <c r="AD362">
        <v>4</v>
      </c>
      <c r="AE362">
        <v>4</v>
      </c>
      <c r="AF362">
        <v>3</v>
      </c>
      <c r="AG362">
        <v>23</v>
      </c>
      <c r="AH362">
        <v>3</v>
      </c>
      <c r="AI362">
        <v>5</v>
      </c>
      <c r="AJ362">
        <v>2</v>
      </c>
      <c r="AK362">
        <v>8</v>
      </c>
      <c r="AL362">
        <v>3</v>
      </c>
      <c r="AM362">
        <v>14</v>
      </c>
      <c r="AN362">
        <v>4</v>
      </c>
      <c r="AO362">
        <v>3</v>
      </c>
      <c r="AP362">
        <v>33</v>
      </c>
    </row>
    <row r="363" spans="1:42">
      <c r="A363">
        <v>46330</v>
      </c>
      <c r="B363">
        <v>0</v>
      </c>
      <c r="C363">
        <v>2007</v>
      </c>
      <c r="D363" s="1">
        <v>45972.966666666667</v>
      </c>
      <c r="E363" t="s">
        <v>108</v>
      </c>
      <c r="F363" t="s">
        <v>397</v>
      </c>
      <c r="G363">
        <v>0</v>
      </c>
      <c r="H363">
        <v>0</v>
      </c>
      <c r="I363" s="22">
        <v>1</v>
      </c>
      <c r="J363">
        <v>1</v>
      </c>
      <c r="K363" s="15">
        <v>2</v>
      </c>
      <c r="L363">
        <v>2</v>
      </c>
      <c r="M363">
        <v>3</v>
      </c>
      <c r="N363" s="15">
        <v>1</v>
      </c>
      <c r="O363" s="15">
        <v>2</v>
      </c>
      <c r="P363">
        <v>3</v>
      </c>
      <c r="Q363">
        <v>2</v>
      </c>
      <c r="R363">
        <v>2</v>
      </c>
      <c r="S363">
        <v>2</v>
      </c>
      <c r="T363">
        <v>2</v>
      </c>
      <c r="U363">
        <v>1</v>
      </c>
      <c r="V363">
        <v>1</v>
      </c>
      <c r="W363">
        <v>3</v>
      </c>
      <c r="X363">
        <v>1</v>
      </c>
      <c r="Y363" s="5">
        <f t="shared" si="5"/>
        <v>29</v>
      </c>
      <c r="Z363">
        <v>29</v>
      </c>
      <c r="AA363">
        <v>3</v>
      </c>
      <c r="AB363">
        <v>3</v>
      </c>
      <c r="AC363">
        <v>9</v>
      </c>
      <c r="AD363">
        <v>9</v>
      </c>
      <c r="AE363">
        <v>23</v>
      </c>
      <c r="AF363">
        <v>9</v>
      </c>
      <c r="AG363">
        <v>32</v>
      </c>
      <c r="AH363">
        <v>9</v>
      </c>
      <c r="AI363">
        <v>5</v>
      </c>
      <c r="AJ363">
        <v>4</v>
      </c>
      <c r="AK363">
        <v>9</v>
      </c>
      <c r="AL363">
        <v>5</v>
      </c>
      <c r="AM363">
        <v>18</v>
      </c>
      <c r="AN363">
        <v>8</v>
      </c>
      <c r="AO363">
        <v>9</v>
      </c>
      <c r="AP363">
        <v>66</v>
      </c>
    </row>
    <row r="364" spans="1:42">
      <c r="A364">
        <v>46516</v>
      </c>
      <c r="B364">
        <v>0</v>
      </c>
      <c r="C364">
        <v>1962</v>
      </c>
      <c r="D364" s="1">
        <v>45973.720833333333</v>
      </c>
      <c r="E364" t="s">
        <v>108</v>
      </c>
      <c r="F364" t="s">
        <v>397</v>
      </c>
      <c r="G364">
        <v>0</v>
      </c>
      <c r="H364">
        <v>0</v>
      </c>
      <c r="I364" s="22">
        <v>1</v>
      </c>
      <c r="J364">
        <v>2</v>
      </c>
      <c r="K364" s="15">
        <v>1</v>
      </c>
      <c r="L364">
        <v>2</v>
      </c>
      <c r="M364">
        <v>2</v>
      </c>
      <c r="N364" s="15">
        <v>3</v>
      </c>
      <c r="O364" s="15">
        <v>1</v>
      </c>
      <c r="P364">
        <v>1</v>
      </c>
      <c r="Q364">
        <v>1</v>
      </c>
      <c r="R364">
        <v>1</v>
      </c>
      <c r="S364">
        <v>1</v>
      </c>
      <c r="T364">
        <v>1</v>
      </c>
      <c r="U364">
        <v>1</v>
      </c>
      <c r="V364">
        <v>1</v>
      </c>
      <c r="W364">
        <v>1</v>
      </c>
      <c r="X364">
        <v>1</v>
      </c>
      <c r="Y364" s="5">
        <f t="shared" si="5"/>
        <v>21</v>
      </c>
      <c r="Z364">
        <v>7</v>
      </c>
      <c r="AA364">
        <v>9</v>
      </c>
      <c r="AB364">
        <v>3</v>
      </c>
      <c r="AC364">
        <v>6</v>
      </c>
      <c r="AD364">
        <v>4</v>
      </c>
      <c r="AE364">
        <v>4</v>
      </c>
      <c r="AF364">
        <v>4</v>
      </c>
      <c r="AG364">
        <v>7</v>
      </c>
      <c r="AH364">
        <v>3</v>
      </c>
      <c r="AI364">
        <v>3</v>
      </c>
      <c r="AJ364">
        <v>3</v>
      </c>
      <c r="AK364">
        <v>4</v>
      </c>
      <c r="AL364">
        <v>3</v>
      </c>
      <c r="AM364">
        <v>3</v>
      </c>
      <c r="AN364">
        <v>2</v>
      </c>
      <c r="AO364">
        <v>3</v>
      </c>
      <c r="AP364">
        <v>44</v>
      </c>
    </row>
    <row r="365" spans="1:42">
      <c r="A365">
        <v>41717</v>
      </c>
      <c r="B365">
        <v>0</v>
      </c>
      <c r="C365">
        <v>2003</v>
      </c>
      <c r="D365" s="1">
        <v>45974.632638888892</v>
      </c>
      <c r="E365" t="s">
        <v>84</v>
      </c>
      <c r="F365" t="s">
        <v>397</v>
      </c>
      <c r="G365">
        <v>0</v>
      </c>
      <c r="H365">
        <v>0</v>
      </c>
      <c r="I365" s="22">
        <v>1</v>
      </c>
      <c r="J365">
        <v>1</v>
      </c>
      <c r="K365" s="15">
        <v>1</v>
      </c>
      <c r="L365">
        <v>2</v>
      </c>
      <c r="M365">
        <v>1</v>
      </c>
      <c r="N365" s="15">
        <v>3</v>
      </c>
      <c r="O365" s="15">
        <v>1</v>
      </c>
      <c r="P365">
        <v>1</v>
      </c>
      <c r="Q365">
        <v>1</v>
      </c>
      <c r="R365">
        <v>1</v>
      </c>
      <c r="S365">
        <v>1</v>
      </c>
      <c r="T365">
        <v>1</v>
      </c>
      <c r="U365">
        <v>1</v>
      </c>
      <c r="V365">
        <v>2</v>
      </c>
      <c r="W365">
        <v>1</v>
      </c>
      <c r="X365">
        <v>1</v>
      </c>
      <c r="Y365" s="5">
        <f t="shared" si="5"/>
        <v>20</v>
      </c>
      <c r="Z365">
        <v>16</v>
      </c>
      <c r="AA365">
        <v>9</v>
      </c>
      <c r="AB365">
        <v>9</v>
      </c>
      <c r="AC365">
        <v>10</v>
      </c>
      <c r="AD365">
        <v>7</v>
      </c>
      <c r="AE365">
        <v>9</v>
      </c>
      <c r="AF365">
        <v>8</v>
      </c>
      <c r="AG365">
        <v>6</v>
      </c>
      <c r="AH365">
        <v>3</v>
      </c>
      <c r="AI365">
        <v>4</v>
      </c>
      <c r="AJ365">
        <v>3</v>
      </c>
      <c r="AK365">
        <v>6</v>
      </c>
      <c r="AL365">
        <v>4</v>
      </c>
      <c r="AM365">
        <v>9</v>
      </c>
      <c r="AN365">
        <v>6</v>
      </c>
      <c r="AO365">
        <v>5</v>
      </c>
      <c r="AP365">
        <v>41</v>
      </c>
    </row>
    <row r="366" spans="1:42" s="5" customFormat="1">
      <c r="A366">
        <v>46652</v>
      </c>
      <c r="B366">
        <v>0</v>
      </c>
      <c r="C366">
        <v>2005</v>
      </c>
      <c r="D366" s="1">
        <v>45975.931250000001</v>
      </c>
      <c r="E366" t="s">
        <v>84</v>
      </c>
      <c r="F366" t="s">
        <v>397</v>
      </c>
      <c r="G366">
        <v>0</v>
      </c>
      <c r="H366">
        <v>0</v>
      </c>
      <c r="I366" s="22">
        <v>1</v>
      </c>
      <c r="J366">
        <v>1</v>
      </c>
      <c r="K366" s="15">
        <v>1</v>
      </c>
      <c r="L366">
        <v>3</v>
      </c>
      <c r="M366">
        <v>2</v>
      </c>
      <c r="N366" s="15">
        <v>2</v>
      </c>
      <c r="O366" s="15">
        <v>2</v>
      </c>
      <c r="P366">
        <v>1</v>
      </c>
      <c r="Q366">
        <v>2</v>
      </c>
      <c r="R366">
        <v>1</v>
      </c>
      <c r="S366">
        <v>1</v>
      </c>
      <c r="T366">
        <v>1</v>
      </c>
      <c r="U366">
        <v>2</v>
      </c>
      <c r="V366">
        <v>3</v>
      </c>
      <c r="W366">
        <v>2</v>
      </c>
      <c r="X366">
        <v>1</v>
      </c>
      <c r="Y366" s="5">
        <f t="shared" si="5"/>
        <v>26</v>
      </c>
      <c r="Z366">
        <v>22</v>
      </c>
      <c r="AA366">
        <v>7</v>
      </c>
      <c r="AB366">
        <v>6</v>
      </c>
      <c r="AC366">
        <v>11</v>
      </c>
      <c r="AD366">
        <v>20</v>
      </c>
      <c r="AE366">
        <v>5</v>
      </c>
      <c r="AF366">
        <v>19</v>
      </c>
      <c r="AG366">
        <v>11</v>
      </c>
      <c r="AH366">
        <v>16</v>
      </c>
      <c r="AI366">
        <v>4</v>
      </c>
      <c r="AJ366">
        <v>2</v>
      </c>
      <c r="AK366">
        <v>9</v>
      </c>
      <c r="AL366">
        <v>5</v>
      </c>
      <c r="AM366">
        <v>12</v>
      </c>
      <c r="AN366">
        <v>5</v>
      </c>
      <c r="AO366">
        <v>4</v>
      </c>
      <c r="AP366">
        <v>52</v>
      </c>
    </row>
    <row r="367" spans="1:42">
      <c r="A367">
        <v>46724</v>
      </c>
      <c r="B367">
        <v>0</v>
      </c>
      <c r="C367">
        <v>1985</v>
      </c>
      <c r="D367" s="1">
        <v>45976.838888888888</v>
      </c>
      <c r="E367" t="s">
        <v>84</v>
      </c>
      <c r="F367" t="s">
        <v>397</v>
      </c>
      <c r="G367">
        <v>0</v>
      </c>
      <c r="H367">
        <v>0</v>
      </c>
      <c r="I367" s="22">
        <v>1</v>
      </c>
      <c r="J367">
        <v>3</v>
      </c>
      <c r="K367" s="15">
        <v>2</v>
      </c>
      <c r="L367">
        <v>4</v>
      </c>
      <c r="M367">
        <v>3</v>
      </c>
      <c r="N367" s="15">
        <v>3</v>
      </c>
      <c r="O367" s="15">
        <v>2</v>
      </c>
      <c r="P367">
        <v>2</v>
      </c>
      <c r="Q367">
        <v>1</v>
      </c>
      <c r="R367">
        <v>5</v>
      </c>
      <c r="S367">
        <v>2</v>
      </c>
      <c r="T367">
        <v>2</v>
      </c>
      <c r="U367">
        <v>2</v>
      </c>
      <c r="V367">
        <v>2</v>
      </c>
      <c r="W367">
        <v>2</v>
      </c>
      <c r="X367">
        <v>1</v>
      </c>
      <c r="Y367" s="5">
        <f t="shared" si="5"/>
        <v>37</v>
      </c>
      <c r="Z367">
        <v>14</v>
      </c>
      <c r="AA367">
        <v>7</v>
      </c>
      <c r="AB367">
        <v>8</v>
      </c>
      <c r="AC367">
        <v>3</v>
      </c>
      <c r="AD367">
        <v>4</v>
      </c>
      <c r="AE367">
        <v>6</v>
      </c>
      <c r="AF367">
        <v>6</v>
      </c>
      <c r="AG367">
        <v>8</v>
      </c>
      <c r="AH367">
        <v>6</v>
      </c>
      <c r="AI367">
        <v>5</v>
      </c>
      <c r="AJ367">
        <v>3</v>
      </c>
      <c r="AK367">
        <v>7</v>
      </c>
      <c r="AL367">
        <v>12</v>
      </c>
      <c r="AM367">
        <v>5</v>
      </c>
      <c r="AN367">
        <v>5</v>
      </c>
      <c r="AO367">
        <v>5</v>
      </c>
      <c r="AP367">
        <v>66</v>
      </c>
    </row>
    <row r="368" spans="1:42">
      <c r="A368">
        <v>42626</v>
      </c>
      <c r="B368">
        <v>0</v>
      </c>
      <c r="C368">
        <v>2001</v>
      </c>
      <c r="D368" s="1">
        <v>45960.788194444445</v>
      </c>
      <c r="E368" t="s">
        <v>142</v>
      </c>
      <c r="F368" t="s">
        <v>428</v>
      </c>
      <c r="G368">
        <v>1</v>
      </c>
      <c r="H368">
        <v>1</v>
      </c>
      <c r="I368" s="22">
        <v>3</v>
      </c>
      <c r="J368">
        <v>4</v>
      </c>
      <c r="K368" s="15">
        <v>1</v>
      </c>
      <c r="L368">
        <v>5</v>
      </c>
      <c r="M368">
        <v>2</v>
      </c>
      <c r="N368" s="15">
        <v>3</v>
      </c>
      <c r="O368" s="15">
        <v>1</v>
      </c>
      <c r="P368">
        <v>2</v>
      </c>
      <c r="Q368">
        <v>1</v>
      </c>
      <c r="R368">
        <v>1</v>
      </c>
      <c r="S368">
        <v>1</v>
      </c>
      <c r="T368">
        <v>2</v>
      </c>
      <c r="U368">
        <v>2</v>
      </c>
      <c r="V368">
        <v>2</v>
      </c>
      <c r="W368">
        <v>2</v>
      </c>
      <c r="X368">
        <v>2</v>
      </c>
      <c r="Y368" s="5">
        <f t="shared" si="5"/>
        <v>34</v>
      </c>
      <c r="Z368">
        <v>11</v>
      </c>
      <c r="AA368">
        <v>6</v>
      </c>
      <c r="AB368">
        <v>2</v>
      </c>
      <c r="AC368">
        <v>5</v>
      </c>
      <c r="AD368">
        <v>5</v>
      </c>
      <c r="AE368">
        <v>4</v>
      </c>
      <c r="AF368">
        <v>1</v>
      </c>
      <c r="AG368">
        <v>5</v>
      </c>
      <c r="AH368">
        <v>3</v>
      </c>
      <c r="AI368">
        <v>3</v>
      </c>
      <c r="AJ368">
        <v>6</v>
      </c>
      <c r="AK368">
        <v>6</v>
      </c>
      <c r="AL368">
        <v>6</v>
      </c>
      <c r="AM368">
        <v>11</v>
      </c>
      <c r="AN368">
        <v>3</v>
      </c>
      <c r="AO368">
        <v>4</v>
      </c>
      <c r="AP368">
        <v>68</v>
      </c>
    </row>
    <row r="369" spans="1:42">
      <c r="A369">
        <v>45685</v>
      </c>
      <c r="B369">
        <v>0</v>
      </c>
      <c r="C369">
        <v>2004</v>
      </c>
      <c r="D369" s="1">
        <v>45969.490277777775</v>
      </c>
      <c r="E369" t="s">
        <v>246</v>
      </c>
      <c r="F369" t="s">
        <v>423</v>
      </c>
      <c r="G369">
        <v>0</v>
      </c>
      <c r="H369">
        <v>0</v>
      </c>
      <c r="I369" s="22">
        <v>2</v>
      </c>
      <c r="J369">
        <v>1</v>
      </c>
      <c r="K369" s="15">
        <v>1</v>
      </c>
      <c r="L369">
        <v>3</v>
      </c>
      <c r="M369">
        <v>2</v>
      </c>
      <c r="N369" s="15">
        <v>1</v>
      </c>
      <c r="O369" s="15">
        <v>1</v>
      </c>
      <c r="P369">
        <v>1</v>
      </c>
      <c r="Q369">
        <v>1</v>
      </c>
      <c r="R369">
        <v>1</v>
      </c>
      <c r="S369">
        <v>2</v>
      </c>
      <c r="T369">
        <v>1</v>
      </c>
      <c r="U369">
        <v>1</v>
      </c>
      <c r="V369">
        <v>1</v>
      </c>
      <c r="W369">
        <v>1</v>
      </c>
      <c r="X369">
        <v>1</v>
      </c>
      <c r="Y369" s="5">
        <f t="shared" si="5"/>
        <v>21</v>
      </c>
      <c r="Z369">
        <v>21</v>
      </c>
      <c r="AA369">
        <v>8</v>
      </c>
      <c r="AB369">
        <v>9</v>
      </c>
      <c r="AC369">
        <v>18</v>
      </c>
      <c r="AD369">
        <v>13</v>
      </c>
      <c r="AE369">
        <v>4</v>
      </c>
      <c r="AF369">
        <v>2</v>
      </c>
      <c r="AG369">
        <v>17</v>
      </c>
      <c r="AH369">
        <v>12</v>
      </c>
      <c r="AI369">
        <v>10</v>
      </c>
      <c r="AJ369">
        <v>10</v>
      </c>
      <c r="AK369">
        <v>10</v>
      </c>
      <c r="AL369">
        <v>10</v>
      </c>
      <c r="AM369">
        <v>10</v>
      </c>
      <c r="AN369">
        <v>5</v>
      </c>
      <c r="AO369">
        <v>7</v>
      </c>
      <c r="AP369">
        <v>44</v>
      </c>
    </row>
    <row r="370" spans="1:42">
      <c r="A370">
        <v>45780</v>
      </c>
      <c r="B370">
        <v>0</v>
      </c>
      <c r="C370">
        <v>1990</v>
      </c>
      <c r="D370" s="1">
        <v>45969.856249999997</v>
      </c>
      <c r="E370" t="s">
        <v>250</v>
      </c>
      <c r="F370" t="s">
        <v>423</v>
      </c>
      <c r="G370">
        <v>0</v>
      </c>
      <c r="H370">
        <v>0</v>
      </c>
      <c r="I370" s="22">
        <v>4</v>
      </c>
      <c r="J370">
        <v>1</v>
      </c>
      <c r="K370" s="15">
        <v>1</v>
      </c>
      <c r="L370">
        <v>1</v>
      </c>
      <c r="M370">
        <v>1</v>
      </c>
      <c r="N370" s="15">
        <v>1</v>
      </c>
      <c r="O370" s="15">
        <v>1</v>
      </c>
      <c r="P370">
        <v>1</v>
      </c>
      <c r="Q370">
        <v>1</v>
      </c>
      <c r="R370">
        <v>1</v>
      </c>
      <c r="S370">
        <v>1</v>
      </c>
      <c r="T370">
        <v>1</v>
      </c>
      <c r="U370">
        <v>1</v>
      </c>
      <c r="V370">
        <v>1</v>
      </c>
      <c r="W370">
        <v>1</v>
      </c>
      <c r="X370">
        <v>1</v>
      </c>
      <c r="Y370" s="5">
        <f t="shared" si="5"/>
        <v>19</v>
      </c>
      <c r="Z370">
        <v>9</v>
      </c>
      <c r="AA370">
        <v>3</v>
      </c>
      <c r="AB370">
        <v>2</v>
      </c>
      <c r="AC370">
        <v>3</v>
      </c>
      <c r="AD370">
        <v>2</v>
      </c>
      <c r="AE370">
        <v>2</v>
      </c>
      <c r="AF370">
        <v>2</v>
      </c>
      <c r="AG370">
        <v>2</v>
      </c>
      <c r="AH370">
        <v>1</v>
      </c>
      <c r="AI370">
        <v>1</v>
      </c>
      <c r="AJ370">
        <v>1</v>
      </c>
      <c r="AK370">
        <v>3</v>
      </c>
      <c r="AL370">
        <v>2</v>
      </c>
      <c r="AM370">
        <v>2</v>
      </c>
      <c r="AN370">
        <v>2</v>
      </c>
      <c r="AO370">
        <v>3</v>
      </c>
      <c r="AP370">
        <v>40</v>
      </c>
    </row>
    <row r="371" spans="1:42">
      <c r="A371">
        <v>42498</v>
      </c>
      <c r="B371">
        <v>0</v>
      </c>
      <c r="C371">
        <v>2005</v>
      </c>
      <c r="D371" s="1">
        <v>45960.611111111109</v>
      </c>
      <c r="E371" t="s">
        <v>137</v>
      </c>
      <c r="F371" t="s">
        <v>397</v>
      </c>
      <c r="G371">
        <v>0</v>
      </c>
      <c r="H371">
        <v>0</v>
      </c>
      <c r="I371" s="22">
        <v>1</v>
      </c>
      <c r="J371">
        <v>1</v>
      </c>
      <c r="K371" s="15">
        <v>1</v>
      </c>
      <c r="L371">
        <v>1</v>
      </c>
      <c r="M371">
        <v>5</v>
      </c>
      <c r="N371" s="15">
        <v>5</v>
      </c>
      <c r="O371" s="15">
        <v>1</v>
      </c>
      <c r="P371">
        <v>1</v>
      </c>
      <c r="Q371">
        <v>1</v>
      </c>
      <c r="R371">
        <v>1</v>
      </c>
      <c r="S371">
        <v>1</v>
      </c>
      <c r="T371">
        <v>1</v>
      </c>
      <c r="U371">
        <v>1</v>
      </c>
      <c r="V371">
        <v>1</v>
      </c>
      <c r="W371">
        <v>1</v>
      </c>
      <c r="X371">
        <v>1</v>
      </c>
      <c r="Y371" s="5">
        <f t="shared" si="5"/>
        <v>24</v>
      </c>
      <c r="Z371">
        <v>9</v>
      </c>
      <c r="AA371">
        <v>6</v>
      </c>
      <c r="AB371">
        <v>4</v>
      </c>
      <c r="AC371">
        <v>6</v>
      </c>
      <c r="AD371">
        <v>7</v>
      </c>
      <c r="AE371">
        <v>5</v>
      </c>
      <c r="AF371">
        <v>2</v>
      </c>
      <c r="AG371">
        <v>5</v>
      </c>
      <c r="AH371">
        <v>3</v>
      </c>
      <c r="AI371">
        <v>3</v>
      </c>
      <c r="AJ371">
        <v>6</v>
      </c>
      <c r="AK371">
        <v>9</v>
      </c>
      <c r="AL371">
        <v>2</v>
      </c>
      <c r="AM371">
        <v>8</v>
      </c>
      <c r="AN371">
        <v>4</v>
      </c>
      <c r="AO371">
        <v>3</v>
      </c>
      <c r="AP371">
        <v>60</v>
      </c>
    </row>
    <row r="372" spans="1:42">
      <c r="A372">
        <v>46000</v>
      </c>
      <c r="B372">
        <v>0</v>
      </c>
      <c r="C372">
        <v>1987</v>
      </c>
      <c r="D372" s="1">
        <v>45971.381249999999</v>
      </c>
      <c r="E372" t="s">
        <v>137</v>
      </c>
      <c r="F372" t="s">
        <v>397</v>
      </c>
      <c r="G372">
        <v>0</v>
      </c>
      <c r="H372">
        <v>0</v>
      </c>
      <c r="I372" s="22">
        <v>1</v>
      </c>
      <c r="J372">
        <v>1</v>
      </c>
      <c r="K372" s="15">
        <v>1</v>
      </c>
      <c r="L372">
        <v>2</v>
      </c>
      <c r="M372">
        <v>4</v>
      </c>
      <c r="N372" s="15">
        <v>3</v>
      </c>
      <c r="O372" s="15">
        <v>1</v>
      </c>
      <c r="P372">
        <v>1</v>
      </c>
      <c r="Q372">
        <v>1</v>
      </c>
      <c r="R372">
        <v>1</v>
      </c>
      <c r="S372">
        <v>1</v>
      </c>
      <c r="T372">
        <v>1</v>
      </c>
      <c r="U372">
        <v>1</v>
      </c>
      <c r="V372">
        <v>1</v>
      </c>
      <c r="W372">
        <v>1</v>
      </c>
      <c r="X372">
        <v>1</v>
      </c>
      <c r="Y372" s="5">
        <f t="shared" si="5"/>
        <v>22</v>
      </c>
      <c r="Z372">
        <v>16</v>
      </c>
      <c r="AA372">
        <v>6</v>
      </c>
      <c r="AB372">
        <v>3</v>
      </c>
      <c r="AC372">
        <v>4</v>
      </c>
      <c r="AD372">
        <v>8</v>
      </c>
      <c r="AE372">
        <v>3</v>
      </c>
      <c r="AF372">
        <v>2</v>
      </c>
      <c r="AG372">
        <v>8</v>
      </c>
      <c r="AH372">
        <v>3</v>
      </c>
      <c r="AI372">
        <v>4</v>
      </c>
      <c r="AJ372">
        <v>3</v>
      </c>
      <c r="AK372">
        <v>4</v>
      </c>
      <c r="AL372">
        <v>2</v>
      </c>
      <c r="AM372">
        <v>6</v>
      </c>
      <c r="AN372">
        <v>3</v>
      </c>
      <c r="AO372">
        <v>5</v>
      </c>
      <c r="AP372">
        <v>45</v>
      </c>
    </row>
    <row r="373" spans="1:42">
      <c r="A373">
        <v>46320</v>
      </c>
      <c r="B373">
        <v>1</v>
      </c>
      <c r="C373">
        <v>2004</v>
      </c>
      <c r="D373" s="1">
        <v>45972.947222222225</v>
      </c>
      <c r="E373" t="s">
        <v>252</v>
      </c>
      <c r="F373" t="s">
        <v>397</v>
      </c>
      <c r="G373">
        <v>0</v>
      </c>
      <c r="H373">
        <v>0</v>
      </c>
      <c r="I373" s="22">
        <v>1</v>
      </c>
      <c r="J373">
        <v>2</v>
      </c>
      <c r="K373" s="15">
        <v>1</v>
      </c>
      <c r="L373">
        <v>2</v>
      </c>
      <c r="M373">
        <v>2</v>
      </c>
      <c r="N373" s="15">
        <v>1</v>
      </c>
      <c r="O373" s="15">
        <v>1</v>
      </c>
      <c r="P373">
        <v>1</v>
      </c>
      <c r="Q373">
        <v>2</v>
      </c>
      <c r="R373">
        <v>1</v>
      </c>
      <c r="S373">
        <v>1</v>
      </c>
      <c r="T373">
        <v>1</v>
      </c>
      <c r="U373">
        <v>1</v>
      </c>
      <c r="V373">
        <v>1</v>
      </c>
      <c r="W373">
        <v>2</v>
      </c>
      <c r="X373">
        <v>1</v>
      </c>
      <c r="Y373" s="5">
        <f t="shared" si="5"/>
        <v>21</v>
      </c>
      <c r="Z373">
        <v>6</v>
      </c>
      <c r="AA373">
        <v>5</v>
      </c>
      <c r="AB373">
        <v>5</v>
      </c>
      <c r="AC373">
        <v>4</v>
      </c>
      <c r="AD373">
        <v>8</v>
      </c>
      <c r="AE373">
        <v>2</v>
      </c>
      <c r="AF373">
        <v>3</v>
      </c>
      <c r="AG373">
        <v>5</v>
      </c>
      <c r="AH373">
        <v>3</v>
      </c>
      <c r="AI373">
        <v>5</v>
      </c>
      <c r="AJ373">
        <v>2</v>
      </c>
      <c r="AK373">
        <v>7</v>
      </c>
      <c r="AL373">
        <v>3</v>
      </c>
      <c r="AM373">
        <v>5</v>
      </c>
      <c r="AN373">
        <v>6</v>
      </c>
      <c r="AO373">
        <v>4</v>
      </c>
      <c r="AP373">
        <v>45</v>
      </c>
    </row>
    <row r="374" spans="1:42">
      <c r="A374">
        <v>40693</v>
      </c>
      <c r="B374">
        <v>0</v>
      </c>
      <c r="C374">
        <v>2003</v>
      </c>
      <c r="D374" s="1">
        <v>45958.381249999999</v>
      </c>
      <c r="E374" t="s">
        <v>83</v>
      </c>
      <c r="F374" t="s">
        <v>421</v>
      </c>
      <c r="G374">
        <v>0</v>
      </c>
      <c r="H374">
        <v>0</v>
      </c>
      <c r="I374" s="22">
        <v>2</v>
      </c>
      <c r="J374">
        <v>5</v>
      </c>
      <c r="K374" s="15">
        <v>1</v>
      </c>
      <c r="L374">
        <v>2</v>
      </c>
      <c r="M374">
        <v>2</v>
      </c>
      <c r="N374" s="15">
        <v>4</v>
      </c>
      <c r="O374" s="15">
        <v>1</v>
      </c>
      <c r="P374">
        <v>2</v>
      </c>
      <c r="Q374">
        <v>1</v>
      </c>
      <c r="R374">
        <v>1</v>
      </c>
      <c r="S374">
        <v>1</v>
      </c>
      <c r="T374">
        <v>1</v>
      </c>
      <c r="U374">
        <v>1</v>
      </c>
      <c r="V374">
        <v>1</v>
      </c>
      <c r="W374">
        <v>1</v>
      </c>
      <c r="X374">
        <v>1</v>
      </c>
      <c r="Y374" s="5">
        <f t="shared" si="5"/>
        <v>27</v>
      </c>
      <c r="Z374">
        <v>25</v>
      </c>
      <c r="AA374">
        <v>9</v>
      </c>
      <c r="AB374">
        <v>5</v>
      </c>
      <c r="AC374">
        <v>8</v>
      </c>
      <c r="AD374">
        <v>11</v>
      </c>
      <c r="AE374">
        <v>10</v>
      </c>
      <c r="AF374">
        <v>5</v>
      </c>
      <c r="AG374">
        <v>9</v>
      </c>
      <c r="AH374">
        <v>4</v>
      </c>
      <c r="AI374">
        <v>5</v>
      </c>
      <c r="AJ374">
        <v>5</v>
      </c>
      <c r="AK374">
        <v>10</v>
      </c>
      <c r="AL374">
        <v>11</v>
      </c>
      <c r="AM374">
        <v>8</v>
      </c>
      <c r="AN374">
        <v>4</v>
      </c>
      <c r="AO374">
        <v>4</v>
      </c>
      <c r="AP374">
        <v>70</v>
      </c>
    </row>
    <row r="375" spans="1:42" s="5" customFormat="1">
      <c r="A375">
        <v>44521</v>
      </c>
      <c r="B375">
        <v>1</v>
      </c>
      <c r="C375">
        <v>2000</v>
      </c>
      <c r="D375" s="1">
        <v>45965.640972222223</v>
      </c>
      <c r="E375" t="s">
        <v>83</v>
      </c>
      <c r="F375" t="s">
        <v>421</v>
      </c>
      <c r="G375">
        <v>0</v>
      </c>
      <c r="H375">
        <v>0</v>
      </c>
      <c r="I375" s="22">
        <v>2</v>
      </c>
      <c r="J375">
        <v>2</v>
      </c>
      <c r="K375" s="15">
        <v>2</v>
      </c>
      <c r="L375">
        <v>2</v>
      </c>
      <c r="M375">
        <v>2</v>
      </c>
      <c r="N375" s="15">
        <v>2</v>
      </c>
      <c r="O375" s="15">
        <v>2</v>
      </c>
      <c r="P375">
        <v>1</v>
      </c>
      <c r="Q375">
        <v>1</v>
      </c>
      <c r="R375">
        <v>1</v>
      </c>
      <c r="S375">
        <v>1</v>
      </c>
      <c r="T375">
        <v>2</v>
      </c>
      <c r="U375">
        <v>1</v>
      </c>
      <c r="V375">
        <v>1</v>
      </c>
      <c r="W375">
        <v>1</v>
      </c>
      <c r="X375">
        <v>1</v>
      </c>
      <c r="Y375" s="5">
        <f t="shared" si="5"/>
        <v>24</v>
      </c>
      <c r="Z375">
        <v>16</v>
      </c>
      <c r="AA375">
        <v>11</v>
      </c>
      <c r="AB375">
        <v>5</v>
      </c>
      <c r="AC375">
        <v>8</v>
      </c>
      <c r="AD375">
        <v>5</v>
      </c>
      <c r="AE375">
        <v>7</v>
      </c>
      <c r="AF375">
        <v>2</v>
      </c>
      <c r="AG375">
        <v>10</v>
      </c>
      <c r="AH375">
        <v>8</v>
      </c>
      <c r="AI375">
        <v>5</v>
      </c>
      <c r="AJ375">
        <v>2</v>
      </c>
      <c r="AK375">
        <v>12</v>
      </c>
      <c r="AL375">
        <v>3</v>
      </c>
      <c r="AM375">
        <v>3</v>
      </c>
      <c r="AN375">
        <v>4</v>
      </c>
      <c r="AO375">
        <v>6</v>
      </c>
      <c r="AP375">
        <v>52</v>
      </c>
    </row>
    <row r="376" spans="1:42" s="5" customFormat="1">
      <c r="A376">
        <v>42089</v>
      </c>
      <c r="B376">
        <v>0</v>
      </c>
      <c r="C376">
        <v>2004</v>
      </c>
      <c r="D376" s="1">
        <v>45959.920138888891</v>
      </c>
      <c r="E376" t="s">
        <v>127</v>
      </c>
      <c r="F376" t="s">
        <v>421</v>
      </c>
      <c r="G376">
        <v>0</v>
      </c>
      <c r="H376">
        <v>0</v>
      </c>
      <c r="I376" s="22">
        <v>1</v>
      </c>
      <c r="J376">
        <v>1</v>
      </c>
      <c r="K376" s="15">
        <v>1</v>
      </c>
      <c r="L376">
        <v>5</v>
      </c>
      <c r="M376">
        <v>3</v>
      </c>
      <c r="N376" s="15">
        <v>1</v>
      </c>
      <c r="O376" s="15">
        <v>2</v>
      </c>
      <c r="P376">
        <v>1</v>
      </c>
      <c r="Q376">
        <v>1</v>
      </c>
      <c r="R376">
        <v>1</v>
      </c>
      <c r="S376">
        <v>1</v>
      </c>
      <c r="T376">
        <v>1</v>
      </c>
      <c r="U376">
        <v>1</v>
      </c>
      <c r="V376">
        <v>1</v>
      </c>
      <c r="W376">
        <v>1</v>
      </c>
      <c r="X376">
        <v>1</v>
      </c>
      <c r="Y376" s="5">
        <f t="shared" si="5"/>
        <v>23</v>
      </c>
      <c r="Z376">
        <v>13</v>
      </c>
      <c r="AA376">
        <v>5</v>
      </c>
      <c r="AB376">
        <v>4</v>
      </c>
      <c r="AC376">
        <v>5</v>
      </c>
      <c r="AD376">
        <v>6</v>
      </c>
      <c r="AE376">
        <v>4</v>
      </c>
      <c r="AF376">
        <v>4</v>
      </c>
      <c r="AG376">
        <v>7</v>
      </c>
      <c r="AH376">
        <v>2</v>
      </c>
      <c r="AI376">
        <v>4</v>
      </c>
      <c r="AJ376">
        <v>2</v>
      </c>
      <c r="AK376">
        <v>6</v>
      </c>
      <c r="AL376">
        <v>3</v>
      </c>
      <c r="AM376">
        <v>4</v>
      </c>
      <c r="AN376">
        <v>4</v>
      </c>
      <c r="AO376">
        <v>5</v>
      </c>
      <c r="AP376">
        <v>49</v>
      </c>
    </row>
    <row r="377" spans="1:42">
      <c r="A377" s="5">
        <v>42364</v>
      </c>
      <c r="B377" s="5">
        <v>0</v>
      </c>
      <c r="C377" s="5">
        <v>2001</v>
      </c>
      <c r="D377" s="6">
        <v>45960.463888888888</v>
      </c>
      <c r="E377" s="5" t="s">
        <v>134</v>
      </c>
      <c r="F377" s="5" t="s">
        <v>402</v>
      </c>
      <c r="G377" s="5">
        <v>1</v>
      </c>
      <c r="H377" s="5">
        <v>1</v>
      </c>
      <c r="I377" s="23">
        <v>3</v>
      </c>
      <c r="J377" s="5">
        <v>4</v>
      </c>
      <c r="K377" s="15">
        <v>4</v>
      </c>
      <c r="L377" s="5">
        <v>5</v>
      </c>
      <c r="M377" s="5">
        <v>5</v>
      </c>
      <c r="N377" s="15">
        <v>4</v>
      </c>
      <c r="O377" s="15">
        <v>4</v>
      </c>
      <c r="P377" s="5">
        <v>4</v>
      </c>
      <c r="Q377" s="5">
        <v>4</v>
      </c>
      <c r="R377" s="5">
        <v>5</v>
      </c>
      <c r="S377" s="5">
        <v>5</v>
      </c>
      <c r="T377" s="5">
        <v>5</v>
      </c>
      <c r="U377" s="5">
        <v>5</v>
      </c>
      <c r="V377" s="5">
        <v>5</v>
      </c>
      <c r="W377" s="5">
        <v>5</v>
      </c>
      <c r="X377" s="5">
        <v>4</v>
      </c>
      <c r="Y377" s="5">
        <f t="shared" si="5"/>
        <v>71</v>
      </c>
      <c r="Z377" s="5">
        <v>17</v>
      </c>
      <c r="AA377" s="5">
        <v>4</v>
      </c>
      <c r="AB377" s="5">
        <v>5</v>
      </c>
      <c r="AC377" s="5">
        <v>4</v>
      </c>
      <c r="AD377" s="5">
        <v>6</v>
      </c>
      <c r="AE377" s="5">
        <v>5</v>
      </c>
      <c r="AF377" s="5">
        <v>4</v>
      </c>
      <c r="AG377" s="5">
        <v>7</v>
      </c>
      <c r="AH377" s="5">
        <v>4</v>
      </c>
      <c r="AI377" s="5">
        <v>12</v>
      </c>
      <c r="AJ377" s="5">
        <v>4</v>
      </c>
      <c r="AK377" s="5">
        <v>9</v>
      </c>
      <c r="AL377" s="5">
        <v>4</v>
      </c>
      <c r="AM377" s="5">
        <v>9</v>
      </c>
      <c r="AN377" s="5">
        <v>3</v>
      </c>
      <c r="AO377" s="5">
        <v>13</v>
      </c>
      <c r="AP377" s="5">
        <v>27</v>
      </c>
    </row>
    <row r="378" spans="1:42">
      <c r="A378">
        <v>42863</v>
      </c>
      <c r="B378">
        <v>0</v>
      </c>
      <c r="C378">
        <v>2003</v>
      </c>
      <c r="D378" s="1">
        <v>45961.593055555553</v>
      </c>
      <c r="E378" t="s">
        <v>165</v>
      </c>
      <c r="F378" t="s">
        <v>421</v>
      </c>
      <c r="G378">
        <v>0</v>
      </c>
      <c r="H378">
        <v>0</v>
      </c>
      <c r="I378" s="22">
        <v>2</v>
      </c>
      <c r="J378">
        <v>2</v>
      </c>
      <c r="K378" s="15">
        <v>1</v>
      </c>
      <c r="L378">
        <v>4</v>
      </c>
      <c r="M378">
        <v>4</v>
      </c>
      <c r="N378" s="15">
        <v>2</v>
      </c>
      <c r="O378" s="15">
        <v>3</v>
      </c>
      <c r="P378">
        <v>2</v>
      </c>
      <c r="Q378">
        <v>3</v>
      </c>
      <c r="R378">
        <v>2</v>
      </c>
      <c r="S378">
        <v>2</v>
      </c>
      <c r="T378">
        <v>3</v>
      </c>
      <c r="U378">
        <v>3</v>
      </c>
      <c r="V378">
        <v>3</v>
      </c>
      <c r="W378">
        <v>3</v>
      </c>
      <c r="X378">
        <v>3</v>
      </c>
      <c r="Y378" s="5">
        <f t="shared" si="5"/>
        <v>42</v>
      </c>
      <c r="Z378">
        <v>8</v>
      </c>
      <c r="AA378">
        <v>4</v>
      </c>
      <c r="AB378">
        <v>3</v>
      </c>
      <c r="AC378">
        <v>3</v>
      </c>
      <c r="AD378">
        <v>2</v>
      </c>
      <c r="AE378">
        <v>2</v>
      </c>
      <c r="AF378">
        <v>5</v>
      </c>
      <c r="AG378">
        <v>5</v>
      </c>
      <c r="AH378">
        <v>2</v>
      </c>
      <c r="AI378">
        <v>4</v>
      </c>
      <c r="AJ378">
        <v>2</v>
      </c>
      <c r="AK378">
        <v>4</v>
      </c>
      <c r="AL378">
        <v>5</v>
      </c>
      <c r="AM378">
        <v>4</v>
      </c>
      <c r="AN378">
        <v>4</v>
      </c>
      <c r="AO378">
        <v>3</v>
      </c>
      <c r="AP378">
        <v>56</v>
      </c>
    </row>
    <row r="379" spans="1:42">
      <c r="A379">
        <v>41037</v>
      </c>
      <c r="B379">
        <v>0</v>
      </c>
      <c r="C379">
        <v>2000</v>
      </c>
      <c r="D379" s="1">
        <v>45958.844444444447</v>
      </c>
      <c r="E379" t="s">
        <v>95</v>
      </c>
      <c r="F379" t="s">
        <v>421</v>
      </c>
      <c r="G379">
        <v>0</v>
      </c>
      <c r="H379">
        <v>0</v>
      </c>
      <c r="I379" s="22">
        <v>2</v>
      </c>
      <c r="J379">
        <v>2</v>
      </c>
      <c r="K379" s="15">
        <v>1</v>
      </c>
      <c r="L379">
        <v>4</v>
      </c>
      <c r="M379">
        <v>3</v>
      </c>
      <c r="N379" s="15">
        <v>2</v>
      </c>
      <c r="O379" s="15">
        <v>2</v>
      </c>
      <c r="P379">
        <v>1</v>
      </c>
      <c r="Q379">
        <v>2</v>
      </c>
      <c r="R379">
        <v>1</v>
      </c>
      <c r="S379">
        <v>2</v>
      </c>
      <c r="T379">
        <v>1</v>
      </c>
      <c r="U379">
        <v>1</v>
      </c>
      <c r="V379">
        <v>1</v>
      </c>
      <c r="W379">
        <v>1</v>
      </c>
      <c r="X379">
        <v>2</v>
      </c>
      <c r="Y379" s="5">
        <f t="shared" si="5"/>
        <v>28</v>
      </c>
      <c r="Z379">
        <v>14</v>
      </c>
      <c r="AA379">
        <v>4</v>
      </c>
      <c r="AB379">
        <v>5</v>
      </c>
      <c r="AC379">
        <v>7</v>
      </c>
      <c r="AD379">
        <v>7</v>
      </c>
      <c r="AE379">
        <v>6</v>
      </c>
      <c r="AF379">
        <v>4</v>
      </c>
      <c r="AG379">
        <v>5</v>
      </c>
      <c r="AH379">
        <v>13</v>
      </c>
      <c r="AI379">
        <v>6</v>
      </c>
      <c r="AJ379">
        <v>9</v>
      </c>
      <c r="AK379">
        <v>8</v>
      </c>
      <c r="AL379">
        <v>2</v>
      </c>
      <c r="AM379">
        <v>8</v>
      </c>
      <c r="AN379">
        <v>4</v>
      </c>
      <c r="AO379">
        <v>7</v>
      </c>
      <c r="AP379">
        <v>55</v>
      </c>
    </row>
    <row r="380" spans="1:42">
      <c r="A380">
        <v>41457</v>
      </c>
      <c r="B380">
        <v>0</v>
      </c>
      <c r="C380">
        <v>2004</v>
      </c>
      <c r="D380" s="1">
        <v>45959.626388888886</v>
      </c>
      <c r="E380" t="s">
        <v>95</v>
      </c>
      <c r="F380" t="s">
        <v>421</v>
      </c>
      <c r="G380">
        <v>0</v>
      </c>
      <c r="H380">
        <v>0</v>
      </c>
      <c r="I380" s="22">
        <v>2</v>
      </c>
      <c r="J380">
        <v>4</v>
      </c>
      <c r="K380" s="15">
        <v>4</v>
      </c>
      <c r="L380">
        <v>5</v>
      </c>
      <c r="M380">
        <v>5</v>
      </c>
      <c r="N380" s="15">
        <v>5</v>
      </c>
      <c r="O380" s="15">
        <v>3</v>
      </c>
      <c r="P380">
        <v>5</v>
      </c>
      <c r="Q380">
        <v>5</v>
      </c>
      <c r="R380">
        <v>5</v>
      </c>
      <c r="S380">
        <v>5</v>
      </c>
      <c r="T380">
        <v>5</v>
      </c>
      <c r="U380">
        <v>4</v>
      </c>
      <c r="V380">
        <v>3</v>
      </c>
      <c r="W380">
        <v>3</v>
      </c>
      <c r="X380">
        <v>4</v>
      </c>
      <c r="Y380" s="5">
        <f t="shared" si="5"/>
        <v>67</v>
      </c>
      <c r="Z380">
        <v>6</v>
      </c>
      <c r="AA380">
        <v>4</v>
      </c>
      <c r="AB380">
        <v>3</v>
      </c>
      <c r="AC380">
        <v>3</v>
      </c>
      <c r="AD380">
        <v>2</v>
      </c>
      <c r="AE380">
        <v>3</v>
      </c>
      <c r="AF380">
        <v>6</v>
      </c>
      <c r="AG380">
        <v>4</v>
      </c>
      <c r="AH380">
        <v>2</v>
      </c>
      <c r="AI380">
        <v>2</v>
      </c>
      <c r="AJ380">
        <v>2</v>
      </c>
      <c r="AK380">
        <v>5</v>
      </c>
      <c r="AL380">
        <v>2</v>
      </c>
      <c r="AM380">
        <v>4</v>
      </c>
      <c r="AN380">
        <v>5</v>
      </c>
      <c r="AO380">
        <v>4</v>
      </c>
      <c r="AP380">
        <v>37</v>
      </c>
    </row>
    <row r="381" spans="1:42">
      <c r="A381">
        <v>44011</v>
      </c>
      <c r="B381">
        <v>0</v>
      </c>
      <c r="C381">
        <v>1991</v>
      </c>
      <c r="D381" s="1">
        <v>45964.595138888886</v>
      </c>
      <c r="E381" t="s">
        <v>188</v>
      </c>
      <c r="F381" t="s">
        <v>421</v>
      </c>
      <c r="G381">
        <v>0</v>
      </c>
      <c r="H381">
        <v>0</v>
      </c>
      <c r="I381" s="22">
        <v>2</v>
      </c>
      <c r="J381">
        <v>2</v>
      </c>
      <c r="K381" s="15">
        <v>2</v>
      </c>
      <c r="L381">
        <v>4</v>
      </c>
      <c r="M381">
        <v>4</v>
      </c>
      <c r="N381" s="15">
        <v>2</v>
      </c>
      <c r="O381" s="15">
        <v>3</v>
      </c>
      <c r="P381">
        <v>2</v>
      </c>
      <c r="Q381">
        <v>3</v>
      </c>
      <c r="R381">
        <v>2</v>
      </c>
      <c r="S381">
        <v>2</v>
      </c>
      <c r="T381">
        <v>2</v>
      </c>
      <c r="U381">
        <v>1</v>
      </c>
      <c r="V381">
        <v>2</v>
      </c>
      <c r="W381">
        <v>2</v>
      </c>
      <c r="X381">
        <v>2</v>
      </c>
      <c r="Y381" s="5">
        <f t="shared" si="5"/>
        <v>37</v>
      </c>
      <c r="Z381">
        <v>6</v>
      </c>
      <c r="AA381">
        <v>7</v>
      </c>
      <c r="AB381">
        <v>3</v>
      </c>
      <c r="AC381">
        <v>5</v>
      </c>
      <c r="AD381">
        <v>4</v>
      </c>
      <c r="AE381">
        <v>2</v>
      </c>
      <c r="AF381">
        <v>3</v>
      </c>
      <c r="AG381">
        <v>3</v>
      </c>
      <c r="AH381">
        <v>2</v>
      </c>
      <c r="AI381">
        <v>4</v>
      </c>
      <c r="AJ381">
        <v>2</v>
      </c>
      <c r="AK381">
        <v>3</v>
      </c>
      <c r="AL381">
        <v>3</v>
      </c>
      <c r="AM381">
        <v>4</v>
      </c>
      <c r="AN381">
        <v>4</v>
      </c>
      <c r="AO381">
        <v>3</v>
      </c>
      <c r="AP381">
        <v>55</v>
      </c>
    </row>
    <row r="382" spans="1:42" s="7" customFormat="1">
      <c r="A382">
        <v>46098</v>
      </c>
      <c r="B382">
        <v>1</v>
      </c>
      <c r="C382">
        <v>2005</v>
      </c>
      <c r="D382" s="1">
        <v>45971.675000000003</v>
      </c>
      <c r="E382" t="s">
        <v>188</v>
      </c>
      <c r="F382" t="s">
        <v>421</v>
      </c>
      <c r="G382">
        <v>0</v>
      </c>
      <c r="H382">
        <v>0</v>
      </c>
      <c r="I382" s="22">
        <v>1</v>
      </c>
      <c r="J382">
        <v>1</v>
      </c>
      <c r="K382" s="15">
        <v>1</v>
      </c>
      <c r="L382">
        <v>1</v>
      </c>
      <c r="M382">
        <v>1</v>
      </c>
      <c r="N382" s="15">
        <v>1</v>
      </c>
      <c r="O382" s="15">
        <v>1</v>
      </c>
      <c r="P382">
        <v>1</v>
      </c>
      <c r="Q382">
        <v>1</v>
      </c>
      <c r="R382">
        <v>1</v>
      </c>
      <c r="S382">
        <v>1</v>
      </c>
      <c r="T382">
        <v>1</v>
      </c>
      <c r="U382">
        <v>1</v>
      </c>
      <c r="V382">
        <v>1</v>
      </c>
      <c r="W382">
        <v>1</v>
      </c>
      <c r="X382">
        <v>1</v>
      </c>
      <c r="Y382" s="5">
        <f t="shared" si="5"/>
        <v>16</v>
      </c>
      <c r="Z382">
        <v>6</v>
      </c>
      <c r="AA382">
        <v>4</v>
      </c>
      <c r="AB382">
        <v>2</v>
      </c>
      <c r="AC382">
        <v>8</v>
      </c>
      <c r="AD382">
        <v>4</v>
      </c>
      <c r="AE382">
        <v>4</v>
      </c>
      <c r="AF382">
        <v>1</v>
      </c>
      <c r="AG382">
        <v>4</v>
      </c>
      <c r="AH382">
        <v>2</v>
      </c>
      <c r="AI382">
        <v>3</v>
      </c>
      <c r="AJ382">
        <v>2</v>
      </c>
      <c r="AK382">
        <v>5</v>
      </c>
      <c r="AL382">
        <v>2</v>
      </c>
      <c r="AM382">
        <v>3</v>
      </c>
      <c r="AN382">
        <v>3</v>
      </c>
      <c r="AO382">
        <v>3</v>
      </c>
      <c r="AP382">
        <v>28</v>
      </c>
    </row>
    <row r="383" spans="1:42" s="7" customFormat="1">
      <c r="A383">
        <v>42113</v>
      </c>
      <c r="B383">
        <v>0</v>
      </c>
      <c r="C383">
        <v>2005</v>
      </c>
      <c r="D383" s="1">
        <v>45959.931250000001</v>
      </c>
      <c r="E383" t="s">
        <v>129</v>
      </c>
      <c r="F383" t="s">
        <v>421</v>
      </c>
      <c r="G383">
        <v>0</v>
      </c>
      <c r="H383">
        <v>0</v>
      </c>
      <c r="I383" s="22">
        <v>3</v>
      </c>
      <c r="J383">
        <v>5</v>
      </c>
      <c r="K383" s="15">
        <v>3</v>
      </c>
      <c r="L383">
        <v>2</v>
      </c>
      <c r="M383">
        <v>4</v>
      </c>
      <c r="N383" s="15">
        <v>4</v>
      </c>
      <c r="O383" s="15">
        <v>2</v>
      </c>
      <c r="P383">
        <v>2</v>
      </c>
      <c r="Q383">
        <v>4</v>
      </c>
      <c r="R383">
        <v>4</v>
      </c>
      <c r="S383">
        <v>3</v>
      </c>
      <c r="T383">
        <v>2</v>
      </c>
      <c r="U383">
        <v>2</v>
      </c>
      <c r="V383">
        <v>2</v>
      </c>
      <c r="W383">
        <v>5</v>
      </c>
      <c r="X383">
        <v>3</v>
      </c>
      <c r="Y383" s="5">
        <f t="shared" si="5"/>
        <v>50</v>
      </c>
      <c r="Z383">
        <v>33</v>
      </c>
      <c r="AA383">
        <v>6</v>
      </c>
      <c r="AB383">
        <v>7</v>
      </c>
      <c r="AC383">
        <v>13</v>
      </c>
      <c r="AD383">
        <v>5</v>
      </c>
      <c r="AE383">
        <v>3</v>
      </c>
      <c r="AF383">
        <v>5</v>
      </c>
      <c r="AG383">
        <v>6</v>
      </c>
      <c r="AH383">
        <v>3</v>
      </c>
      <c r="AI383">
        <v>5</v>
      </c>
      <c r="AJ383">
        <v>3</v>
      </c>
      <c r="AK383">
        <v>4</v>
      </c>
      <c r="AL383">
        <v>4</v>
      </c>
      <c r="AM383">
        <v>3</v>
      </c>
      <c r="AN383">
        <v>6</v>
      </c>
      <c r="AO383">
        <v>5</v>
      </c>
      <c r="AP383">
        <v>67</v>
      </c>
    </row>
    <row r="384" spans="1:42" s="5" customFormat="1">
      <c r="A384">
        <v>46771</v>
      </c>
      <c r="B384">
        <v>0</v>
      </c>
      <c r="C384">
        <v>2004</v>
      </c>
      <c r="D384" s="1">
        <v>45977.59652777778</v>
      </c>
      <c r="E384" t="s">
        <v>263</v>
      </c>
      <c r="F384" t="s">
        <v>421</v>
      </c>
      <c r="G384">
        <v>0</v>
      </c>
      <c r="H384">
        <v>0</v>
      </c>
      <c r="I384" s="22">
        <v>1</v>
      </c>
      <c r="J384">
        <v>3</v>
      </c>
      <c r="K384" s="15">
        <v>1</v>
      </c>
      <c r="L384">
        <v>1</v>
      </c>
      <c r="M384">
        <v>5</v>
      </c>
      <c r="N384" s="15">
        <v>3</v>
      </c>
      <c r="O384" s="15">
        <v>1</v>
      </c>
      <c r="P384">
        <v>1</v>
      </c>
      <c r="Q384">
        <v>1</v>
      </c>
      <c r="R384">
        <v>1</v>
      </c>
      <c r="S384">
        <v>1</v>
      </c>
      <c r="T384">
        <v>1</v>
      </c>
      <c r="U384">
        <v>1</v>
      </c>
      <c r="V384">
        <v>2</v>
      </c>
      <c r="W384">
        <v>1</v>
      </c>
      <c r="X384">
        <v>1</v>
      </c>
      <c r="Y384" s="5">
        <f t="shared" si="5"/>
        <v>25</v>
      </c>
      <c r="Z384">
        <v>5</v>
      </c>
      <c r="AA384">
        <v>6</v>
      </c>
      <c r="AB384">
        <v>1</v>
      </c>
      <c r="AC384">
        <v>3</v>
      </c>
      <c r="AD384">
        <v>5</v>
      </c>
      <c r="AE384">
        <v>3</v>
      </c>
      <c r="AF384">
        <v>1</v>
      </c>
      <c r="AG384">
        <v>7</v>
      </c>
      <c r="AH384">
        <v>2</v>
      </c>
      <c r="AI384">
        <v>2</v>
      </c>
      <c r="AJ384">
        <v>1</v>
      </c>
      <c r="AK384">
        <v>4</v>
      </c>
      <c r="AL384">
        <v>2</v>
      </c>
      <c r="AM384">
        <v>5</v>
      </c>
      <c r="AN384">
        <v>5</v>
      </c>
      <c r="AO384">
        <v>2</v>
      </c>
      <c r="AP384">
        <v>59</v>
      </c>
    </row>
    <row r="385" spans="1:42">
      <c r="A385">
        <v>44211</v>
      </c>
      <c r="B385">
        <v>0</v>
      </c>
      <c r="C385">
        <v>1999</v>
      </c>
      <c r="D385" s="1">
        <v>45964.925694444442</v>
      </c>
      <c r="E385" t="s">
        <v>193</v>
      </c>
      <c r="F385" t="s">
        <v>429</v>
      </c>
      <c r="G385">
        <v>0</v>
      </c>
      <c r="H385">
        <v>0</v>
      </c>
      <c r="I385" s="22">
        <v>1</v>
      </c>
      <c r="J385">
        <v>2</v>
      </c>
      <c r="K385" s="15">
        <v>2</v>
      </c>
      <c r="L385">
        <v>4</v>
      </c>
      <c r="M385">
        <v>3</v>
      </c>
      <c r="N385" s="15">
        <v>2</v>
      </c>
      <c r="O385" s="15">
        <v>2</v>
      </c>
      <c r="P385">
        <v>1</v>
      </c>
      <c r="Q385">
        <v>2</v>
      </c>
      <c r="R385">
        <v>2</v>
      </c>
      <c r="S385">
        <v>2</v>
      </c>
      <c r="T385">
        <v>2</v>
      </c>
      <c r="U385">
        <v>2</v>
      </c>
      <c r="V385">
        <v>2</v>
      </c>
      <c r="W385">
        <v>2</v>
      </c>
      <c r="X385">
        <v>1</v>
      </c>
      <c r="Y385" s="5">
        <f t="shared" si="5"/>
        <v>32</v>
      </c>
      <c r="Z385">
        <v>27</v>
      </c>
      <c r="AA385">
        <v>7</v>
      </c>
      <c r="AB385">
        <v>3</v>
      </c>
      <c r="AC385">
        <v>6</v>
      </c>
      <c r="AD385">
        <v>8</v>
      </c>
      <c r="AE385">
        <v>3</v>
      </c>
      <c r="AF385">
        <v>4</v>
      </c>
      <c r="AG385">
        <v>12</v>
      </c>
      <c r="AH385">
        <v>4</v>
      </c>
      <c r="AI385">
        <v>6</v>
      </c>
      <c r="AJ385">
        <v>3</v>
      </c>
      <c r="AK385">
        <v>8</v>
      </c>
      <c r="AL385">
        <v>6</v>
      </c>
      <c r="AM385">
        <v>8</v>
      </c>
      <c r="AN385">
        <v>3</v>
      </c>
      <c r="AO385">
        <v>7</v>
      </c>
      <c r="AP385">
        <v>55</v>
      </c>
    </row>
    <row r="386" spans="1:42" s="7" customFormat="1">
      <c r="A386" s="5">
        <v>43044</v>
      </c>
      <c r="B386" s="5">
        <v>1</v>
      </c>
      <c r="C386" s="5">
        <v>2002</v>
      </c>
      <c r="D386" s="6">
        <v>45961.703472222223</v>
      </c>
      <c r="E386" s="5" t="s">
        <v>172</v>
      </c>
      <c r="F386" s="5" t="s">
        <v>402</v>
      </c>
      <c r="G386" s="5">
        <v>1</v>
      </c>
      <c r="H386" s="5">
        <v>1</v>
      </c>
      <c r="I386" s="23">
        <v>5</v>
      </c>
      <c r="J386" s="5">
        <v>3</v>
      </c>
      <c r="K386" s="15">
        <v>4</v>
      </c>
      <c r="L386" s="5">
        <v>5</v>
      </c>
      <c r="M386" s="5">
        <v>5</v>
      </c>
      <c r="N386" s="15">
        <v>4</v>
      </c>
      <c r="O386" s="15">
        <v>5</v>
      </c>
      <c r="P386" s="5">
        <v>3</v>
      </c>
      <c r="Q386" s="5">
        <v>5</v>
      </c>
      <c r="R386" s="5">
        <v>5</v>
      </c>
      <c r="S386" s="5">
        <v>5</v>
      </c>
      <c r="T386" s="5">
        <v>5</v>
      </c>
      <c r="U386" s="5">
        <v>4</v>
      </c>
      <c r="V386" s="5">
        <v>4</v>
      </c>
      <c r="W386" s="5">
        <v>5</v>
      </c>
      <c r="X386" s="5">
        <v>2</v>
      </c>
      <c r="Y386" s="5">
        <f t="shared" si="5"/>
        <v>69</v>
      </c>
      <c r="Z386" s="5">
        <v>6</v>
      </c>
      <c r="AA386" s="5">
        <v>31</v>
      </c>
      <c r="AB386" s="5">
        <v>6</v>
      </c>
      <c r="AC386" s="5">
        <v>3</v>
      </c>
      <c r="AD386" s="5">
        <v>6</v>
      </c>
      <c r="AE386" s="5">
        <v>4</v>
      </c>
      <c r="AF386" s="5">
        <v>4</v>
      </c>
      <c r="AG386" s="5">
        <v>9</v>
      </c>
      <c r="AH386" s="5">
        <v>2</v>
      </c>
      <c r="AI386" s="5">
        <v>2</v>
      </c>
      <c r="AJ386" s="5">
        <v>2</v>
      </c>
      <c r="AK386" s="5">
        <v>5</v>
      </c>
      <c r="AL386" s="5">
        <v>4</v>
      </c>
      <c r="AM386" s="5">
        <v>8</v>
      </c>
      <c r="AN386" s="5">
        <v>2</v>
      </c>
      <c r="AO386" s="5">
        <v>6</v>
      </c>
      <c r="AP386" s="5">
        <v>31</v>
      </c>
    </row>
    <row r="387" spans="1:42">
      <c r="A387" s="5">
        <v>43035</v>
      </c>
      <c r="B387" s="5">
        <v>0</v>
      </c>
      <c r="C387" s="5">
        <v>1996</v>
      </c>
      <c r="D387" s="6">
        <v>45961.69027777778</v>
      </c>
      <c r="E387" s="5" t="s">
        <v>171</v>
      </c>
      <c r="F387" s="5" t="s">
        <v>430</v>
      </c>
      <c r="G387" s="5">
        <v>0</v>
      </c>
      <c r="H387" s="5">
        <v>0</v>
      </c>
      <c r="I387" s="23">
        <v>5</v>
      </c>
      <c r="J387" s="5">
        <v>2</v>
      </c>
      <c r="K387" s="15">
        <v>2</v>
      </c>
      <c r="L387" s="5">
        <v>5</v>
      </c>
      <c r="M387" s="5">
        <v>4</v>
      </c>
      <c r="N387" s="15">
        <v>4</v>
      </c>
      <c r="O387" s="15">
        <v>2</v>
      </c>
      <c r="P387" s="5">
        <v>1</v>
      </c>
      <c r="Q387" s="5">
        <v>2</v>
      </c>
      <c r="R387" s="5">
        <v>3</v>
      </c>
      <c r="S387" s="5">
        <v>3</v>
      </c>
      <c r="T387" s="5">
        <v>3</v>
      </c>
      <c r="U387" s="5">
        <v>2</v>
      </c>
      <c r="V387" s="5">
        <v>3</v>
      </c>
      <c r="W387" s="5">
        <v>3</v>
      </c>
      <c r="X387" s="5">
        <v>2</v>
      </c>
      <c r="Y387" s="5">
        <f t="shared" si="5"/>
        <v>46</v>
      </c>
      <c r="Z387" s="5">
        <v>21</v>
      </c>
      <c r="AA387" s="5">
        <v>15</v>
      </c>
      <c r="AB387" s="5">
        <v>9</v>
      </c>
      <c r="AC387" s="5">
        <v>4</v>
      </c>
      <c r="AD387" s="5">
        <v>12</v>
      </c>
      <c r="AE387" s="5">
        <v>22</v>
      </c>
      <c r="AF387" s="5">
        <v>5</v>
      </c>
      <c r="AG387" s="5">
        <v>20</v>
      </c>
      <c r="AH387" s="5">
        <v>6</v>
      </c>
      <c r="AI387" s="5">
        <v>10</v>
      </c>
      <c r="AJ387" s="5">
        <v>23</v>
      </c>
      <c r="AK387" s="5">
        <v>9</v>
      </c>
      <c r="AL387" s="5">
        <v>10</v>
      </c>
      <c r="AM387" s="5">
        <v>8</v>
      </c>
      <c r="AN387" s="5">
        <v>10</v>
      </c>
      <c r="AO387" s="5">
        <v>11</v>
      </c>
      <c r="AP387" s="5">
        <v>57</v>
      </c>
    </row>
    <row r="388" spans="1:42">
      <c r="A388">
        <v>44377</v>
      </c>
      <c r="B388">
        <v>1</v>
      </c>
      <c r="C388">
        <v>2004</v>
      </c>
      <c r="D388" s="1">
        <v>45965.507638888892</v>
      </c>
      <c r="E388" t="s">
        <v>195</v>
      </c>
      <c r="F388" t="s">
        <v>421</v>
      </c>
      <c r="G388">
        <v>0</v>
      </c>
      <c r="H388">
        <v>0</v>
      </c>
      <c r="I388" s="22">
        <v>1</v>
      </c>
      <c r="J388">
        <v>1</v>
      </c>
      <c r="K388" s="15">
        <v>1</v>
      </c>
      <c r="L388">
        <v>2</v>
      </c>
      <c r="M388">
        <v>2</v>
      </c>
      <c r="N388" s="15">
        <v>1</v>
      </c>
      <c r="O388" s="15">
        <v>1</v>
      </c>
      <c r="P388">
        <v>1</v>
      </c>
      <c r="Q388">
        <v>1</v>
      </c>
      <c r="R388">
        <v>1</v>
      </c>
      <c r="S388">
        <v>1</v>
      </c>
      <c r="T388">
        <v>1</v>
      </c>
      <c r="U388">
        <v>1</v>
      </c>
      <c r="V388">
        <v>1</v>
      </c>
      <c r="W388">
        <v>1</v>
      </c>
      <c r="X388">
        <v>1</v>
      </c>
      <c r="Y388" s="5">
        <f t="shared" si="5"/>
        <v>18</v>
      </c>
      <c r="Z388">
        <v>6</v>
      </c>
      <c r="AA388">
        <v>4</v>
      </c>
      <c r="AB388">
        <v>2</v>
      </c>
      <c r="AC388">
        <v>5</v>
      </c>
      <c r="AD388">
        <v>4</v>
      </c>
      <c r="AE388">
        <v>3</v>
      </c>
      <c r="AF388">
        <v>1</v>
      </c>
      <c r="AG388">
        <v>4</v>
      </c>
      <c r="AH388">
        <v>2</v>
      </c>
      <c r="AI388">
        <v>2</v>
      </c>
      <c r="AJ388">
        <v>2</v>
      </c>
      <c r="AK388">
        <v>3</v>
      </c>
      <c r="AL388">
        <v>2</v>
      </c>
      <c r="AM388">
        <v>3</v>
      </c>
      <c r="AN388">
        <v>2</v>
      </c>
      <c r="AO388">
        <v>6</v>
      </c>
      <c r="AP388">
        <v>33</v>
      </c>
    </row>
    <row r="389" spans="1:42">
      <c r="A389">
        <v>44186</v>
      </c>
      <c r="B389">
        <v>0</v>
      </c>
      <c r="C389">
        <v>2002</v>
      </c>
      <c r="D389" s="1">
        <v>45964.879166666666</v>
      </c>
      <c r="E389" t="s">
        <v>192</v>
      </c>
      <c r="F389" t="s">
        <v>406</v>
      </c>
      <c r="G389">
        <v>0</v>
      </c>
      <c r="H389">
        <v>0</v>
      </c>
      <c r="I389" s="22">
        <v>1</v>
      </c>
      <c r="J389">
        <v>1</v>
      </c>
      <c r="K389" s="15">
        <v>1</v>
      </c>
      <c r="L389">
        <v>4</v>
      </c>
      <c r="M389">
        <v>3</v>
      </c>
      <c r="N389" s="15">
        <v>2</v>
      </c>
      <c r="O389" s="15">
        <v>1</v>
      </c>
      <c r="P389">
        <v>1</v>
      </c>
      <c r="Q389">
        <v>1</v>
      </c>
      <c r="R389">
        <v>5</v>
      </c>
      <c r="S389">
        <v>1</v>
      </c>
      <c r="T389">
        <v>1</v>
      </c>
      <c r="U389">
        <v>1</v>
      </c>
      <c r="V389">
        <v>1</v>
      </c>
      <c r="W389">
        <v>1</v>
      </c>
      <c r="X389">
        <v>1</v>
      </c>
      <c r="Y389" s="5">
        <f t="shared" si="5"/>
        <v>26</v>
      </c>
      <c r="Z389">
        <v>12</v>
      </c>
      <c r="AA389">
        <v>11</v>
      </c>
      <c r="AB389">
        <v>4</v>
      </c>
      <c r="AC389">
        <v>6</v>
      </c>
      <c r="AD389">
        <v>7</v>
      </c>
      <c r="AE389">
        <v>8</v>
      </c>
      <c r="AF389">
        <v>3</v>
      </c>
      <c r="AG389">
        <v>5</v>
      </c>
      <c r="AH389">
        <v>3</v>
      </c>
      <c r="AI389">
        <v>6</v>
      </c>
      <c r="AJ389">
        <v>3</v>
      </c>
      <c r="AK389">
        <v>5</v>
      </c>
      <c r="AL389">
        <v>3</v>
      </c>
      <c r="AM389">
        <v>5</v>
      </c>
      <c r="AN389">
        <v>2</v>
      </c>
      <c r="AO389">
        <v>3</v>
      </c>
      <c r="AP389">
        <v>62</v>
      </c>
    </row>
    <row r="390" spans="1:42">
      <c r="A390">
        <v>43620</v>
      </c>
      <c r="B390">
        <v>0</v>
      </c>
      <c r="C390">
        <v>1993</v>
      </c>
      <c r="D390" s="1">
        <v>45963.755555555559</v>
      </c>
      <c r="E390" t="s">
        <v>181</v>
      </c>
      <c r="F390" t="s">
        <v>397</v>
      </c>
      <c r="G390">
        <v>1</v>
      </c>
      <c r="H390">
        <v>1</v>
      </c>
      <c r="I390" s="22">
        <v>3</v>
      </c>
      <c r="J390">
        <v>5</v>
      </c>
      <c r="K390" s="15">
        <v>2</v>
      </c>
      <c r="L390">
        <v>2</v>
      </c>
      <c r="M390">
        <v>3</v>
      </c>
      <c r="N390" s="15">
        <v>5</v>
      </c>
      <c r="O390" s="15">
        <v>1</v>
      </c>
      <c r="P390">
        <v>1</v>
      </c>
      <c r="Q390">
        <v>1</v>
      </c>
      <c r="R390">
        <v>1</v>
      </c>
      <c r="S390">
        <v>1</v>
      </c>
      <c r="T390">
        <v>1</v>
      </c>
      <c r="U390">
        <v>1</v>
      </c>
      <c r="V390">
        <v>2</v>
      </c>
      <c r="W390">
        <v>1</v>
      </c>
      <c r="X390">
        <v>1</v>
      </c>
      <c r="Y390" s="5">
        <f t="shared" si="5"/>
        <v>31</v>
      </c>
      <c r="Z390">
        <v>17</v>
      </c>
      <c r="AA390">
        <v>7</v>
      </c>
      <c r="AB390">
        <v>10</v>
      </c>
      <c r="AC390">
        <v>7</v>
      </c>
      <c r="AD390">
        <v>7</v>
      </c>
      <c r="AE390">
        <v>4</v>
      </c>
      <c r="AF390">
        <v>5</v>
      </c>
      <c r="AG390">
        <v>4</v>
      </c>
      <c r="AH390">
        <v>2</v>
      </c>
      <c r="AI390">
        <v>5</v>
      </c>
      <c r="AJ390">
        <v>4</v>
      </c>
      <c r="AK390">
        <v>4</v>
      </c>
      <c r="AL390">
        <v>3</v>
      </c>
      <c r="AM390">
        <v>7</v>
      </c>
      <c r="AN390">
        <v>3</v>
      </c>
      <c r="AO390">
        <v>3</v>
      </c>
      <c r="AP390">
        <v>77</v>
      </c>
    </row>
    <row r="391" spans="1:42">
      <c r="A391">
        <v>45746</v>
      </c>
      <c r="B391">
        <v>0</v>
      </c>
      <c r="C391">
        <v>2005</v>
      </c>
      <c r="D391" s="1">
        <v>45969.73333333333</v>
      </c>
      <c r="E391" t="s">
        <v>249</v>
      </c>
      <c r="I391" s="22">
        <v>4</v>
      </c>
      <c r="J391">
        <v>2</v>
      </c>
      <c r="K391" s="15">
        <v>3</v>
      </c>
      <c r="L391">
        <v>1</v>
      </c>
      <c r="M391">
        <v>4</v>
      </c>
      <c r="N391" s="15">
        <v>2</v>
      </c>
      <c r="O391" s="15">
        <v>3</v>
      </c>
      <c r="P391">
        <v>3</v>
      </c>
      <c r="Q391">
        <v>4</v>
      </c>
      <c r="R391">
        <v>1</v>
      </c>
      <c r="S391">
        <v>1</v>
      </c>
      <c r="T391">
        <v>3</v>
      </c>
      <c r="U391">
        <v>1</v>
      </c>
      <c r="V391">
        <v>3</v>
      </c>
      <c r="W391">
        <v>1</v>
      </c>
      <c r="X391">
        <v>1</v>
      </c>
      <c r="Y391" s="5">
        <f t="shared" si="5"/>
        <v>37</v>
      </c>
      <c r="Z391">
        <v>16</v>
      </c>
      <c r="AA391">
        <v>6</v>
      </c>
      <c r="AB391">
        <v>6</v>
      </c>
      <c r="AC391">
        <v>9</v>
      </c>
      <c r="AD391">
        <v>17</v>
      </c>
      <c r="AE391">
        <v>5</v>
      </c>
      <c r="AF391">
        <v>4</v>
      </c>
      <c r="AG391">
        <v>7</v>
      </c>
      <c r="AH391">
        <v>8</v>
      </c>
      <c r="AI391">
        <v>5</v>
      </c>
      <c r="AJ391">
        <v>4</v>
      </c>
      <c r="AK391">
        <v>6</v>
      </c>
      <c r="AL391">
        <v>3</v>
      </c>
      <c r="AM391">
        <v>9</v>
      </c>
      <c r="AN391">
        <v>4</v>
      </c>
      <c r="AO391">
        <v>18</v>
      </c>
      <c r="AP391">
        <v>77</v>
      </c>
    </row>
    <row r="392" spans="1:42">
      <c r="A392">
        <v>42632</v>
      </c>
      <c r="B392">
        <v>0</v>
      </c>
      <c r="C392">
        <v>2002</v>
      </c>
      <c r="D392" s="1">
        <v>45960.790972222225</v>
      </c>
      <c r="E392" t="s">
        <v>143</v>
      </c>
      <c r="F392" t="s">
        <v>408</v>
      </c>
      <c r="G392">
        <v>0</v>
      </c>
      <c r="H392">
        <v>0</v>
      </c>
      <c r="I392" s="22">
        <v>4</v>
      </c>
      <c r="J392">
        <v>1</v>
      </c>
      <c r="K392" s="15">
        <v>1</v>
      </c>
      <c r="L392">
        <v>3</v>
      </c>
      <c r="M392">
        <v>2</v>
      </c>
      <c r="N392" s="15">
        <v>3</v>
      </c>
      <c r="O392" s="15">
        <v>1</v>
      </c>
      <c r="P392">
        <v>1</v>
      </c>
      <c r="Q392">
        <v>1</v>
      </c>
      <c r="R392">
        <v>1</v>
      </c>
      <c r="S392">
        <v>1</v>
      </c>
      <c r="T392">
        <v>3</v>
      </c>
      <c r="U392">
        <v>1</v>
      </c>
      <c r="V392">
        <v>1</v>
      </c>
      <c r="W392">
        <v>1</v>
      </c>
      <c r="X392">
        <v>1</v>
      </c>
      <c r="Y392" s="5">
        <f t="shared" si="5"/>
        <v>26</v>
      </c>
      <c r="Z392">
        <v>8</v>
      </c>
      <c r="AA392">
        <v>8</v>
      </c>
      <c r="AB392">
        <v>4</v>
      </c>
      <c r="AC392">
        <v>7</v>
      </c>
      <c r="AD392">
        <v>8</v>
      </c>
      <c r="AE392">
        <v>3</v>
      </c>
      <c r="AF392">
        <v>4</v>
      </c>
      <c r="AG392">
        <v>8</v>
      </c>
      <c r="AH392">
        <v>2</v>
      </c>
      <c r="AI392">
        <v>3</v>
      </c>
      <c r="AJ392">
        <v>3</v>
      </c>
      <c r="AK392">
        <v>9</v>
      </c>
      <c r="AL392">
        <v>2</v>
      </c>
      <c r="AM392">
        <v>4</v>
      </c>
      <c r="AN392">
        <v>2</v>
      </c>
      <c r="AO392">
        <v>4</v>
      </c>
      <c r="AP392">
        <v>55</v>
      </c>
    </row>
    <row r="393" spans="1:42">
      <c r="A393" s="7">
        <v>42643</v>
      </c>
      <c r="B393" s="7">
        <v>0</v>
      </c>
      <c r="C393" s="7">
        <v>2004</v>
      </c>
      <c r="D393" s="8">
        <v>45960.804861111108</v>
      </c>
      <c r="E393" s="7" t="s">
        <v>148</v>
      </c>
      <c r="F393" s="7"/>
      <c r="G393" s="7"/>
      <c r="H393" s="7"/>
      <c r="I393" s="24">
        <v>2</v>
      </c>
      <c r="J393" s="7">
        <v>4</v>
      </c>
      <c r="K393" s="15">
        <v>2</v>
      </c>
      <c r="L393" s="7">
        <v>2</v>
      </c>
      <c r="M393" s="7">
        <v>2</v>
      </c>
      <c r="N393" s="15">
        <v>2</v>
      </c>
      <c r="O393" s="15">
        <v>2</v>
      </c>
      <c r="P393" s="7">
        <v>3</v>
      </c>
      <c r="Q393" s="7">
        <v>4</v>
      </c>
      <c r="R393" s="7">
        <v>2</v>
      </c>
      <c r="S393" s="7">
        <v>3</v>
      </c>
      <c r="T393" s="7">
        <v>3</v>
      </c>
      <c r="U393" s="7">
        <v>2</v>
      </c>
      <c r="V393" s="7">
        <v>3</v>
      </c>
      <c r="W393" s="7">
        <v>4</v>
      </c>
      <c r="X393" s="7">
        <v>2</v>
      </c>
      <c r="Y393" s="5">
        <f t="shared" si="5"/>
        <v>42</v>
      </c>
      <c r="Z393" s="7">
        <v>31</v>
      </c>
      <c r="AA393" s="7">
        <v>12</v>
      </c>
      <c r="AB393" s="7">
        <v>16</v>
      </c>
      <c r="AC393" s="7">
        <v>10</v>
      </c>
      <c r="AD393" s="7">
        <v>17</v>
      </c>
      <c r="AE393" s="7">
        <v>5</v>
      </c>
      <c r="AF393" s="7">
        <v>6</v>
      </c>
      <c r="AG393" s="7">
        <v>13</v>
      </c>
      <c r="AH393" s="7">
        <v>5</v>
      </c>
      <c r="AI393" s="7">
        <v>8</v>
      </c>
      <c r="AJ393" s="7">
        <v>13</v>
      </c>
      <c r="AK393" s="7">
        <v>28</v>
      </c>
      <c r="AL393" s="7">
        <v>6</v>
      </c>
      <c r="AM393" s="7">
        <v>19</v>
      </c>
      <c r="AN393" s="7">
        <v>11</v>
      </c>
      <c r="AO393" s="7">
        <v>18</v>
      </c>
      <c r="AP393" s="7">
        <v>68</v>
      </c>
    </row>
    <row r="394" spans="1:42">
      <c r="A394" s="7">
        <v>42702</v>
      </c>
      <c r="B394" s="7">
        <v>1</v>
      </c>
      <c r="C394" s="7">
        <v>2000</v>
      </c>
      <c r="D394" s="8">
        <v>45960.90625</v>
      </c>
      <c r="E394" s="7" t="s">
        <v>157</v>
      </c>
      <c r="F394" s="7" t="s">
        <v>431</v>
      </c>
      <c r="G394" s="7">
        <v>0</v>
      </c>
      <c r="H394" s="7">
        <v>0</v>
      </c>
      <c r="I394" s="24">
        <v>5</v>
      </c>
      <c r="J394" s="7">
        <v>2</v>
      </c>
      <c r="K394" s="15">
        <v>1</v>
      </c>
      <c r="L394" s="7">
        <v>3</v>
      </c>
      <c r="M394" s="7">
        <v>2</v>
      </c>
      <c r="N394" s="15">
        <v>2</v>
      </c>
      <c r="O394" s="15">
        <v>2</v>
      </c>
      <c r="P394" s="7">
        <v>1</v>
      </c>
      <c r="Q394" s="7">
        <v>2</v>
      </c>
      <c r="R394" s="7">
        <v>3</v>
      </c>
      <c r="S394" s="7">
        <v>2</v>
      </c>
      <c r="T394" s="7">
        <v>3</v>
      </c>
      <c r="U394" s="7">
        <v>1</v>
      </c>
      <c r="V394" s="7">
        <v>2</v>
      </c>
      <c r="W394" s="7">
        <v>3</v>
      </c>
      <c r="X394" s="7">
        <v>2</v>
      </c>
      <c r="Y394" s="5">
        <f t="shared" si="5"/>
        <v>36</v>
      </c>
      <c r="Z394" s="7">
        <v>12</v>
      </c>
      <c r="AA394" s="7">
        <v>8</v>
      </c>
      <c r="AB394" s="7">
        <v>4</v>
      </c>
      <c r="AC394" s="7">
        <v>6</v>
      </c>
      <c r="AD394" s="7">
        <v>8</v>
      </c>
      <c r="AE394" s="7">
        <v>4</v>
      </c>
      <c r="AF394" s="7">
        <v>2</v>
      </c>
      <c r="AG394" s="7">
        <v>5</v>
      </c>
      <c r="AH394" s="7">
        <v>3</v>
      </c>
      <c r="AI394" s="7">
        <v>5</v>
      </c>
      <c r="AJ394" s="7">
        <v>4</v>
      </c>
      <c r="AK394" s="7">
        <v>5</v>
      </c>
      <c r="AL394" s="7">
        <v>3</v>
      </c>
      <c r="AM394" s="7">
        <v>5</v>
      </c>
      <c r="AN394" s="7">
        <v>4</v>
      </c>
      <c r="AO394" s="7">
        <v>5</v>
      </c>
      <c r="AP394" s="7">
        <v>66</v>
      </c>
    </row>
    <row r="395" spans="1:42">
      <c r="A395" s="5">
        <v>44106</v>
      </c>
      <c r="B395" s="5">
        <v>0</v>
      </c>
      <c r="C395" s="5">
        <v>2004</v>
      </c>
      <c r="D395" s="6">
        <v>45964.738888888889</v>
      </c>
      <c r="E395" s="5" t="s">
        <v>190</v>
      </c>
      <c r="F395" s="5" t="s">
        <v>415</v>
      </c>
      <c r="G395" s="5">
        <v>1</v>
      </c>
      <c r="H395" s="5">
        <v>1</v>
      </c>
      <c r="I395" s="23">
        <v>2</v>
      </c>
      <c r="J395" s="5">
        <v>2</v>
      </c>
      <c r="K395" s="15">
        <v>2</v>
      </c>
      <c r="L395" s="5">
        <v>5</v>
      </c>
      <c r="M395" s="5">
        <v>5</v>
      </c>
      <c r="N395" s="15">
        <v>3</v>
      </c>
      <c r="O395" s="15">
        <v>3</v>
      </c>
      <c r="P395" s="5">
        <v>1</v>
      </c>
      <c r="Q395" s="5">
        <v>2</v>
      </c>
      <c r="R395" s="5">
        <v>3</v>
      </c>
      <c r="S395" s="5">
        <v>2</v>
      </c>
      <c r="T395" s="5">
        <v>4</v>
      </c>
      <c r="U395" s="5">
        <v>4</v>
      </c>
      <c r="V395" s="5">
        <v>5</v>
      </c>
      <c r="W395" s="5">
        <v>3</v>
      </c>
      <c r="X395" s="5">
        <v>1</v>
      </c>
      <c r="Y395" s="5">
        <f t="shared" si="5"/>
        <v>47</v>
      </c>
      <c r="Z395" s="5">
        <v>7</v>
      </c>
      <c r="AA395" s="5">
        <v>4</v>
      </c>
      <c r="AB395" s="5">
        <v>4</v>
      </c>
      <c r="AC395" s="5">
        <v>3</v>
      </c>
      <c r="AD395" s="5">
        <v>6</v>
      </c>
      <c r="AE395" s="5">
        <v>5</v>
      </c>
      <c r="AF395" s="5">
        <v>3</v>
      </c>
      <c r="AG395" s="5">
        <v>7</v>
      </c>
      <c r="AH395" s="5">
        <v>4</v>
      </c>
      <c r="AI395" s="5">
        <v>7</v>
      </c>
      <c r="AJ395" s="5">
        <v>17</v>
      </c>
      <c r="AK395" s="5">
        <v>8</v>
      </c>
      <c r="AL395" s="5">
        <v>5</v>
      </c>
      <c r="AM395" s="5">
        <v>5</v>
      </c>
      <c r="AN395" s="5">
        <v>6</v>
      </c>
      <c r="AO395" s="5">
        <v>4</v>
      </c>
      <c r="AP395" s="5">
        <v>64</v>
      </c>
    </row>
    <row r="396" spans="1:42">
      <c r="A396">
        <v>42667</v>
      </c>
      <c r="B396">
        <v>0</v>
      </c>
      <c r="C396">
        <v>2006</v>
      </c>
      <c r="D396" s="1">
        <v>45960.832638888889</v>
      </c>
      <c r="E396" t="s">
        <v>150</v>
      </c>
      <c r="F396" t="s">
        <v>427</v>
      </c>
      <c r="G396">
        <v>1</v>
      </c>
      <c r="H396">
        <v>1</v>
      </c>
      <c r="I396" s="22">
        <v>1</v>
      </c>
      <c r="J396">
        <v>4</v>
      </c>
      <c r="K396" s="15">
        <v>5</v>
      </c>
      <c r="L396">
        <v>5</v>
      </c>
      <c r="M396">
        <v>5</v>
      </c>
      <c r="N396" s="15">
        <v>5</v>
      </c>
      <c r="O396" s="15">
        <v>4</v>
      </c>
      <c r="P396">
        <v>5</v>
      </c>
      <c r="Q396">
        <v>5</v>
      </c>
      <c r="R396">
        <v>5</v>
      </c>
      <c r="S396">
        <v>5</v>
      </c>
      <c r="T396">
        <v>5</v>
      </c>
      <c r="U396">
        <v>5</v>
      </c>
      <c r="V396">
        <v>5</v>
      </c>
      <c r="W396">
        <v>4</v>
      </c>
      <c r="X396">
        <v>5</v>
      </c>
      <c r="Y396" s="5">
        <f t="shared" si="5"/>
        <v>73</v>
      </c>
      <c r="Z396">
        <v>15</v>
      </c>
      <c r="AA396">
        <v>6</v>
      </c>
      <c r="AB396">
        <v>3</v>
      </c>
      <c r="AC396">
        <v>3</v>
      </c>
      <c r="AD396">
        <v>4</v>
      </c>
      <c r="AE396">
        <v>2</v>
      </c>
      <c r="AF396">
        <v>3</v>
      </c>
      <c r="AG396">
        <v>6</v>
      </c>
      <c r="AH396">
        <v>1</v>
      </c>
      <c r="AI396">
        <v>9</v>
      </c>
      <c r="AJ396">
        <v>3</v>
      </c>
      <c r="AK396">
        <v>8</v>
      </c>
      <c r="AL396">
        <v>3</v>
      </c>
      <c r="AM396">
        <v>3</v>
      </c>
      <c r="AN396">
        <v>4</v>
      </c>
      <c r="AO396">
        <v>5</v>
      </c>
      <c r="AP396">
        <v>27</v>
      </c>
    </row>
    <row r="397" spans="1:42" s="7" customFormat="1">
      <c r="A397" s="7">
        <v>45360</v>
      </c>
      <c r="B397" s="7">
        <v>1</v>
      </c>
      <c r="C397" s="7">
        <v>2002</v>
      </c>
      <c r="D397" s="8">
        <v>45968.380555555559</v>
      </c>
      <c r="E397" s="7" t="s">
        <v>215</v>
      </c>
      <c r="I397" s="24">
        <v>5</v>
      </c>
      <c r="J397" s="7">
        <v>5</v>
      </c>
      <c r="K397" s="15">
        <v>5</v>
      </c>
      <c r="L397" s="7">
        <v>5</v>
      </c>
      <c r="M397" s="7">
        <v>5</v>
      </c>
      <c r="N397" s="15">
        <v>3</v>
      </c>
      <c r="O397" s="15">
        <v>3</v>
      </c>
      <c r="P397" s="7">
        <v>3</v>
      </c>
      <c r="Q397" s="7">
        <v>3</v>
      </c>
      <c r="R397" s="7">
        <v>1</v>
      </c>
      <c r="S397" s="7">
        <v>5</v>
      </c>
      <c r="T397" s="7">
        <v>1</v>
      </c>
      <c r="U397" s="7">
        <v>2</v>
      </c>
      <c r="V397" s="7">
        <v>2</v>
      </c>
      <c r="W397" s="7">
        <v>1</v>
      </c>
      <c r="X397" s="7">
        <v>1</v>
      </c>
      <c r="Y397" s="5">
        <f t="shared" ref="Y397:Y448" si="6">SUM(I397:X397)</f>
        <v>50</v>
      </c>
      <c r="Z397" s="7">
        <v>10</v>
      </c>
      <c r="AA397" s="7">
        <v>3</v>
      </c>
      <c r="AB397" s="7">
        <v>4</v>
      </c>
      <c r="AC397" s="7">
        <v>3</v>
      </c>
      <c r="AD397" s="7">
        <v>5</v>
      </c>
      <c r="AE397" s="7">
        <v>4</v>
      </c>
      <c r="AF397" s="7">
        <v>4</v>
      </c>
      <c r="AG397" s="7">
        <v>5</v>
      </c>
      <c r="AH397" s="7">
        <v>4</v>
      </c>
      <c r="AI397" s="7">
        <v>2</v>
      </c>
      <c r="AJ397" s="7">
        <v>3</v>
      </c>
      <c r="AK397" s="7">
        <v>4</v>
      </c>
      <c r="AL397" s="7">
        <v>6</v>
      </c>
      <c r="AM397" s="7">
        <v>5</v>
      </c>
      <c r="AN397" s="7">
        <v>3</v>
      </c>
      <c r="AO397" s="7">
        <v>4</v>
      </c>
      <c r="AP397" s="7">
        <v>82</v>
      </c>
    </row>
    <row r="398" spans="1:42" s="7" customFormat="1">
      <c r="A398">
        <v>43299</v>
      </c>
      <c r="B398">
        <v>1</v>
      </c>
      <c r="C398">
        <v>2007</v>
      </c>
      <c r="D398" s="1">
        <v>45962.520833333336</v>
      </c>
      <c r="E398" t="s">
        <v>177</v>
      </c>
      <c r="F398" t="s">
        <v>397</v>
      </c>
      <c r="G398">
        <v>0</v>
      </c>
      <c r="H398">
        <v>0</v>
      </c>
      <c r="I398" s="22">
        <v>1</v>
      </c>
      <c r="J398">
        <v>1</v>
      </c>
      <c r="K398" s="15">
        <v>1</v>
      </c>
      <c r="L398">
        <v>2</v>
      </c>
      <c r="M398">
        <v>2</v>
      </c>
      <c r="N398" s="15">
        <v>1</v>
      </c>
      <c r="O398" s="15">
        <v>1</v>
      </c>
      <c r="P398">
        <v>1</v>
      </c>
      <c r="Q398">
        <v>1</v>
      </c>
      <c r="R398">
        <v>1</v>
      </c>
      <c r="S398">
        <v>1</v>
      </c>
      <c r="T398">
        <v>1</v>
      </c>
      <c r="U398">
        <v>1</v>
      </c>
      <c r="V398">
        <v>1</v>
      </c>
      <c r="W398">
        <v>1</v>
      </c>
      <c r="X398">
        <v>1</v>
      </c>
      <c r="Y398" s="5">
        <f t="shared" si="6"/>
        <v>18</v>
      </c>
      <c r="Z398">
        <v>7</v>
      </c>
      <c r="AA398">
        <v>5</v>
      </c>
      <c r="AB398">
        <v>4</v>
      </c>
      <c r="AC398">
        <v>5</v>
      </c>
      <c r="AD398">
        <v>4</v>
      </c>
      <c r="AE398">
        <v>3</v>
      </c>
      <c r="AF398">
        <v>4</v>
      </c>
      <c r="AG398">
        <v>5</v>
      </c>
      <c r="AH398">
        <v>3</v>
      </c>
      <c r="AI398">
        <v>3</v>
      </c>
      <c r="AJ398">
        <v>2</v>
      </c>
      <c r="AK398">
        <v>5</v>
      </c>
      <c r="AL398">
        <v>3</v>
      </c>
      <c r="AM398">
        <v>3</v>
      </c>
      <c r="AN398">
        <v>3</v>
      </c>
      <c r="AO398">
        <v>2</v>
      </c>
      <c r="AP398">
        <v>33</v>
      </c>
    </row>
    <row r="399" spans="1:42" s="7" customFormat="1">
      <c r="A399">
        <v>45316</v>
      </c>
      <c r="B399">
        <v>0</v>
      </c>
      <c r="C399">
        <v>2000</v>
      </c>
      <c r="D399" s="1">
        <v>45967.953472222223</v>
      </c>
      <c r="E399" t="s">
        <v>213</v>
      </c>
      <c r="F399" t="s">
        <v>397</v>
      </c>
      <c r="G399">
        <v>0</v>
      </c>
      <c r="H399">
        <v>0</v>
      </c>
      <c r="I399" s="22">
        <v>4</v>
      </c>
      <c r="J399">
        <v>1</v>
      </c>
      <c r="K399" s="15">
        <v>1</v>
      </c>
      <c r="L399">
        <v>2</v>
      </c>
      <c r="M399">
        <v>2</v>
      </c>
      <c r="N399" s="15">
        <v>3</v>
      </c>
      <c r="O399" s="15">
        <v>1</v>
      </c>
      <c r="P399">
        <v>1</v>
      </c>
      <c r="Q399">
        <v>1</v>
      </c>
      <c r="R399">
        <v>1</v>
      </c>
      <c r="S399">
        <v>1</v>
      </c>
      <c r="T399">
        <v>1</v>
      </c>
      <c r="U399">
        <v>1</v>
      </c>
      <c r="V399">
        <v>1</v>
      </c>
      <c r="W399">
        <v>1</v>
      </c>
      <c r="X399">
        <v>1</v>
      </c>
      <c r="Y399" s="5">
        <f t="shared" si="6"/>
        <v>23</v>
      </c>
      <c r="Z399">
        <v>18</v>
      </c>
      <c r="AA399">
        <v>4</v>
      </c>
      <c r="AB399">
        <v>7</v>
      </c>
      <c r="AC399">
        <v>3</v>
      </c>
      <c r="AD399">
        <v>6</v>
      </c>
      <c r="AE399">
        <v>5</v>
      </c>
      <c r="AF399">
        <v>3</v>
      </c>
      <c r="AG399">
        <v>6</v>
      </c>
      <c r="AH399">
        <v>2</v>
      </c>
      <c r="AI399">
        <v>5</v>
      </c>
      <c r="AJ399">
        <v>2</v>
      </c>
      <c r="AK399">
        <v>6</v>
      </c>
      <c r="AL399">
        <v>3</v>
      </c>
      <c r="AM399">
        <v>3</v>
      </c>
      <c r="AN399">
        <v>2</v>
      </c>
      <c r="AO399">
        <v>3</v>
      </c>
      <c r="AP399">
        <v>48</v>
      </c>
    </row>
    <row r="400" spans="1:42">
      <c r="A400">
        <v>43689</v>
      </c>
      <c r="B400">
        <v>0</v>
      </c>
      <c r="C400">
        <v>2006</v>
      </c>
      <c r="D400" s="1">
        <v>45963.85</v>
      </c>
      <c r="E400" t="s">
        <v>182</v>
      </c>
      <c r="F400" t="s">
        <v>421</v>
      </c>
      <c r="G400">
        <v>0</v>
      </c>
      <c r="H400">
        <v>0</v>
      </c>
      <c r="I400" s="22">
        <v>1</v>
      </c>
      <c r="J400">
        <v>1</v>
      </c>
      <c r="K400" s="15">
        <v>3</v>
      </c>
      <c r="L400">
        <v>4</v>
      </c>
      <c r="M400">
        <v>4</v>
      </c>
      <c r="N400" s="15">
        <v>3</v>
      </c>
      <c r="O400" s="15">
        <v>2</v>
      </c>
      <c r="P400">
        <v>4</v>
      </c>
      <c r="Q400">
        <v>2</v>
      </c>
      <c r="R400">
        <v>2</v>
      </c>
      <c r="S400">
        <v>2</v>
      </c>
      <c r="T400">
        <v>2</v>
      </c>
      <c r="U400">
        <v>2</v>
      </c>
      <c r="V400">
        <v>2</v>
      </c>
      <c r="W400">
        <v>2</v>
      </c>
      <c r="X400">
        <v>1</v>
      </c>
      <c r="Y400" s="5">
        <f t="shared" si="6"/>
        <v>37</v>
      </c>
      <c r="Z400">
        <v>9</v>
      </c>
      <c r="AA400">
        <v>5</v>
      </c>
      <c r="AB400">
        <v>5</v>
      </c>
      <c r="AC400">
        <v>3</v>
      </c>
      <c r="AD400">
        <v>5</v>
      </c>
      <c r="AE400">
        <v>2</v>
      </c>
      <c r="AF400">
        <v>3</v>
      </c>
      <c r="AG400">
        <v>8</v>
      </c>
      <c r="AH400">
        <v>3</v>
      </c>
      <c r="AI400">
        <v>3</v>
      </c>
      <c r="AJ400">
        <v>2</v>
      </c>
      <c r="AK400">
        <v>4</v>
      </c>
      <c r="AL400">
        <v>2</v>
      </c>
      <c r="AM400">
        <v>5</v>
      </c>
      <c r="AN400">
        <v>2</v>
      </c>
      <c r="AO400">
        <v>4</v>
      </c>
      <c r="AP400">
        <v>63</v>
      </c>
    </row>
    <row r="401" spans="1:42" s="7" customFormat="1">
      <c r="A401">
        <v>45546</v>
      </c>
      <c r="B401">
        <v>0</v>
      </c>
      <c r="C401">
        <v>2004</v>
      </c>
      <c r="D401" s="1">
        <v>45968.824305555558</v>
      </c>
      <c r="E401" t="s">
        <v>229</v>
      </c>
      <c r="F401" t="s">
        <v>421</v>
      </c>
      <c r="G401">
        <v>0</v>
      </c>
      <c r="H401">
        <v>0</v>
      </c>
      <c r="I401" s="22">
        <v>2</v>
      </c>
      <c r="J401">
        <v>3</v>
      </c>
      <c r="K401" s="15">
        <v>2</v>
      </c>
      <c r="L401">
        <v>4</v>
      </c>
      <c r="M401">
        <v>5</v>
      </c>
      <c r="N401" s="15">
        <v>3</v>
      </c>
      <c r="O401" s="15">
        <v>2</v>
      </c>
      <c r="P401">
        <v>1</v>
      </c>
      <c r="Q401">
        <v>2</v>
      </c>
      <c r="R401">
        <v>3</v>
      </c>
      <c r="S401">
        <v>3</v>
      </c>
      <c r="T401">
        <v>2</v>
      </c>
      <c r="U401">
        <v>2</v>
      </c>
      <c r="V401">
        <v>2</v>
      </c>
      <c r="W401">
        <v>3</v>
      </c>
      <c r="X401">
        <v>1</v>
      </c>
      <c r="Y401" s="5">
        <f t="shared" si="6"/>
        <v>40</v>
      </c>
      <c r="Z401">
        <v>6</v>
      </c>
      <c r="AA401">
        <v>3</v>
      </c>
      <c r="AB401">
        <v>3</v>
      </c>
      <c r="AC401">
        <v>3</v>
      </c>
      <c r="AD401">
        <v>3</v>
      </c>
      <c r="AE401">
        <v>7</v>
      </c>
      <c r="AF401">
        <v>2</v>
      </c>
      <c r="AG401">
        <v>3</v>
      </c>
      <c r="AH401">
        <v>2</v>
      </c>
      <c r="AI401">
        <v>3</v>
      </c>
      <c r="AJ401">
        <v>2</v>
      </c>
      <c r="AK401">
        <v>8</v>
      </c>
      <c r="AL401">
        <v>3</v>
      </c>
      <c r="AM401">
        <v>3</v>
      </c>
      <c r="AN401">
        <v>3</v>
      </c>
      <c r="AO401">
        <v>4</v>
      </c>
      <c r="AP401">
        <v>59</v>
      </c>
    </row>
    <row r="402" spans="1:42" s="7" customFormat="1">
      <c r="A402">
        <v>41802</v>
      </c>
      <c r="B402">
        <v>0</v>
      </c>
      <c r="C402">
        <v>2002</v>
      </c>
      <c r="D402" s="1">
        <v>45959.836111111108</v>
      </c>
      <c r="E402" t="s">
        <v>121</v>
      </c>
      <c r="F402" t="s">
        <v>421</v>
      </c>
      <c r="G402">
        <v>0</v>
      </c>
      <c r="H402">
        <v>0</v>
      </c>
      <c r="I402" s="22">
        <v>1</v>
      </c>
      <c r="J402">
        <v>1</v>
      </c>
      <c r="K402" s="15">
        <v>1</v>
      </c>
      <c r="L402">
        <v>1</v>
      </c>
      <c r="M402">
        <v>3</v>
      </c>
      <c r="N402" s="15">
        <v>3</v>
      </c>
      <c r="O402" s="15">
        <v>2</v>
      </c>
      <c r="P402">
        <v>1</v>
      </c>
      <c r="Q402">
        <v>3</v>
      </c>
      <c r="R402">
        <v>1</v>
      </c>
      <c r="S402">
        <v>1</v>
      </c>
      <c r="T402">
        <v>1</v>
      </c>
      <c r="U402">
        <v>1</v>
      </c>
      <c r="V402">
        <v>1</v>
      </c>
      <c r="W402">
        <v>1</v>
      </c>
      <c r="X402">
        <v>1</v>
      </c>
      <c r="Y402" s="5">
        <f t="shared" si="6"/>
        <v>23</v>
      </c>
      <c r="Z402">
        <v>15</v>
      </c>
      <c r="AA402">
        <v>8</v>
      </c>
      <c r="AB402">
        <v>8</v>
      </c>
      <c r="AC402">
        <v>5</v>
      </c>
      <c r="AD402">
        <v>38</v>
      </c>
      <c r="AE402">
        <v>9</v>
      </c>
      <c r="AF402">
        <v>11</v>
      </c>
      <c r="AG402">
        <v>6</v>
      </c>
      <c r="AH402">
        <v>8</v>
      </c>
      <c r="AI402">
        <v>6</v>
      </c>
      <c r="AJ402">
        <v>3</v>
      </c>
      <c r="AK402">
        <v>7</v>
      </c>
      <c r="AL402">
        <v>4</v>
      </c>
      <c r="AM402">
        <v>5</v>
      </c>
      <c r="AN402">
        <v>4</v>
      </c>
      <c r="AO402">
        <v>17</v>
      </c>
      <c r="AP402">
        <v>50</v>
      </c>
    </row>
    <row r="403" spans="1:42" s="5" customFormat="1">
      <c r="A403">
        <v>45628</v>
      </c>
      <c r="B403">
        <v>0</v>
      </c>
      <c r="C403">
        <v>2004</v>
      </c>
      <c r="D403" s="1">
        <v>45969.033333333333</v>
      </c>
      <c r="E403" t="s">
        <v>239</v>
      </c>
      <c r="F403" t="s">
        <v>427</v>
      </c>
      <c r="G403">
        <v>1</v>
      </c>
      <c r="H403">
        <v>1</v>
      </c>
      <c r="I403" s="22">
        <v>4</v>
      </c>
      <c r="J403">
        <v>4</v>
      </c>
      <c r="K403" s="15">
        <v>4</v>
      </c>
      <c r="L403">
        <v>5</v>
      </c>
      <c r="M403">
        <v>5</v>
      </c>
      <c r="N403" s="15">
        <v>4</v>
      </c>
      <c r="O403" s="15">
        <v>3</v>
      </c>
      <c r="P403">
        <v>3</v>
      </c>
      <c r="Q403">
        <v>2</v>
      </c>
      <c r="R403">
        <v>4</v>
      </c>
      <c r="S403">
        <v>4</v>
      </c>
      <c r="T403">
        <v>4</v>
      </c>
      <c r="U403">
        <v>3</v>
      </c>
      <c r="V403">
        <v>3</v>
      </c>
      <c r="W403">
        <v>4</v>
      </c>
      <c r="X403">
        <v>4</v>
      </c>
      <c r="Y403" s="5">
        <f t="shared" si="6"/>
        <v>60</v>
      </c>
      <c r="Z403">
        <v>14</v>
      </c>
      <c r="AA403">
        <v>6</v>
      </c>
      <c r="AB403">
        <v>8</v>
      </c>
      <c r="AC403">
        <v>3</v>
      </c>
      <c r="AD403">
        <v>5</v>
      </c>
      <c r="AE403">
        <v>5</v>
      </c>
      <c r="AF403">
        <v>4</v>
      </c>
      <c r="AG403">
        <v>10</v>
      </c>
      <c r="AH403">
        <v>3</v>
      </c>
      <c r="AI403">
        <v>9</v>
      </c>
      <c r="AJ403">
        <v>4</v>
      </c>
      <c r="AK403">
        <v>6</v>
      </c>
      <c r="AL403">
        <v>3</v>
      </c>
      <c r="AM403">
        <v>11</v>
      </c>
      <c r="AN403">
        <v>4</v>
      </c>
      <c r="AO403">
        <v>5</v>
      </c>
      <c r="AP403">
        <v>42</v>
      </c>
    </row>
    <row r="404" spans="1:42" s="7" customFormat="1">
      <c r="A404">
        <v>44502</v>
      </c>
      <c r="B404">
        <v>0</v>
      </c>
      <c r="C404">
        <v>2000</v>
      </c>
      <c r="D404" s="1">
        <v>45965.643750000003</v>
      </c>
      <c r="E404" t="s">
        <v>432</v>
      </c>
      <c r="F404" t="s">
        <v>397</v>
      </c>
      <c r="G404">
        <v>0</v>
      </c>
      <c r="H404">
        <v>0</v>
      </c>
      <c r="I404" s="22">
        <v>1</v>
      </c>
      <c r="J404">
        <v>2</v>
      </c>
      <c r="K404" s="15">
        <v>1</v>
      </c>
      <c r="L404">
        <v>2</v>
      </c>
      <c r="M404">
        <v>2</v>
      </c>
      <c r="N404" s="15">
        <v>3</v>
      </c>
      <c r="O404" s="15">
        <v>1</v>
      </c>
      <c r="P404">
        <v>1</v>
      </c>
      <c r="Q404">
        <v>1</v>
      </c>
      <c r="R404">
        <v>1</v>
      </c>
      <c r="S404">
        <v>1</v>
      </c>
      <c r="T404">
        <v>1</v>
      </c>
      <c r="U404">
        <v>1</v>
      </c>
      <c r="V404">
        <v>1</v>
      </c>
      <c r="W404">
        <v>1</v>
      </c>
      <c r="X404">
        <v>1</v>
      </c>
      <c r="Y404" s="5">
        <f t="shared" si="6"/>
        <v>21</v>
      </c>
      <c r="Z404">
        <v>14</v>
      </c>
      <c r="AA404">
        <v>11</v>
      </c>
      <c r="AB404">
        <v>5</v>
      </c>
      <c r="AC404">
        <v>5</v>
      </c>
      <c r="AD404">
        <v>5</v>
      </c>
      <c r="AE404">
        <v>5</v>
      </c>
      <c r="AF404">
        <v>2</v>
      </c>
      <c r="AG404">
        <v>3</v>
      </c>
      <c r="AH404">
        <v>5</v>
      </c>
      <c r="AI404">
        <v>4</v>
      </c>
      <c r="AJ404">
        <v>2</v>
      </c>
      <c r="AK404">
        <v>5</v>
      </c>
      <c r="AL404">
        <v>3</v>
      </c>
      <c r="AM404">
        <v>5</v>
      </c>
      <c r="AN404">
        <v>4</v>
      </c>
      <c r="AO404">
        <v>4</v>
      </c>
      <c r="AP404">
        <v>44</v>
      </c>
    </row>
    <row r="405" spans="1:42" s="7" customFormat="1">
      <c r="A405">
        <v>46814</v>
      </c>
      <c r="B405">
        <v>0</v>
      </c>
      <c r="C405">
        <v>1984</v>
      </c>
      <c r="D405" s="1">
        <v>45977.984027777777</v>
      </c>
      <c r="E405" t="s">
        <v>265</v>
      </c>
      <c r="F405" t="s">
        <v>397</v>
      </c>
      <c r="G405">
        <v>0</v>
      </c>
      <c r="H405">
        <v>0</v>
      </c>
      <c r="I405" s="22">
        <v>1</v>
      </c>
      <c r="J405">
        <v>4</v>
      </c>
      <c r="K405" s="15">
        <v>3</v>
      </c>
      <c r="L405">
        <v>5</v>
      </c>
      <c r="M405">
        <v>4</v>
      </c>
      <c r="N405" s="15">
        <v>2</v>
      </c>
      <c r="O405" s="15">
        <v>4</v>
      </c>
      <c r="P405">
        <v>4</v>
      </c>
      <c r="Q405">
        <v>3</v>
      </c>
      <c r="R405">
        <v>4</v>
      </c>
      <c r="S405">
        <v>4</v>
      </c>
      <c r="T405">
        <v>2</v>
      </c>
      <c r="U405">
        <v>3</v>
      </c>
      <c r="V405">
        <v>5</v>
      </c>
      <c r="W405">
        <v>3</v>
      </c>
      <c r="X405">
        <v>2</v>
      </c>
      <c r="Y405" s="5">
        <f t="shared" si="6"/>
        <v>53</v>
      </c>
      <c r="Z405">
        <v>25</v>
      </c>
      <c r="AA405">
        <v>6</v>
      </c>
      <c r="AB405">
        <v>69</v>
      </c>
      <c r="AC405">
        <v>6</v>
      </c>
      <c r="AD405">
        <v>6</v>
      </c>
      <c r="AE405">
        <v>9</v>
      </c>
      <c r="AF405">
        <v>5</v>
      </c>
      <c r="AG405">
        <v>11</v>
      </c>
      <c r="AH405">
        <v>5</v>
      </c>
      <c r="AI405">
        <v>13</v>
      </c>
      <c r="AJ405">
        <v>6</v>
      </c>
      <c r="AK405">
        <v>9</v>
      </c>
      <c r="AL405">
        <v>9</v>
      </c>
      <c r="AM405">
        <v>12</v>
      </c>
      <c r="AN405">
        <v>6</v>
      </c>
      <c r="AO405">
        <v>8</v>
      </c>
      <c r="AP405">
        <v>62</v>
      </c>
    </row>
    <row r="406" spans="1:42">
      <c r="A406" s="5">
        <v>46512</v>
      </c>
      <c r="B406" s="5">
        <v>0</v>
      </c>
      <c r="C406" s="5">
        <v>1982</v>
      </c>
      <c r="D406" s="6">
        <v>45973.695833333331</v>
      </c>
      <c r="E406" s="5" t="s">
        <v>254</v>
      </c>
      <c r="F406" s="5" t="s">
        <v>423</v>
      </c>
      <c r="G406" s="5">
        <v>0</v>
      </c>
      <c r="H406" s="5">
        <v>0</v>
      </c>
      <c r="I406" s="23">
        <v>2</v>
      </c>
      <c r="J406" s="5">
        <v>1</v>
      </c>
      <c r="K406" s="15">
        <v>1</v>
      </c>
      <c r="L406" s="5">
        <v>2</v>
      </c>
      <c r="M406" s="5">
        <v>4</v>
      </c>
      <c r="N406" s="15">
        <v>1</v>
      </c>
      <c r="O406" s="15">
        <v>2</v>
      </c>
      <c r="P406" s="5">
        <v>1</v>
      </c>
      <c r="Q406" s="5">
        <v>4</v>
      </c>
      <c r="R406" s="5">
        <v>2</v>
      </c>
      <c r="S406" s="5">
        <v>5</v>
      </c>
      <c r="T406" s="5">
        <v>4</v>
      </c>
      <c r="U406" s="5">
        <v>2</v>
      </c>
      <c r="V406" s="5">
        <v>4</v>
      </c>
      <c r="W406" s="5">
        <v>4</v>
      </c>
      <c r="X406" s="5">
        <v>3</v>
      </c>
      <c r="Y406" s="5">
        <f t="shared" si="6"/>
        <v>42</v>
      </c>
      <c r="Z406" s="5">
        <v>11</v>
      </c>
      <c r="AA406" s="5">
        <v>6</v>
      </c>
      <c r="AB406" s="5">
        <v>3</v>
      </c>
      <c r="AC406" s="5">
        <v>4</v>
      </c>
      <c r="AD406" s="5">
        <v>9</v>
      </c>
      <c r="AE406" s="5">
        <v>2</v>
      </c>
      <c r="AF406" s="5">
        <v>4</v>
      </c>
      <c r="AG406" s="5">
        <v>3</v>
      </c>
      <c r="AH406" s="5">
        <v>4</v>
      </c>
      <c r="AI406" s="5">
        <v>5</v>
      </c>
      <c r="AJ406" s="5">
        <v>3</v>
      </c>
      <c r="AK406" s="5">
        <v>6</v>
      </c>
      <c r="AL406" s="5">
        <v>4</v>
      </c>
      <c r="AM406" s="5">
        <v>8</v>
      </c>
      <c r="AN406" s="5">
        <v>4</v>
      </c>
      <c r="AO406" s="5">
        <v>5</v>
      </c>
      <c r="AP406" s="5">
        <v>83</v>
      </c>
    </row>
    <row r="407" spans="1:42">
      <c r="A407">
        <v>41859</v>
      </c>
      <c r="B407">
        <v>0</v>
      </c>
      <c r="C407">
        <v>2008</v>
      </c>
      <c r="D407" s="1">
        <v>45959.831250000003</v>
      </c>
      <c r="E407" t="s">
        <v>119</v>
      </c>
      <c r="F407" t="s">
        <v>433</v>
      </c>
      <c r="G407">
        <v>0</v>
      </c>
      <c r="H407">
        <v>0</v>
      </c>
      <c r="I407" s="22">
        <v>5</v>
      </c>
      <c r="J407">
        <v>2</v>
      </c>
      <c r="K407" s="15">
        <v>1</v>
      </c>
      <c r="L407">
        <v>2</v>
      </c>
      <c r="M407">
        <v>2</v>
      </c>
      <c r="N407" s="15">
        <v>1</v>
      </c>
      <c r="O407" s="15">
        <v>1</v>
      </c>
      <c r="P407">
        <v>1</v>
      </c>
      <c r="Q407">
        <v>1</v>
      </c>
      <c r="R407">
        <v>1</v>
      </c>
      <c r="S407">
        <v>1</v>
      </c>
      <c r="T407">
        <v>2</v>
      </c>
      <c r="U407">
        <v>2</v>
      </c>
      <c r="V407">
        <v>1</v>
      </c>
      <c r="W407">
        <v>1</v>
      </c>
      <c r="X407">
        <v>1</v>
      </c>
      <c r="Y407" s="5">
        <f t="shared" si="6"/>
        <v>25</v>
      </c>
      <c r="Z407">
        <v>6</v>
      </c>
      <c r="AA407">
        <v>3</v>
      </c>
      <c r="AB407">
        <v>2</v>
      </c>
      <c r="AC407">
        <v>4</v>
      </c>
      <c r="AD407">
        <v>3</v>
      </c>
      <c r="AE407">
        <v>2</v>
      </c>
      <c r="AF407">
        <v>2</v>
      </c>
      <c r="AG407">
        <v>2</v>
      </c>
      <c r="AH407">
        <v>2</v>
      </c>
      <c r="AI407">
        <v>3</v>
      </c>
      <c r="AJ407">
        <v>2</v>
      </c>
      <c r="AK407">
        <v>3</v>
      </c>
      <c r="AL407">
        <v>3</v>
      </c>
      <c r="AM407">
        <v>5</v>
      </c>
      <c r="AN407">
        <v>3</v>
      </c>
      <c r="AO407">
        <v>2</v>
      </c>
      <c r="AP407">
        <v>60</v>
      </c>
    </row>
    <row r="408" spans="1:42">
      <c r="A408" s="7">
        <v>45450</v>
      </c>
      <c r="B408" s="7">
        <v>0</v>
      </c>
      <c r="C408" s="7">
        <v>1999</v>
      </c>
      <c r="D408" s="8">
        <v>45968.847222222219</v>
      </c>
      <c r="E408" s="7" t="s">
        <v>232</v>
      </c>
      <c r="F408" s="7"/>
      <c r="G408" s="7"/>
      <c r="H408" s="7"/>
      <c r="I408" s="24">
        <v>4</v>
      </c>
      <c r="J408" s="7">
        <v>2</v>
      </c>
      <c r="K408" s="15">
        <v>2</v>
      </c>
      <c r="L408" s="7">
        <v>5</v>
      </c>
      <c r="M408" s="7">
        <v>5</v>
      </c>
      <c r="N408" s="15">
        <v>3</v>
      </c>
      <c r="O408" s="15">
        <v>2</v>
      </c>
      <c r="P408" s="7">
        <v>2</v>
      </c>
      <c r="Q408" s="7">
        <v>4</v>
      </c>
      <c r="R408" s="7">
        <v>2</v>
      </c>
      <c r="S408" s="7">
        <v>3</v>
      </c>
      <c r="T408" s="7">
        <v>2</v>
      </c>
      <c r="U408" s="7">
        <v>3</v>
      </c>
      <c r="V408" s="7">
        <v>4</v>
      </c>
      <c r="W408" s="7">
        <v>5</v>
      </c>
      <c r="X408" s="7">
        <v>3</v>
      </c>
      <c r="Y408" s="5">
        <f t="shared" si="6"/>
        <v>51</v>
      </c>
      <c r="Z408" s="7">
        <v>6</v>
      </c>
      <c r="AA408" s="7">
        <v>3</v>
      </c>
      <c r="AB408" s="7">
        <v>3</v>
      </c>
      <c r="AC408" s="7">
        <v>5</v>
      </c>
      <c r="AD408" s="7">
        <v>2</v>
      </c>
      <c r="AE408" s="7">
        <v>3</v>
      </c>
      <c r="AF408" s="7">
        <v>3</v>
      </c>
      <c r="AG408" s="7">
        <v>4</v>
      </c>
      <c r="AH408" s="7">
        <v>3</v>
      </c>
      <c r="AI408" s="7">
        <v>3</v>
      </c>
      <c r="AJ408" s="7">
        <v>3</v>
      </c>
      <c r="AK408" s="7">
        <v>7</v>
      </c>
      <c r="AL408" s="7">
        <v>48</v>
      </c>
      <c r="AM408" s="7">
        <v>4</v>
      </c>
      <c r="AN408" s="7">
        <v>3</v>
      </c>
      <c r="AO408" s="7">
        <v>3</v>
      </c>
      <c r="AP408" s="7">
        <v>55</v>
      </c>
    </row>
    <row r="409" spans="1:42">
      <c r="A409" s="7">
        <v>45601</v>
      </c>
      <c r="B409" s="7">
        <v>1</v>
      </c>
      <c r="C409" s="7">
        <v>2000</v>
      </c>
      <c r="D409" s="8">
        <v>45968.904861111114</v>
      </c>
      <c r="E409" s="7" t="s">
        <v>235</v>
      </c>
      <c r="F409" s="7"/>
      <c r="G409" s="7"/>
      <c r="H409" s="7"/>
      <c r="I409" s="24">
        <v>1</v>
      </c>
      <c r="J409" s="7">
        <v>5</v>
      </c>
      <c r="K409" s="15">
        <v>2</v>
      </c>
      <c r="L409" s="7">
        <v>2</v>
      </c>
      <c r="M409" s="7">
        <v>5</v>
      </c>
      <c r="N409" s="15">
        <v>3</v>
      </c>
      <c r="O409" s="15">
        <v>5</v>
      </c>
      <c r="P409" s="7">
        <v>2</v>
      </c>
      <c r="Q409" s="7">
        <v>3</v>
      </c>
      <c r="R409" s="7">
        <v>3</v>
      </c>
      <c r="S409" s="7">
        <v>2</v>
      </c>
      <c r="T409" s="7">
        <v>3</v>
      </c>
      <c r="U409" s="7">
        <v>4</v>
      </c>
      <c r="V409" s="7">
        <v>2</v>
      </c>
      <c r="W409" s="7">
        <v>3</v>
      </c>
      <c r="X409" s="7">
        <v>2</v>
      </c>
      <c r="Y409" s="5">
        <f t="shared" si="6"/>
        <v>47</v>
      </c>
      <c r="Z409" s="7">
        <v>109</v>
      </c>
      <c r="AA409" s="7">
        <v>3</v>
      </c>
      <c r="AB409" s="7">
        <v>6</v>
      </c>
      <c r="AC409" s="7">
        <v>3</v>
      </c>
      <c r="AD409" s="7">
        <v>2</v>
      </c>
      <c r="AE409" s="7">
        <v>5</v>
      </c>
      <c r="AF409" s="7">
        <v>5</v>
      </c>
      <c r="AG409" s="7">
        <v>3</v>
      </c>
      <c r="AH409" s="7">
        <v>13</v>
      </c>
      <c r="AI409" s="7">
        <v>3</v>
      </c>
      <c r="AJ409" s="7">
        <v>10</v>
      </c>
      <c r="AK409" s="7">
        <v>17</v>
      </c>
      <c r="AL409" s="7">
        <v>10</v>
      </c>
      <c r="AM409" s="7">
        <v>5</v>
      </c>
      <c r="AN409" s="7">
        <v>2</v>
      </c>
      <c r="AO409" s="7">
        <v>7</v>
      </c>
      <c r="AP409" s="7">
        <v>74</v>
      </c>
    </row>
    <row r="410" spans="1:42">
      <c r="A410" s="7">
        <v>42158</v>
      </c>
      <c r="B410" s="7">
        <v>0</v>
      </c>
      <c r="C410" s="7">
        <v>2000</v>
      </c>
      <c r="D410" s="8">
        <v>45959.969444444447</v>
      </c>
      <c r="E410" s="7" t="s">
        <v>130</v>
      </c>
      <c r="F410" s="7"/>
      <c r="G410" s="7"/>
      <c r="H410" s="7"/>
      <c r="I410" s="24">
        <v>2</v>
      </c>
      <c r="J410" s="7">
        <v>4</v>
      </c>
      <c r="K410" s="15">
        <v>4</v>
      </c>
      <c r="L410" s="7">
        <v>5</v>
      </c>
      <c r="M410" s="7">
        <v>4</v>
      </c>
      <c r="N410" s="15">
        <v>3</v>
      </c>
      <c r="O410" s="15">
        <v>4</v>
      </c>
      <c r="P410" s="7">
        <v>4</v>
      </c>
      <c r="Q410" s="7">
        <v>5</v>
      </c>
      <c r="R410" s="7">
        <v>4</v>
      </c>
      <c r="S410" s="7">
        <v>4</v>
      </c>
      <c r="T410" s="7">
        <v>3</v>
      </c>
      <c r="U410" s="7">
        <v>4</v>
      </c>
      <c r="V410" s="7">
        <v>4</v>
      </c>
      <c r="W410" s="7">
        <v>3</v>
      </c>
      <c r="X410" s="7">
        <v>2</v>
      </c>
      <c r="Y410" s="5">
        <f t="shared" si="6"/>
        <v>59</v>
      </c>
      <c r="Z410" s="7">
        <v>12</v>
      </c>
      <c r="AA410" s="7">
        <v>14</v>
      </c>
      <c r="AB410" s="7">
        <v>6</v>
      </c>
      <c r="AC410" s="7">
        <v>5</v>
      </c>
      <c r="AD410" s="7">
        <v>6</v>
      </c>
      <c r="AE410" s="7">
        <v>6</v>
      </c>
      <c r="AF410" s="7">
        <v>4</v>
      </c>
      <c r="AG410" s="7">
        <v>6</v>
      </c>
      <c r="AH410" s="7">
        <v>4</v>
      </c>
      <c r="AI410" s="7">
        <v>3</v>
      </c>
      <c r="AJ410" s="7">
        <v>4</v>
      </c>
      <c r="AK410" s="7">
        <v>9</v>
      </c>
      <c r="AL410" s="7">
        <v>4</v>
      </c>
      <c r="AM410" s="7">
        <v>12</v>
      </c>
      <c r="AN410" s="7">
        <v>5</v>
      </c>
      <c r="AO410" s="7">
        <v>6</v>
      </c>
      <c r="AP410" s="7">
        <v>47</v>
      </c>
    </row>
    <row r="411" spans="1:42">
      <c r="A411">
        <v>42759</v>
      </c>
      <c r="B411">
        <v>0</v>
      </c>
      <c r="C411">
        <v>1997</v>
      </c>
      <c r="D411" s="1">
        <v>45961.375694444447</v>
      </c>
      <c r="E411" t="s">
        <v>161</v>
      </c>
      <c r="F411" t="s">
        <v>399</v>
      </c>
      <c r="G411">
        <v>1</v>
      </c>
      <c r="H411">
        <v>1</v>
      </c>
      <c r="I411" s="22">
        <v>4</v>
      </c>
      <c r="J411">
        <v>5</v>
      </c>
      <c r="K411" s="15">
        <v>5</v>
      </c>
      <c r="L411">
        <v>5</v>
      </c>
      <c r="M411">
        <v>5</v>
      </c>
      <c r="N411" s="15">
        <v>5</v>
      </c>
      <c r="O411" s="15">
        <v>2</v>
      </c>
      <c r="P411">
        <v>2</v>
      </c>
      <c r="Q411">
        <v>3</v>
      </c>
      <c r="R411">
        <v>4</v>
      </c>
      <c r="S411">
        <v>2</v>
      </c>
      <c r="T411">
        <v>5</v>
      </c>
      <c r="U411">
        <v>4</v>
      </c>
      <c r="V411">
        <v>4</v>
      </c>
      <c r="W411">
        <v>5</v>
      </c>
      <c r="X411">
        <v>4</v>
      </c>
      <c r="Y411" s="5">
        <f t="shared" si="6"/>
        <v>64</v>
      </c>
      <c r="Z411">
        <v>7</v>
      </c>
      <c r="AA411">
        <v>3</v>
      </c>
      <c r="AB411">
        <v>5</v>
      </c>
      <c r="AC411">
        <v>3</v>
      </c>
      <c r="AD411">
        <v>7</v>
      </c>
      <c r="AE411">
        <v>2</v>
      </c>
      <c r="AF411">
        <v>2</v>
      </c>
      <c r="AG411">
        <v>7</v>
      </c>
      <c r="AH411">
        <v>3</v>
      </c>
      <c r="AI411">
        <v>4</v>
      </c>
      <c r="AJ411">
        <v>2</v>
      </c>
      <c r="AK411">
        <v>28</v>
      </c>
      <c r="AL411">
        <v>4</v>
      </c>
      <c r="AM411">
        <v>3</v>
      </c>
      <c r="AN411">
        <v>2</v>
      </c>
      <c r="AO411">
        <v>5</v>
      </c>
      <c r="AP411">
        <v>45</v>
      </c>
    </row>
    <row r="412" spans="1:42">
      <c r="A412" s="7">
        <v>42879</v>
      </c>
      <c r="B412" s="7">
        <v>0</v>
      </c>
      <c r="C412" s="7">
        <v>2005</v>
      </c>
      <c r="D412" s="8">
        <v>45965.716666666667</v>
      </c>
      <c r="E412" s="7" t="s">
        <v>199</v>
      </c>
      <c r="F412" s="7"/>
      <c r="G412" s="7"/>
      <c r="H412" s="7"/>
      <c r="I412" s="24">
        <v>2</v>
      </c>
      <c r="J412" s="7">
        <v>2</v>
      </c>
      <c r="K412" s="15">
        <v>1</v>
      </c>
      <c r="L412" s="7">
        <v>3</v>
      </c>
      <c r="M412" s="7">
        <v>3</v>
      </c>
      <c r="N412" s="15">
        <v>2</v>
      </c>
      <c r="O412" s="15">
        <v>2</v>
      </c>
      <c r="P412" s="7">
        <v>1</v>
      </c>
      <c r="Q412" s="7">
        <v>1</v>
      </c>
      <c r="R412" s="7">
        <v>1</v>
      </c>
      <c r="S412" s="7">
        <v>1</v>
      </c>
      <c r="T412" s="7">
        <v>1</v>
      </c>
      <c r="U412" s="7">
        <v>1</v>
      </c>
      <c r="V412" s="7">
        <v>1</v>
      </c>
      <c r="W412" s="7">
        <v>1</v>
      </c>
      <c r="X412" s="7">
        <v>1</v>
      </c>
      <c r="Y412" s="5">
        <f t="shared" si="6"/>
        <v>24</v>
      </c>
      <c r="Z412" s="7">
        <v>8</v>
      </c>
      <c r="AA412" s="7">
        <v>3</v>
      </c>
      <c r="AB412" s="7">
        <v>3</v>
      </c>
      <c r="AC412" s="7">
        <v>6</v>
      </c>
      <c r="AD412" s="7">
        <v>4</v>
      </c>
      <c r="AE412" s="7">
        <v>7</v>
      </c>
      <c r="AF412" s="7">
        <v>2</v>
      </c>
      <c r="AG412" s="7">
        <v>5</v>
      </c>
      <c r="AH412" s="7">
        <v>2</v>
      </c>
      <c r="AI412" s="7">
        <v>4</v>
      </c>
      <c r="AJ412" s="7">
        <v>2</v>
      </c>
      <c r="AK412" s="7">
        <v>4</v>
      </c>
      <c r="AL412" s="7">
        <v>2</v>
      </c>
      <c r="AM412" s="7">
        <v>3</v>
      </c>
      <c r="AN412" s="7">
        <v>2</v>
      </c>
      <c r="AO412" s="7">
        <v>6</v>
      </c>
      <c r="AP412" s="7">
        <v>49</v>
      </c>
    </row>
    <row r="413" spans="1:42">
      <c r="A413" s="7">
        <v>41286</v>
      </c>
      <c r="B413" s="7">
        <v>0</v>
      </c>
      <c r="C413" s="7">
        <v>2003</v>
      </c>
      <c r="D413" s="8">
        <v>45965.567361111112</v>
      </c>
      <c r="E413" s="7" t="s">
        <v>196</v>
      </c>
      <c r="F413" s="7"/>
      <c r="G413" s="7"/>
      <c r="H413" s="7"/>
      <c r="I413" s="24">
        <v>5</v>
      </c>
      <c r="J413" s="7">
        <v>1</v>
      </c>
      <c r="K413" s="15">
        <v>4</v>
      </c>
      <c r="L413" s="7">
        <v>5</v>
      </c>
      <c r="M413" s="7">
        <v>5</v>
      </c>
      <c r="N413" s="15">
        <v>4</v>
      </c>
      <c r="O413" s="15">
        <v>1</v>
      </c>
      <c r="P413" s="7">
        <v>5</v>
      </c>
      <c r="Q413" s="7">
        <v>5</v>
      </c>
      <c r="R413" s="7">
        <v>5</v>
      </c>
      <c r="S413" s="7">
        <v>5</v>
      </c>
      <c r="T413" s="7">
        <v>5</v>
      </c>
      <c r="U413" s="7">
        <v>5</v>
      </c>
      <c r="V413" s="7">
        <v>5</v>
      </c>
      <c r="W413" s="7">
        <v>4</v>
      </c>
      <c r="X413" s="7">
        <v>4</v>
      </c>
      <c r="Y413" s="5">
        <f t="shared" si="6"/>
        <v>68</v>
      </c>
      <c r="Z413" s="7">
        <v>6</v>
      </c>
      <c r="AA413" s="7">
        <v>4</v>
      </c>
      <c r="AB413" s="7">
        <v>4</v>
      </c>
      <c r="AC413" s="7">
        <v>3</v>
      </c>
      <c r="AD413" s="7">
        <v>5</v>
      </c>
      <c r="AE413" s="7">
        <v>4</v>
      </c>
      <c r="AF413" s="7">
        <v>2</v>
      </c>
      <c r="AG413" s="7">
        <v>4</v>
      </c>
      <c r="AH413" s="7">
        <v>1</v>
      </c>
      <c r="AI413" s="7">
        <v>2</v>
      </c>
      <c r="AJ413" s="7">
        <v>2</v>
      </c>
      <c r="AK413" s="7">
        <v>3</v>
      </c>
      <c r="AL413" s="7">
        <v>1</v>
      </c>
      <c r="AM413" s="7">
        <v>3</v>
      </c>
      <c r="AN413" s="7">
        <v>7</v>
      </c>
      <c r="AO413" s="7">
        <v>5</v>
      </c>
      <c r="AP413" s="7">
        <v>54</v>
      </c>
    </row>
    <row r="414" spans="1:42">
      <c r="A414" s="7">
        <v>45747</v>
      </c>
      <c r="B414" s="7">
        <v>0</v>
      </c>
      <c r="C414" s="7">
        <v>2000</v>
      </c>
      <c r="D414" s="8">
        <v>45969.72152777778</v>
      </c>
      <c r="E414" s="7" t="s">
        <v>248</v>
      </c>
      <c r="F414" s="7"/>
      <c r="G414" s="7"/>
      <c r="H414" s="7"/>
      <c r="I414" s="24">
        <v>3</v>
      </c>
      <c r="J414" s="7">
        <v>1</v>
      </c>
      <c r="K414" s="15">
        <v>2</v>
      </c>
      <c r="L414" s="7">
        <v>5</v>
      </c>
      <c r="M414" s="7">
        <v>5</v>
      </c>
      <c r="N414" s="15">
        <v>3</v>
      </c>
      <c r="O414" s="15">
        <v>3</v>
      </c>
      <c r="P414" s="7">
        <v>2</v>
      </c>
      <c r="Q414" s="7">
        <v>4</v>
      </c>
      <c r="R414" s="7">
        <v>3</v>
      </c>
      <c r="S414" s="7">
        <v>4</v>
      </c>
      <c r="T414" s="7">
        <v>3</v>
      </c>
      <c r="U414" s="7">
        <v>3</v>
      </c>
      <c r="V414" s="7">
        <v>4</v>
      </c>
      <c r="W414" s="7">
        <v>4</v>
      </c>
      <c r="X414" s="7">
        <v>3</v>
      </c>
      <c r="Y414" s="5">
        <f t="shared" si="6"/>
        <v>52</v>
      </c>
      <c r="Z414" s="7">
        <v>11</v>
      </c>
      <c r="AA414" s="7">
        <v>8</v>
      </c>
      <c r="AB414" s="7">
        <v>6</v>
      </c>
      <c r="AC414" s="7">
        <v>7</v>
      </c>
      <c r="AD414" s="7">
        <v>3</v>
      </c>
      <c r="AE414" s="7">
        <v>5</v>
      </c>
      <c r="AF414" s="7">
        <v>3</v>
      </c>
      <c r="AG414" s="7">
        <v>6</v>
      </c>
      <c r="AH414" s="7">
        <v>2</v>
      </c>
      <c r="AI414" s="7">
        <v>4</v>
      </c>
      <c r="AJ414" s="7">
        <v>4</v>
      </c>
      <c r="AK414" s="7">
        <v>4</v>
      </c>
      <c r="AL414" s="7">
        <v>4</v>
      </c>
      <c r="AM414" s="7">
        <v>5</v>
      </c>
      <c r="AN414" s="7">
        <v>5</v>
      </c>
      <c r="AO414" s="7">
        <v>4</v>
      </c>
      <c r="AP414" s="7">
        <v>54</v>
      </c>
    </row>
    <row r="415" spans="1:42">
      <c r="A415" s="7">
        <v>41014</v>
      </c>
      <c r="B415" s="7">
        <v>0</v>
      </c>
      <c r="C415" s="7">
        <v>2001</v>
      </c>
      <c r="D415" s="8">
        <v>45958.782638888886</v>
      </c>
      <c r="E415" s="7" t="s">
        <v>94</v>
      </c>
      <c r="F415" s="7"/>
      <c r="G415" s="7"/>
      <c r="H415" s="7"/>
      <c r="I415" s="24">
        <v>3</v>
      </c>
      <c r="J415" s="7">
        <v>5</v>
      </c>
      <c r="K415" s="15">
        <v>4</v>
      </c>
      <c r="L415" s="7">
        <v>5</v>
      </c>
      <c r="M415" s="7">
        <v>5</v>
      </c>
      <c r="N415" s="15">
        <v>3</v>
      </c>
      <c r="O415" s="15">
        <v>3</v>
      </c>
      <c r="P415" s="7">
        <v>4</v>
      </c>
      <c r="Q415" s="7">
        <v>4</v>
      </c>
      <c r="R415" s="7">
        <v>3</v>
      </c>
      <c r="S415" s="7">
        <v>4</v>
      </c>
      <c r="T415" s="7">
        <v>3</v>
      </c>
      <c r="U415" s="7">
        <v>4</v>
      </c>
      <c r="V415" s="7">
        <v>4</v>
      </c>
      <c r="W415" s="7">
        <v>3</v>
      </c>
      <c r="X415" s="7">
        <v>3</v>
      </c>
      <c r="Y415" s="5">
        <f t="shared" si="6"/>
        <v>60</v>
      </c>
      <c r="Z415" s="7">
        <v>6</v>
      </c>
      <c r="AA415" s="7">
        <v>6</v>
      </c>
      <c r="AB415" s="7">
        <v>6</v>
      </c>
      <c r="AC415" s="7">
        <v>3</v>
      </c>
      <c r="AD415" s="7">
        <v>5</v>
      </c>
      <c r="AE415" s="7">
        <v>3</v>
      </c>
      <c r="AF415" s="7">
        <v>4</v>
      </c>
      <c r="AG415" s="7">
        <v>6</v>
      </c>
      <c r="AH415" s="7">
        <v>3</v>
      </c>
      <c r="AI415" s="7">
        <v>3</v>
      </c>
      <c r="AJ415" s="7">
        <v>3</v>
      </c>
      <c r="AK415" s="7">
        <v>4</v>
      </c>
      <c r="AL415" s="7">
        <v>3</v>
      </c>
      <c r="AM415" s="7">
        <v>4</v>
      </c>
      <c r="AN415" s="7">
        <v>3</v>
      </c>
      <c r="AO415" s="7">
        <v>5</v>
      </c>
      <c r="AP415" s="7">
        <v>43</v>
      </c>
    </row>
    <row r="416" spans="1:42">
      <c r="A416" s="7">
        <v>41514</v>
      </c>
      <c r="B416" s="7">
        <v>0</v>
      </c>
      <c r="C416" s="7">
        <v>1994</v>
      </c>
      <c r="D416" s="8">
        <v>45959.617361111108</v>
      </c>
      <c r="E416" s="7" t="s">
        <v>107</v>
      </c>
      <c r="F416" s="7"/>
      <c r="G416" s="7"/>
      <c r="H416" s="7"/>
      <c r="I416" s="24">
        <v>4</v>
      </c>
      <c r="J416" s="7">
        <v>3</v>
      </c>
      <c r="K416" s="15">
        <v>4</v>
      </c>
      <c r="L416" s="7">
        <v>4</v>
      </c>
      <c r="M416" s="7">
        <v>4</v>
      </c>
      <c r="N416" s="15">
        <v>4</v>
      </c>
      <c r="O416" s="15">
        <v>3</v>
      </c>
      <c r="P416" s="7">
        <v>5</v>
      </c>
      <c r="Q416" s="7">
        <v>4</v>
      </c>
      <c r="R416" s="7">
        <v>4</v>
      </c>
      <c r="S416" s="7">
        <v>4</v>
      </c>
      <c r="T416" s="7">
        <v>5</v>
      </c>
      <c r="U416" s="7">
        <v>4</v>
      </c>
      <c r="V416" s="7">
        <v>3</v>
      </c>
      <c r="W416" s="7">
        <v>4</v>
      </c>
      <c r="X416" s="7">
        <v>3</v>
      </c>
      <c r="Y416" s="5">
        <f t="shared" si="6"/>
        <v>62</v>
      </c>
      <c r="Z416" s="7">
        <v>19</v>
      </c>
      <c r="AA416" s="7">
        <v>13</v>
      </c>
      <c r="AB416" s="7">
        <v>6</v>
      </c>
      <c r="AC416" s="7">
        <v>17</v>
      </c>
      <c r="AD416" s="7">
        <v>5</v>
      </c>
      <c r="AE416" s="7">
        <v>5</v>
      </c>
      <c r="AF416" s="7">
        <v>3</v>
      </c>
      <c r="AG416" s="7">
        <v>26</v>
      </c>
      <c r="AH416" s="7">
        <v>6</v>
      </c>
      <c r="AI416" s="7">
        <v>6</v>
      </c>
      <c r="AJ416" s="7">
        <v>3</v>
      </c>
      <c r="AK416" s="7">
        <v>7</v>
      </c>
      <c r="AL416" s="7">
        <v>4</v>
      </c>
      <c r="AM416" s="7">
        <v>66</v>
      </c>
      <c r="AN416" s="7">
        <v>5</v>
      </c>
      <c r="AO416" s="7">
        <v>9</v>
      </c>
      <c r="AP416" s="7">
        <v>46</v>
      </c>
    </row>
    <row r="417" spans="1:42">
      <c r="A417">
        <v>44959</v>
      </c>
      <c r="B417">
        <v>0</v>
      </c>
      <c r="C417">
        <v>1978</v>
      </c>
      <c r="D417" s="1">
        <v>45967.356944444444</v>
      </c>
      <c r="E417" t="s">
        <v>208</v>
      </c>
      <c r="F417" t="s">
        <v>397</v>
      </c>
      <c r="G417">
        <v>0</v>
      </c>
      <c r="H417">
        <v>0</v>
      </c>
      <c r="I417" s="22">
        <v>1</v>
      </c>
      <c r="J417">
        <v>1</v>
      </c>
      <c r="K417" s="15">
        <v>2</v>
      </c>
      <c r="L417">
        <v>3</v>
      </c>
      <c r="M417">
        <v>4</v>
      </c>
      <c r="N417" s="15">
        <v>3</v>
      </c>
      <c r="O417" s="15">
        <v>4</v>
      </c>
      <c r="P417">
        <v>1</v>
      </c>
      <c r="Q417">
        <v>4</v>
      </c>
      <c r="R417">
        <v>4</v>
      </c>
      <c r="S417">
        <v>4</v>
      </c>
      <c r="T417">
        <v>4</v>
      </c>
      <c r="U417">
        <v>4</v>
      </c>
      <c r="V417">
        <v>4</v>
      </c>
      <c r="W417">
        <v>4</v>
      </c>
      <c r="X417">
        <v>3</v>
      </c>
      <c r="Y417" s="5">
        <f t="shared" si="6"/>
        <v>50</v>
      </c>
      <c r="Z417">
        <v>8</v>
      </c>
      <c r="AA417">
        <v>7</v>
      </c>
      <c r="AB417">
        <v>6</v>
      </c>
      <c r="AC417">
        <v>5</v>
      </c>
      <c r="AD417">
        <v>6</v>
      </c>
      <c r="AE417">
        <v>7</v>
      </c>
      <c r="AF417">
        <v>4</v>
      </c>
      <c r="AG417">
        <v>16</v>
      </c>
      <c r="AH417">
        <v>5</v>
      </c>
      <c r="AI417">
        <v>9</v>
      </c>
      <c r="AJ417">
        <v>3</v>
      </c>
      <c r="AK417">
        <v>5</v>
      </c>
      <c r="AL417">
        <v>13</v>
      </c>
      <c r="AM417">
        <v>3</v>
      </c>
      <c r="AN417">
        <v>4</v>
      </c>
      <c r="AO417">
        <v>6</v>
      </c>
      <c r="AP417">
        <v>71</v>
      </c>
    </row>
    <row r="418" spans="1:42">
      <c r="A418">
        <v>45584</v>
      </c>
      <c r="B418">
        <v>1</v>
      </c>
      <c r="C418">
        <v>2002</v>
      </c>
      <c r="D418" s="1">
        <v>45968.871527777781</v>
      </c>
      <c r="E418" t="s">
        <v>234</v>
      </c>
      <c r="F418" t="s">
        <v>397</v>
      </c>
      <c r="G418">
        <v>0</v>
      </c>
      <c r="H418">
        <v>0</v>
      </c>
      <c r="I418" s="22">
        <v>1</v>
      </c>
      <c r="J418">
        <v>1</v>
      </c>
      <c r="K418" s="15">
        <v>1</v>
      </c>
      <c r="L418">
        <v>1</v>
      </c>
      <c r="M418">
        <v>1</v>
      </c>
      <c r="N418" s="15">
        <v>1</v>
      </c>
      <c r="O418" s="15">
        <v>1</v>
      </c>
      <c r="P418">
        <v>1</v>
      </c>
      <c r="Q418">
        <v>1</v>
      </c>
      <c r="R418">
        <v>1</v>
      </c>
      <c r="S418">
        <v>1</v>
      </c>
      <c r="T418">
        <v>1</v>
      </c>
      <c r="U418">
        <v>1</v>
      </c>
      <c r="V418">
        <v>1</v>
      </c>
      <c r="W418">
        <v>1</v>
      </c>
      <c r="X418">
        <v>1</v>
      </c>
      <c r="Y418" s="5">
        <f t="shared" si="6"/>
        <v>16</v>
      </c>
      <c r="Z418">
        <v>6</v>
      </c>
      <c r="AA418">
        <v>5</v>
      </c>
      <c r="AB418">
        <v>5</v>
      </c>
      <c r="AC418">
        <v>4</v>
      </c>
      <c r="AD418">
        <v>5</v>
      </c>
      <c r="AE418">
        <v>2</v>
      </c>
      <c r="AF418">
        <v>3</v>
      </c>
      <c r="AG418">
        <v>3</v>
      </c>
      <c r="AH418">
        <v>2</v>
      </c>
      <c r="AI418">
        <v>4</v>
      </c>
      <c r="AJ418">
        <v>2</v>
      </c>
      <c r="AK418">
        <v>4</v>
      </c>
      <c r="AL418">
        <v>3</v>
      </c>
      <c r="AM418">
        <v>2</v>
      </c>
      <c r="AN418">
        <v>3</v>
      </c>
      <c r="AO418">
        <v>3</v>
      </c>
      <c r="AP418">
        <v>28</v>
      </c>
    </row>
    <row r="419" spans="1:42">
      <c r="A419">
        <v>40722</v>
      </c>
      <c r="B419">
        <v>1</v>
      </c>
      <c r="C419">
        <v>2003</v>
      </c>
      <c r="D419" s="1">
        <v>45958.457638888889</v>
      </c>
      <c r="E419" t="s">
        <v>86</v>
      </c>
      <c r="F419" t="s">
        <v>397</v>
      </c>
      <c r="G419">
        <v>0</v>
      </c>
      <c r="H419">
        <v>0</v>
      </c>
      <c r="I419" s="22">
        <v>5</v>
      </c>
      <c r="J419">
        <v>4</v>
      </c>
      <c r="K419" s="15">
        <v>5</v>
      </c>
      <c r="L419">
        <v>5</v>
      </c>
      <c r="M419">
        <v>5</v>
      </c>
      <c r="N419" s="15">
        <v>5</v>
      </c>
      <c r="O419" s="15">
        <v>4</v>
      </c>
      <c r="P419">
        <v>5</v>
      </c>
      <c r="Q419">
        <v>5</v>
      </c>
      <c r="R419">
        <v>5</v>
      </c>
      <c r="S419">
        <v>5</v>
      </c>
      <c r="T419">
        <v>5</v>
      </c>
      <c r="U419">
        <v>5</v>
      </c>
      <c r="V419">
        <v>5</v>
      </c>
      <c r="W419">
        <v>5</v>
      </c>
      <c r="X419">
        <v>4</v>
      </c>
      <c r="Y419" s="5">
        <f t="shared" si="6"/>
        <v>77</v>
      </c>
      <c r="Z419">
        <v>12</v>
      </c>
      <c r="AA419">
        <v>7</v>
      </c>
      <c r="AB419">
        <v>4</v>
      </c>
      <c r="AC419">
        <v>3</v>
      </c>
      <c r="AD419">
        <v>5</v>
      </c>
      <c r="AE419">
        <v>3</v>
      </c>
      <c r="AF419">
        <v>5</v>
      </c>
      <c r="AG419">
        <v>8</v>
      </c>
      <c r="AH419">
        <v>4</v>
      </c>
      <c r="AI419">
        <v>4</v>
      </c>
      <c r="AJ419">
        <v>3</v>
      </c>
      <c r="AK419">
        <v>5</v>
      </c>
      <c r="AL419">
        <v>2</v>
      </c>
      <c r="AM419">
        <v>4</v>
      </c>
      <c r="AN419">
        <v>5</v>
      </c>
      <c r="AO419">
        <v>5</v>
      </c>
      <c r="AP419">
        <v>5</v>
      </c>
    </row>
    <row r="420" spans="1:42">
      <c r="A420">
        <v>45553</v>
      </c>
      <c r="B420">
        <v>0</v>
      </c>
      <c r="C420">
        <v>2005</v>
      </c>
      <c r="D420" s="1">
        <v>45968.831944444442</v>
      </c>
      <c r="E420" t="s">
        <v>230</v>
      </c>
      <c r="F420" t="s">
        <v>434</v>
      </c>
      <c r="G420">
        <v>0</v>
      </c>
      <c r="H420">
        <v>0</v>
      </c>
      <c r="I420" s="22">
        <v>3</v>
      </c>
      <c r="J420">
        <v>2</v>
      </c>
      <c r="K420" s="15">
        <v>3</v>
      </c>
      <c r="L420">
        <v>4</v>
      </c>
      <c r="M420">
        <v>4</v>
      </c>
      <c r="N420" s="15">
        <v>2</v>
      </c>
      <c r="O420" s="15">
        <v>3</v>
      </c>
      <c r="P420">
        <v>3</v>
      </c>
      <c r="Q420">
        <v>4</v>
      </c>
      <c r="R420">
        <v>2</v>
      </c>
      <c r="S420">
        <v>2</v>
      </c>
      <c r="T420">
        <v>3</v>
      </c>
      <c r="U420">
        <v>3</v>
      </c>
      <c r="V420">
        <v>2</v>
      </c>
      <c r="W420">
        <v>3</v>
      </c>
      <c r="X420">
        <v>2</v>
      </c>
      <c r="Y420" s="5">
        <f t="shared" si="6"/>
        <v>45</v>
      </c>
      <c r="Z420">
        <v>17</v>
      </c>
      <c r="AA420">
        <v>2</v>
      </c>
      <c r="AB420">
        <v>6</v>
      </c>
      <c r="AC420">
        <v>3</v>
      </c>
      <c r="AD420">
        <v>3</v>
      </c>
      <c r="AE420">
        <v>2</v>
      </c>
      <c r="AF420">
        <v>2</v>
      </c>
      <c r="AG420">
        <v>4</v>
      </c>
      <c r="AH420">
        <v>2</v>
      </c>
      <c r="AI420">
        <v>3</v>
      </c>
      <c r="AJ420">
        <v>1</v>
      </c>
      <c r="AK420">
        <v>4</v>
      </c>
      <c r="AL420">
        <v>2</v>
      </c>
      <c r="AM420">
        <v>5</v>
      </c>
      <c r="AN420">
        <v>4</v>
      </c>
      <c r="AO420">
        <v>3</v>
      </c>
      <c r="AP420">
        <v>55</v>
      </c>
    </row>
    <row r="421" spans="1:42">
      <c r="A421">
        <v>45528</v>
      </c>
      <c r="B421">
        <v>1</v>
      </c>
      <c r="C421">
        <v>2001</v>
      </c>
      <c r="D421" s="1">
        <v>45968.788888888892</v>
      </c>
      <c r="E421" t="s">
        <v>224</v>
      </c>
      <c r="F421" t="s">
        <v>410</v>
      </c>
      <c r="G421">
        <v>0</v>
      </c>
      <c r="H421">
        <v>0</v>
      </c>
      <c r="I421" s="22">
        <v>3</v>
      </c>
      <c r="J421">
        <v>3</v>
      </c>
      <c r="K421" s="15">
        <v>2</v>
      </c>
      <c r="L421">
        <v>5</v>
      </c>
      <c r="M421">
        <v>5</v>
      </c>
      <c r="N421" s="15">
        <v>3</v>
      </c>
      <c r="O421" s="15">
        <v>2</v>
      </c>
      <c r="P421">
        <v>2</v>
      </c>
      <c r="Q421">
        <v>3</v>
      </c>
      <c r="R421">
        <v>2</v>
      </c>
      <c r="S421">
        <v>2</v>
      </c>
      <c r="T421">
        <v>3</v>
      </c>
      <c r="U421">
        <v>2</v>
      </c>
      <c r="V421">
        <v>3</v>
      </c>
      <c r="W421">
        <v>2</v>
      </c>
      <c r="X421">
        <v>2</v>
      </c>
      <c r="Y421" s="5">
        <f t="shared" si="6"/>
        <v>44</v>
      </c>
      <c r="Z421">
        <v>8</v>
      </c>
      <c r="AA421">
        <v>4</v>
      </c>
      <c r="AB421">
        <v>3</v>
      </c>
      <c r="AC421">
        <v>6</v>
      </c>
      <c r="AD421">
        <v>8</v>
      </c>
      <c r="AE421">
        <v>4</v>
      </c>
      <c r="AF421">
        <v>3</v>
      </c>
      <c r="AG421">
        <v>12</v>
      </c>
      <c r="AH421">
        <v>11</v>
      </c>
      <c r="AI421">
        <v>4</v>
      </c>
      <c r="AJ421">
        <v>3</v>
      </c>
      <c r="AK421">
        <v>41</v>
      </c>
      <c r="AL421">
        <v>4</v>
      </c>
      <c r="AM421">
        <v>6</v>
      </c>
      <c r="AN421">
        <v>6</v>
      </c>
      <c r="AO421">
        <v>6</v>
      </c>
      <c r="AP421">
        <v>53</v>
      </c>
    </row>
    <row r="422" spans="1:42">
      <c r="A422">
        <v>42162</v>
      </c>
      <c r="B422">
        <v>0</v>
      </c>
      <c r="C422">
        <v>1999</v>
      </c>
      <c r="D422" s="1">
        <v>45960.027083333334</v>
      </c>
      <c r="E422" t="s">
        <v>132</v>
      </c>
      <c r="F422" t="s">
        <v>408</v>
      </c>
      <c r="G422">
        <v>0</v>
      </c>
      <c r="H422">
        <v>0</v>
      </c>
      <c r="I422" s="22">
        <v>1</v>
      </c>
      <c r="J422">
        <v>1</v>
      </c>
      <c r="K422" s="15">
        <v>1</v>
      </c>
      <c r="L422">
        <v>3</v>
      </c>
      <c r="M422">
        <v>2</v>
      </c>
      <c r="N422" s="15">
        <v>1</v>
      </c>
      <c r="O422" s="15">
        <v>1</v>
      </c>
      <c r="P422">
        <v>1</v>
      </c>
      <c r="Q422">
        <v>1</v>
      </c>
      <c r="R422">
        <v>1</v>
      </c>
      <c r="S422">
        <v>1</v>
      </c>
      <c r="T422">
        <v>1</v>
      </c>
      <c r="U422">
        <v>1</v>
      </c>
      <c r="V422">
        <v>1</v>
      </c>
      <c r="W422">
        <v>2</v>
      </c>
      <c r="X422">
        <v>1</v>
      </c>
      <c r="Y422" s="5">
        <f t="shared" si="6"/>
        <v>20</v>
      </c>
      <c r="Z422">
        <v>18</v>
      </c>
      <c r="AA422">
        <v>4</v>
      </c>
      <c r="AB422">
        <v>4</v>
      </c>
      <c r="AC422">
        <v>4</v>
      </c>
      <c r="AD422">
        <v>7</v>
      </c>
      <c r="AE422">
        <v>2</v>
      </c>
      <c r="AF422">
        <v>2</v>
      </c>
      <c r="AG422">
        <v>4</v>
      </c>
      <c r="AH422">
        <v>3</v>
      </c>
      <c r="AI422">
        <v>3</v>
      </c>
      <c r="AJ422">
        <v>3</v>
      </c>
      <c r="AK422">
        <v>4</v>
      </c>
      <c r="AL422">
        <v>3</v>
      </c>
      <c r="AM422">
        <v>4</v>
      </c>
      <c r="AN422">
        <v>4</v>
      </c>
      <c r="AO422">
        <v>4</v>
      </c>
      <c r="AP422">
        <v>39</v>
      </c>
    </row>
    <row r="423" spans="1:42" s="7" customFormat="1">
      <c r="A423">
        <v>42718</v>
      </c>
      <c r="B423">
        <v>0</v>
      </c>
      <c r="C423">
        <v>2004</v>
      </c>
      <c r="D423" s="1">
        <v>45960.989583333336</v>
      </c>
      <c r="E423" t="s">
        <v>158</v>
      </c>
      <c r="F423" t="s">
        <v>408</v>
      </c>
      <c r="G423">
        <v>0</v>
      </c>
      <c r="H423">
        <v>0</v>
      </c>
      <c r="I423" s="22">
        <v>4</v>
      </c>
      <c r="J423">
        <v>1</v>
      </c>
      <c r="K423" s="15">
        <v>1</v>
      </c>
      <c r="L423">
        <v>2</v>
      </c>
      <c r="M423">
        <v>4</v>
      </c>
      <c r="N423" s="15">
        <v>2</v>
      </c>
      <c r="O423" s="15">
        <v>3</v>
      </c>
      <c r="P423">
        <v>2</v>
      </c>
      <c r="Q423">
        <v>2</v>
      </c>
      <c r="R423">
        <v>2</v>
      </c>
      <c r="S423">
        <v>3</v>
      </c>
      <c r="T423">
        <v>2</v>
      </c>
      <c r="U423">
        <v>3</v>
      </c>
      <c r="V423">
        <v>2</v>
      </c>
      <c r="W423">
        <v>1</v>
      </c>
      <c r="X423">
        <v>3</v>
      </c>
      <c r="Y423" s="5">
        <f t="shared" si="6"/>
        <v>37</v>
      </c>
      <c r="Z423">
        <v>19</v>
      </c>
      <c r="AA423">
        <v>7</v>
      </c>
      <c r="AB423">
        <v>3</v>
      </c>
      <c r="AC423">
        <v>10</v>
      </c>
      <c r="AD423">
        <v>23</v>
      </c>
      <c r="AE423">
        <v>4</v>
      </c>
      <c r="AF423">
        <v>3</v>
      </c>
      <c r="AG423">
        <v>6</v>
      </c>
      <c r="AH423">
        <v>5</v>
      </c>
      <c r="AI423">
        <v>4</v>
      </c>
      <c r="AJ423">
        <v>4</v>
      </c>
      <c r="AK423">
        <v>6</v>
      </c>
      <c r="AL423">
        <v>7</v>
      </c>
      <c r="AM423">
        <v>7</v>
      </c>
      <c r="AN423">
        <v>4</v>
      </c>
      <c r="AO423">
        <v>7</v>
      </c>
      <c r="AP423">
        <v>68</v>
      </c>
    </row>
    <row r="424" spans="1:42" s="7" customFormat="1">
      <c r="A424">
        <v>44644</v>
      </c>
      <c r="B424">
        <v>0</v>
      </c>
      <c r="C424">
        <v>2003</v>
      </c>
      <c r="D424" s="1">
        <v>45965.809027777781</v>
      </c>
      <c r="E424" t="s">
        <v>201</v>
      </c>
      <c r="F424" t="s">
        <v>408</v>
      </c>
      <c r="G424">
        <v>0</v>
      </c>
      <c r="H424">
        <v>0</v>
      </c>
      <c r="I424" s="22">
        <v>2</v>
      </c>
      <c r="J424">
        <v>1</v>
      </c>
      <c r="K424" s="15">
        <v>1</v>
      </c>
      <c r="L424">
        <v>2</v>
      </c>
      <c r="M424">
        <v>2</v>
      </c>
      <c r="N424" s="15">
        <v>3</v>
      </c>
      <c r="O424" s="15">
        <v>1</v>
      </c>
      <c r="P424">
        <v>1</v>
      </c>
      <c r="Q424">
        <v>1</v>
      </c>
      <c r="R424">
        <v>1</v>
      </c>
      <c r="S424">
        <v>1</v>
      </c>
      <c r="T424">
        <v>1</v>
      </c>
      <c r="U424">
        <v>1</v>
      </c>
      <c r="V424">
        <v>1</v>
      </c>
      <c r="W424">
        <v>1</v>
      </c>
      <c r="X424">
        <v>1</v>
      </c>
      <c r="Y424" s="5">
        <f t="shared" si="6"/>
        <v>21</v>
      </c>
      <c r="Z424">
        <v>11</v>
      </c>
      <c r="AA424">
        <v>9</v>
      </c>
      <c r="AB424">
        <v>5</v>
      </c>
      <c r="AC424">
        <v>7</v>
      </c>
      <c r="AD424">
        <v>6</v>
      </c>
      <c r="AE424">
        <v>7</v>
      </c>
      <c r="AF424">
        <v>4</v>
      </c>
      <c r="AG424">
        <v>6</v>
      </c>
      <c r="AH424">
        <v>3</v>
      </c>
      <c r="AI424">
        <v>4</v>
      </c>
      <c r="AJ424">
        <v>5</v>
      </c>
      <c r="AK424">
        <v>7</v>
      </c>
      <c r="AL424">
        <v>5</v>
      </c>
      <c r="AM424">
        <v>7</v>
      </c>
      <c r="AN424">
        <v>3</v>
      </c>
      <c r="AO424">
        <v>5</v>
      </c>
      <c r="AP424">
        <v>44</v>
      </c>
    </row>
    <row r="425" spans="1:42" s="7" customFormat="1">
      <c r="A425">
        <v>42572</v>
      </c>
      <c r="B425">
        <v>0</v>
      </c>
      <c r="C425">
        <v>2004</v>
      </c>
      <c r="D425" s="1">
        <v>45960.680555555555</v>
      </c>
      <c r="E425" t="s">
        <v>138</v>
      </c>
      <c r="F425" t="s">
        <v>408</v>
      </c>
      <c r="G425">
        <v>0</v>
      </c>
      <c r="H425">
        <v>0</v>
      </c>
      <c r="I425" s="22">
        <v>5</v>
      </c>
      <c r="J425">
        <v>2</v>
      </c>
      <c r="K425" s="15">
        <v>1</v>
      </c>
      <c r="L425">
        <v>2</v>
      </c>
      <c r="M425">
        <v>2</v>
      </c>
      <c r="N425" s="15">
        <v>1</v>
      </c>
      <c r="O425" s="15">
        <v>1</v>
      </c>
      <c r="P425">
        <v>1</v>
      </c>
      <c r="Q425">
        <v>1</v>
      </c>
      <c r="R425">
        <v>1</v>
      </c>
      <c r="S425">
        <v>1</v>
      </c>
      <c r="T425">
        <v>1</v>
      </c>
      <c r="U425">
        <v>1</v>
      </c>
      <c r="V425">
        <v>1</v>
      </c>
      <c r="W425">
        <v>1</v>
      </c>
      <c r="X425">
        <v>1</v>
      </c>
      <c r="Y425" s="5">
        <f t="shared" si="6"/>
        <v>23</v>
      </c>
      <c r="Z425">
        <v>5</v>
      </c>
      <c r="AA425">
        <v>5</v>
      </c>
      <c r="AB425">
        <v>5</v>
      </c>
      <c r="AC425">
        <v>6</v>
      </c>
      <c r="AD425">
        <v>4</v>
      </c>
      <c r="AE425">
        <v>2</v>
      </c>
      <c r="AF425">
        <v>2</v>
      </c>
      <c r="AG425">
        <v>4</v>
      </c>
      <c r="AH425">
        <v>2</v>
      </c>
      <c r="AI425">
        <v>2</v>
      </c>
      <c r="AJ425">
        <v>1</v>
      </c>
      <c r="AK425">
        <v>5</v>
      </c>
      <c r="AL425">
        <v>2</v>
      </c>
      <c r="AM425">
        <v>6</v>
      </c>
      <c r="AN425">
        <v>2</v>
      </c>
      <c r="AO425">
        <v>2</v>
      </c>
      <c r="AP425">
        <v>54</v>
      </c>
    </row>
    <row r="426" spans="1:42" s="7" customFormat="1">
      <c r="A426">
        <v>43233</v>
      </c>
      <c r="B426">
        <v>0</v>
      </c>
      <c r="C426">
        <v>1999</v>
      </c>
      <c r="D426" s="1">
        <v>45962.460416666669</v>
      </c>
      <c r="E426" t="s">
        <v>176</v>
      </c>
      <c r="F426" t="s">
        <v>435</v>
      </c>
      <c r="G426">
        <v>1</v>
      </c>
      <c r="H426">
        <v>1</v>
      </c>
      <c r="I426" s="22">
        <v>4</v>
      </c>
      <c r="J426">
        <v>5</v>
      </c>
      <c r="K426" s="15">
        <v>2</v>
      </c>
      <c r="L426">
        <v>5</v>
      </c>
      <c r="M426">
        <v>4</v>
      </c>
      <c r="N426" s="15">
        <v>4</v>
      </c>
      <c r="O426" s="15">
        <v>3</v>
      </c>
      <c r="P426">
        <v>2</v>
      </c>
      <c r="Q426">
        <v>3</v>
      </c>
      <c r="R426">
        <v>2</v>
      </c>
      <c r="S426">
        <v>3</v>
      </c>
      <c r="T426">
        <v>3</v>
      </c>
      <c r="U426">
        <v>4</v>
      </c>
      <c r="V426">
        <v>3</v>
      </c>
      <c r="W426">
        <v>3</v>
      </c>
      <c r="X426">
        <v>3</v>
      </c>
      <c r="Y426" s="5">
        <f t="shared" si="6"/>
        <v>53</v>
      </c>
      <c r="Z426">
        <v>5</v>
      </c>
      <c r="AA426">
        <v>5</v>
      </c>
      <c r="AB426">
        <v>7</v>
      </c>
      <c r="AC426">
        <v>4</v>
      </c>
      <c r="AD426">
        <v>5</v>
      </c>
      <c r="AE426">
        <v>7</v>
      </c>
      <c r="AF426">
        <v>3</v>
      </c>
      <c r="AG426">
        <v>10</v>
      </c>
      <c r="AH426">
        <v>5</v>
      </c>
      <c r="AI426">
        <v>10</v>
      </c>
      <c r="AJ426">
        <v>7</v>
      </c>
      <c r="AK426">
        <v>9</v>
      </c>
      <c r="AL426">
        <v>3</v>
      </c>
      <c r="AM426">
        <v>6</v>
      </c>
      <c r="AN426">
        <v>11</v>
      </c>
      <c r="AO426">
        <v>8</v>
      </c>
      <c r="AP426">
        <v>50</v>
      </c>
    </row>
    <row r="427" spans="1:42">
      <c r="A427">
        <v>41114</v>
      </c>
      <c r="B427">
        <v>0</v>
      </c>
      <c r="C427">
        <v>2002</v>
      </c>
      <c r="D427" s="1">
        <v>45959.356249999997</v>
      </c>
      <c r="E427" t="s">
        <v>101</v>
      </c>
      <c r="F427" t="s">
        <v>408</v>
      </c>
      <c r="G427">
        <v>0</v>
      </c>
      <c r="H427">
        <v>0</v>
      </c>
      <c r="I427" s="22">
        <v>3</v>
      </c>
      <c r="J427">
        <v>1</v>
      </c>
      <c r="K427" s="15">
        <v>2</v>
      </c>
      <c r="L427">
        <v>4</v>
      </c>
      <c r="M427">
        <v>2</v>
      </c>
      <c r="N427" s="15">
        <v>2</v>
      </c>
      <c r="O427" s="15">
        <v>2</v>
      </c>
      <c r="P427">
        <v>2</v>
      </c>
      <c r="Q427">
        <v>4</v>
      </c>
      <c r="R427">
        <v>2</v>
      </c>
      <c r="S427">
        <v>2</v>
      </c>
      <c r="T427">
        <v>2</v>
      </c>
      <c r="U427">
        <v>2</v>
      </c>
      <c r="V427">
        <v>2</v>
      </c>
      <c r="W427">
        <v>2</v>
      </c>
      <c r="X427">
        <v>2</v>
      </c>
      <c r="Y427" s="5">
        <f t="shared" si="6"/>
        <v>36</v>
      </c>
      <c r="Z427">
        <v>13</v>
      </c>
      <c r="AA427">
        <v>6</v>
      </c>
      <c r="AB427">
        <v>6</v>
      </c>
      <c r="AC427">
        <v>7</v>
      </c>
      <c r="AD427">
        <v>12</v>
      </c>
      <c r="AE427">
        <v>3</v>
      </c>
      <c r="AF427">
        <v>4</v>
      </c>
      <c r="AG427">
        <v>4</v>
      </c>
      <c r="AH427">
        <v>2</v>
      </c>
      <c r="AI427">
        <v>6</v>
      </c>
      <c r="AJ427">
        <v>3</v>
      </c>
      <c r="AK427">
        <v>7</v>
      </c>
      <c r="AL427">
        <v>4</v>
      </c>
      <c r="AM427">
        <v>5</v>
      </c>
      <c r="AN427">
        <v>4</v>
      </c>
      <c r="AO427">
        <v>10</v>
      </c>
      <c r="AP427">
        <v>59</v>
      </c>
    </row>
    <row r="428" spans="1:42" s="5" customFormat="1">
      <c r="A428">
        <v>42668</v>
      </c>
      <c r="B428">
        <v>0</v>
      </c>
      <c r="C428">
        <v>1998</v>
      </c>
      <c r="D428" s="1">
        <v>45960.833333333336</v>
      </c>
      <c r="E428" t="s">
        <v>151</v>
      </c>
      <c r="F428" t="s">
        <v>436</v>
      </c>
      <c r="G428">
        <v>1</v>
      </c>
      <c r="H428">
        <v>1</v>
      </c>
      <c r="I428" s="22">
        <v>5</v>
      </c>
      <c r="J428">
        <v>5</v>
      </c>
      <c r="K428" s="15">
        <v>5</v>
      </c>
      <c r="L428">
        <v>4</v>
      </c>
      <c r="M428">
        <v>3</v>
      </c>
      <c r="N428" s="15">
        <v>5</v>
      </c>
      <c r="O428" s="15">
        <v>2</v>
      </c>
      <c r="P428">
        <v>1</v>
      </c>
      <c r="Q428">
        <v>1</v>
      </c>
      <c r="R428">
        <v>1</v>
      </c>
      <c r="S428">
        <v>1</v>
      </c>
      <c r="T428">
        <v>1</v>
      </c>
      <c r="U428">
        <v>1</v>
      </c>
      <c r="V428">
        <v>1</v>
      </c>
      <c r="W428">
        <v>3</v>
      </c>
      <c r="X428">
        <v>4</v>
      </c>
      <c r="Y428" s="5">
        <f t="shared" si="6"/>
        <v>43</v>
      </c>
      <c r="Z428">
        <v>7</v>
      </c>
      <c r="AA428">
        <v>6</v>
      </c>
      <c r="AB428">
        <v>7</v>
      </c>
      <c r="AC428">
        <v>6</v>
      </c>
      <c r="AD428">
        <v>7</v>
      </c>
      <c r="AE428">
        <v>3</v>
      </c>
      <c r="AF428">
        <v>7</v>
      </c>
      <c r="AG428">
        <v>10</v>
      </c>
      <c r="AH428">
        <v>5</v>
      </c>
      <c r="AI428">
        <v>3</v>
      </c>
      <c r="AJ428">
        <v>1</v>
      </c>
      <c r="AK428">
        <v>7</v>
      </c>
      <c r="AL428">
        <v>1</v>
      </c>
      <c r="AM428">
        <v>5</v>
      </c>
      <c r="AN428">
        <v>6</v>
      </c>
      <c r="AO428">
        <v>9</v>
      </c>
      <c r="AP428">
        <v>93</v>
      </c>
    </row>
    <row r="429" spans="1:42">
      <c r="A429">
        <v>41801</v>
      </c>
      <c r="B429">
        <v>0</v>
      </c>
      <c r="C429">
        <v>1995</v>
      </c>
      <c r="D429" s="1">
        <v>45959.8</v>
      </c>
      <c r="E429" t="s">
        <v>117</v>
      </c>
      <c r="F429" t="s">
        <v>399</v>
      </c>
      <c r="G429">
        <v>1</v>
      </c>
      <c r="H429">
        <v>1</v>
      </c>
      <c r="I429" s="22">
        <v>2</v>
      </c>
      <c r="J429">
        <v>2</v>
      </c>
      <c r="K429" s="15">
        <v>4</v>
      </c>
      <c r="L429">
        <v>4</v>
      </c>
      <c r="M429">
        <v>5</v>
      </c>
      <c r="N429" s="15">
        <v>4</v>
      </c>
      <c r="O429" s="15">
        <v>3</v>
      </c>
      <c r="P429">
        <v>2</v>
      </c>
      <c r="Q429">
        <v>3</v>
      </c>
      <c r="R429">
        <v>3</v>
      </c>
      <c r="S429">
        <v>4</v>
      </c>
      <c r="T429">
        <v>4</v>
      </c>
      <c r="U429">
        <v>4</v>
      </c>
      <c r="V429">
        <v>4</v>
      </c>
      <c r="W429">
        <v>4</v>
      </c>
      <c r="X429">
        <v>4</v>
      </c>
      <c r="Y429" s="5">
        <f t="shared" si="6"/>
        <v>56</v>
      </c>
      <c r="Z429">
        <v>10</v>
      </c>
      <c r="AA429">
        <v>12</v>
      </c>
      <c r="AB429">
        <v>4</v>
      </c>
      <c r="AC429">
        <v>6</v>
      </c>
      <c r="AD429">
        <v>6</v>
      </c>
      <c r="AE429">
        <v>7</v>
      </c>
      <c r="AF429">
        <v>12</v>
      </c>
      <c r="AG429">
        <v>9</v>
      </c>
      <c r="AH429">
        <v>17</v>
      </c>
      <c r="AI429">
        <v>5</v>
      </c>
      <c r="AJ429">
        <v>11</v>
      </c>
      <c r="AK429">
        <v>6</v>
      </c>
      <c r="AL429">
        <v>7</v>
      </c>
      <c r="AM429">
        <v>5</v>
      </c>
      <c r="AN429">
        <v>4</v>
      </c>
      <c r="AO429">
        <v>8</v>
      </c>
      <c r="AP429">
        <v>48</v>
      </c>
    </row>
    <row r="430" spans="1:42">
      <c r="A430">
        <v>42795</v>
      </c>
      <c r="B430">
        <v>0</v>
      </c>
      <c r="C430">
        <v>2003</v>
      </c>
      <c r="D430" s="1">
        <v>45961.446527777778</v>
      </c>
      <c r="E430" t="s">
        <v>164</v>
      </c>
      <c r="F430" t="s">
        <v>399</v>
      </c>
      <c r="G430">
        <v>1</v>
      </c>
      <c r="H430">
        <v>1</v>
      </c>
      <c r="I430" s="22">
        <v>5</v>
      </c>
      <c r="J430">
        <v>3</v>
      </c>
      <c r="K430" s="15">
        <v>1</v>
      </c>
      <c r="L430">
        <v>4</v>
      </c>
      <c r="M430">
        <v>5</v>
      </c>
      <c r="N430" s="15">
        <v>5</v>
      </c>
      <c r="O430" s="15">
        <v>2</v>
      </c>
      <c r="P430">
        <v>5</v>
      </c>
      <c r="Q430">
        <v>5</v>
      </c>
      <c r="R430">
        <v>5</v>
      </c>
      <c r="S430">
        <v>5</v>
      </c>
      <c r="T430">
        <v>5</v>
      </c>
      <c r="U430">
        <v>4</v>
      </c>
      <c r="V430">
        <v>5</v>
      </c>
      <c r="W430">
        <v>5</v>
      </c>
      <c r="X430">
        <v>5</v>
      </c>
      <c r="Y430" s="5">
        <f t="shared" si="6"/>
        <v>69</v>
      </c>
      <c r="Z430">
        <v>14</v>
      </c>
      <c r="AA430">
        <v>7</v>
      </c>
      <c r="AB430">
        <v>6</v>
      </c>
      <c r="AC430">
        <v>5</v>
      </c>
      <c r="AD430">
        <v>5</v>
      </c>
      <c r="AE430">
        <v>7</v>
      </c>
      <c r="AF430">
        <v>5</v>
      </c>
      <c r="AG430">
        <v>14</v>
      </c>
      <c r="AH430">
        <v>3</v>
      </c>
      <c r="AI430">
        <v>5</v>
      </c>
      <c r="AJ430">
        <v>2</v>
      </c>
      <c r="AK430">
        <v>5</v>
      </c>
      <c r="AL430">
        <v>4</v>
      </c>
      <c r="AM430">
        <v>4</v>
      </c>
      <c r="AN430">
        <v>4</v>
      </c>
      <c r="AO430">
        <v>6</v>
      </c>
      <c r="AP430">
        <v>46</v>
      </c>
    </row>
    <row r="431" spans="1:42">
      <c r="A431">
        <v>45520</v>
      </c>
      <c r="B431">
        <v>0</v>
      </c>
      <c r="C431">
        <v>1994</v>
      </c>
      <c r="D431" s="1">
        <v>45968.754861111112</v>
      </c>
      <c r="E431" t="s">
        <v>437</v>
      </c>
      <c r="F431" t="s">
        <v>418</v>
      </c>
      <c r="G431">
        <v>1</v>
      </c>
      <c r="H431">
        <v>1</v>
      </c>
      <c r="I431" s="22">
        <v>4</v>
      </c>
      <c r="J431">
        <v>4</v>
      </c>
      <c r="K431" s="15">
        <v>1</v>
      </c>
      <c r="L431">
        <v>5</v>
      </c>
      <c r="M431">
        <v>4</v>
      </c>
      <c r="N431" s="15">
        <v>4</v>
      </c>
      <c r="O431" s="15">
        <v>1</v>
      </c>
      <c r="P431">
        <v>2</v>
      </c>
      <c r="Q431">
        <v>2</v>
      </c>
      <c r="R431">
        <v>2</v>
      </c>
      <c r="S431">
        <v>2</v>
      </c>
      <c r="T431">
        <v>3</v>
      </c>
      <c r="U431">
        <v>4</v>
      </c>
      <c r="V431">
        <v>2</v>
      </c>
      <c r="W431">
        <v>4</v>
      </c>
      <c r="X431">
        <v>3</v>
      </c>
      <c r="Y431" s="5">
        <f t="shared" si="6"/>
        <v>47</v>
      </c>
      <c r="Z431">
        <v>7</v>
      </c>
      <c r="AA431">
        <v>4</v>
      </c>
      <c r="AB431">
        <v>6</v>
      </c>
      <c r="AC431">
        <v>3</v>
      </c>
      <c r="AD431">
        <v>3</v>
      </c>
      <c r="AE431">
        <v>3</v>
      </c>
      <c r="AF431">
        <v>3</v>
      </c>
      <c r="AG431">
        <v>6</v>
      </c>
      <c r="AH431">
        <v>3</v>
      </c>
      <c r="AI431">
        <v>4</v>
      </c>
      <c r="AJ431">
        <v>5</v>
      </c>
      <c r="AK431">
        <v>4</v>
      </c>
      <c r="AL431">
        <v>4</v>
      </c>
      <c r="AM431">
        <v>8</v>
      </c>
      <c r="AN431">
        <v>3</v>
      </c>
      <c r="AO431">
        <v>5</v>
      </c>
      <c r="AP431">
        <v>67</v>
      </c>
    </row>
    <row r="432" spans="1:42" s="7" customFormat="1">
      <c r="A432">
        <v>41396</v>
      </c>
      <c r="B432">
        <v>1</v>
      </c>
      <c r="C432">
        <v>1999</v>
      </c>
      <c r="D432" s="1">
        <v>45976.788888888892</v>
      </c>
      <c r="E432" t="s">
        <v>261</v>
      </c>
      <c r="F432" t="s">
        <v>421</v>
      </c>
      <c r="G432">
        <v>0</v>
      </c>
      <c r="H432">
        <v>0</v>
      </c>
      <c r="I432" s="22">
        <v>2</v>
      </c>
      <c r="J432">
        <v>1</v>
      </c>
      <c r="K432" s="15">
        <v>1</v>
      </c>
      <c r="L432">
        <v>1</v>
      </c>
      <c r="M432">
        <v>2</v>
      </c>
      <c r="N432" s="15">
        <v>2</v>
      </c>
      <c r="O432" s="15">
        <v>1</v>
      </c>
      <c r="P432">
        <v>1</v>
      </c>
      <c r="Q432">
        <v>1</v>
      </c>
      <c r="R432">
        <v>1</v>
      </c>
      <c r="S432">
        <v>1</v>
      </c>
      <c r="T432">
        <v>1</v>
      </c>
      <c r="U432">
        <v>1</v>
      </c>
      <c r="V432">
        <v>1</v>
      </c>
      <c r="W432">
        <v>1</v>
      </c>
      <c r="X432">
        <v>1</v>
      </c>
      <c r="Y432" s="5">
        <f t="shared" si="6"/>
        <v>19</v>
      </c>
      <c r="Z432">
        <v>18</v>
      </c>
      <c r="AA432">
        <v>5</v>
      </c>
      <c r="AB432">
        <v>3</v>
      </c>
      <c r="AC432">
        <v>4</v>
      </c>
      <c r="AD432">
        <v>10</v>
      </c>
      <c r="AE432">
        <v>4</v>
      </c>
      <c r="AF432">
        <v>4</v>
      </c>
      <c r="AG432">
        <v>4</v>
      </c>
      <c r="AH432">
        <v>2</v>
      </c>
      <c r="AI432">
        <v>3</v>
      </c>
      <c r="AJ432">
        <v>2</v>
      </c>
      <c r="AK432">
        <v>5</v>
      </c>
      <c r="AL432">
        <v>3</v>
      </c>
      <c r="AM432">
        <v>4</v>
      </c>
      <c r="AN432">
        <v>2</v>
      </c>
      <c r="AO432">
        <v>3</v>
      </c>
      <c r="AP432">
        <v>39</v>
      </c>
    </row>
    <row r="433" spans="1:42" s="10" customFormat="1" ht="15.75" thickBot="1">
      <c r="A433">
        <v>45908</v>
      </c>
      <c r="B433">
        <v>1</v>
      </c>
      <c r="C433">
        <v>1989</v>
      </c>
      <c r="D433" s="1">
        <v>45970.731249999997</v>
      </c>
      <c r="E433" t="s">
        <v>251</v>
      </c>
      <c r="F433" t="s">
        <v>397</v>
      </c>
      <c r="G433">
        <v>0</v>
      </c>
      <c r="H433">
        <v>0</v>
      </c>
      <c r="I433" s="22">
        <v>2</v>
      </c>
      <c r="J433">
        <v>2</v>
      </c>
      <c r="K433" s="15">
        <v>1</v>
      </c>
      <c r="L433">
        <v>3</v>
      </c>
      <c r="M433">
        <v>2</v>
      </c>
      <c r="N433" s="15">
        <v>1</v>
      </c>
      <c r="O433" s="15">
        <v>1</v>
      </c>
      <c r="P433">
        <v>1</v>
      </c>
      <c r="Q433">
        <v>1</v>
      </c>
      <c r="R433">
        <v>2</v>
      </c>
      <c r="S433">
        <v>1</v>
      </c>
      <c r="T433">
        <v>1</v>
      </c>
      <c r="U433">
        <v>1</v>
      </c>
      <c r="V433">
        <v>1</v>
      </c>
      <c r="W433">
        <v>1</v>
      </c>
      <c r="X433">
        <v>1</v>
      </c>
      <c r="Y433" s="5">
        <f t="shared" si="6"/>
        <v>22</v>
      </c>
      <c r="Z433">
        <v>12</v>
      </c>
      <c r="AA433">
        <v>7</v>
      </c>
      <c r="AB433">
        <v>5</v>
      </c>
      <c r="AC433">
        <v>4</v>
      </c>
      <c r="AD433">
        <v>6</v>
      </c>
      <c r="AE433">
        <v>3</v>
      </c>
      <c r="AF433">
        <v>2</v>
      </c>
      <c r="AG433">
        <v>3</v>
      </c>
      <c r="AH433">
        <v>3</v>
      </c>
      <c r="AI433">
        <v>5</v>
      </c>
      <c r="AJ433">
        <v>2</v>
      </c>
      <c r="AK433">
        <v>5</v>
      </c>
      <c r="AL433">
        <v>2</v>
      </c>
      <c r="AM433">
        <v>6</v>
      </c>
      <c r="AN433">
        <v>3</v>
      </c>
      <c r="AO433">
        <v>3</v>
      </c>
      <c r="AP433">
        <v>48</v>
      </c>
    </row>
    <row r="434" spans="1:42" s="11" customFormat="1" ht="15.75" thickTop="1">
      <c r="A434" s="7">
        <v>44373</v>
      </c>
      <c r="B434" s="7">
        <v>0</v>
      </c>
      <c r="C434" s="7">
        <v>2005</v>
      </c>
      <c r="D434" s="8">
        <v>45965.497916666667</v>
      </c>
      <c r="E434" s="7" t="s">
        <v>194</v>
      </c>
      <c r="F434" s="7"/>
      <c r="G434" s="7"/>
      <c r="H434" s="7"/>
      <c r="I434" s="24">
        <v>4</v>
      </c>
      <c r="J434" s="7">
        <v>4</v>
      </c>
      <c r="K434" s="15">
        <v>2</v>
      </c>
      <c r="L434" s="7">
        <v>5</v>
      </c>
      <c r="M434" s="7">
        <v>5</v>
      </c>
      <c r="N434" s="15">
        <v>2</v>
      </c>
      <c r="O434" s="15">
        <v>4</v>
      </c>
      <c r="P434" s="7">
        <v>3</v>
      </c>
      <c r="Q434" s="7">
        <v>5</v>
      </c>
      <c r="R434" s="7">
        <v>4</v>
      </c>
      <c r="S434" s="7">
        <v>4</v>
      </c>
      <c r="T434" s="7">
        <v>3</v>
      </c>
      <c r="U434" s="7">
        <v>2</v>
      </c>
      <c r="V434" s="7">
        <v>2</v>
      </c>
      <c r="W434" s="7">
        <v>5</v>
      </c>
      <c r="X434" s="7">
        <v>3</v>
      </c>
      <c r="Y434" s="5">
        <f t="shared" si="6"/>
        <v>57</v>
      </c>
      <c r="Z434" s="7">
        <v>13</v>
      </c>
      <c r="AA434" s="7">
        <v>4</v>
      </c>
      <c r="AB434" s="7">
        <v>4</v>
      </c>
      <c r="AC434" s="7">
        <v>3</v>
      </c>
      <c r="AD434" s="7">
        <v>4</v>
      </c>
      <c r="AE434" s="7">
        <v>4</v>
      </c>
      <c r="AF434" s="7">
        <v>3</v>
      </c>
      <c r="AG434" s="7">
        <v>8</v>
      </c>
      <c r="AH434" s="7">
        <v>5</v>
      </c>
      <c r="AI434" s="7">
        <v>6</v>
      </c>
      <c r="AJ434" s="7">
        <v>3</v>
      </c>
      <c r="AK434" s="7">
        <v>6</v>
      </c>
      <c r="AL434" s="7">
        <v>3</v>
      </c>
      <c r="AM434" s="7">
        <v>7</v>
      </c>
      <c r="AN434" s="7">
        <v>3</v>
      </c>
      <c r="AO434" s="7">
        <v>5</v>
      </c>
      <c r="AP434" s="7">
        <v>55</v>
      </c>
    </row>
    <row r="435" spans="1:42" s="11" customFormat="1">
      <c r="A435" s="7">
        <v>44170</v>
      </c>
      <c r="B435" s="7">
        <v>0</v>
      </c>
      <c r="C435" s="7">
        <v>2004</v>
      </c>
      <c r="D435" s="8">
        <v>45965.916666666664</v>
      </c>
      <c r="E435" s="7" t="s">
        <v>203</v>
      </c>
      <c r="F435" s="7"/>
      <c r="G435" s="7"/>
      <c r="H435" s="7"/>
      <c r="I435" s="24">
        <v>5</v>
      </c>
      <c r="J435" s="7">
        <v>2</v>
      </c>
      <c r="K435" s="15">
        <v>2</v>
      </c>
      <c r="L435" s="7">
        <v>5</v>
      </c>
      <c r="M435" s="7">
        <v>5</v>
      </c>
      <c r="N435" s="15">
        <v>4</v>
      </c>
      <c r="O435" s="15">
        <v>2</v>
      </c>
      <c r="P435" s="7">
        <v>2</v>
      </c>
      <c r="Q435" s="7">
        <v>3</v>
      </c>
      <c r="R435" s="7">
        <v>3</v>
      </c>
      <c r="S435" s="7">
        <v>2</v>
      </c>
      <c r="T435" s="7">
        <v>4</v>
      </c>
      <c r="U435" s="7">
        <v>3</v>
      </c>
      <c r="V435" s="7">
        <v>4</v>
      </c>
      <c r="W435" s="7">
        <v>3</v>
      </c>
      <c r="X435" s="7">
        <v>2</v>
      </c>
      <c r="Y435" s="5">
        <f t="shared" si="6"/>
        <v>51</v>
      </c>
      <c r="Z435" s="7">
        <v>3</v>
      </c>
      <c r="AA435" s="7">
        <v>6</v>
      </c>
      <c r="AB435" s="7">
        <v>5</v>
      </c>
      <c r="AC435" s="7">
        <v>2</v>
      </c>
      <c r="AD435" s="7">
        <v>3</v>
      </c>
      <c r="AE435" s="7">
        <v>5</v>
      </c>
      <c r="AF435" s="7">
        <v>2</v>
      </c>
      <c r="AG435" s="7">
        <v>3</v>
      </c>
      <c r="AH435" s="7">
        <v>2</v>
      </c>
      <c r="AI435" s="7">
        <v>8</v>
      </c>
      <c r="AJ435" s="7">
        <v>2</v>
      </c>
      <c r="AK435" s="7">
        <v>14</v>
      </c>
      <c r="AL435" s="7">
        <v>5</v>
      </c>
      <c r="AM435" s="7">
        <v>3</v>
      </c>
      <c r="AN435" s="7">
        <v>5</v>
      </c>
      <c r="AO435" s="7">
        <v>3</v>
      </c>
      <c r="AP435" s="7">
        <v>53</v>
      </c>
    </row>
    <row r="436" spans="1:42" s="11" customFormat="1">
      <c r="A436" s="7">
        <v>44938</v>
      </c>
      <c r="B436" s="7">
        <v>0</v>
      </c>
      <c r="C436" s="7">
        <v>2004</v>
      </c>
      <c r="D436" s="8">
        <v>45966.934027777781</v>
      </c>
      <c r="E436" s="7" t="s">
        <v>203</v>
      </c>
      <c r="F436" s="7"/>
      <c r="G436" s="7"/>
      <c r="H436" s="7"/>
      <c r="I436" s="24">
        <v>1</v>
      </c>
      <c r="J436" s="7">
        <v>4</v>
      </c>
      <c r="K436" s="15">
        <v>3</v>
      </c>
      <c r="L436" s="7">
        <v>5</v>
      </c>
      <c r="M436" s="7">
        <v>4</v>
      </c>
      <c r="N436" s="15">
        <v>1</v>
      </c>
      <c r="O436" s="15">
        <v>2</v>
      </c>
      <c r="P436" s="7">
        <v>1</v>
      </c>
      <c r="Q436" s="7">
        <v>3</v>
      </c>
      <c r="R436" s="7">
        <v>1</v>
      </c>
      <c r="S436" s="7">
        <v>2</v>
      </c>
      <c r="T436" s="7">
        <v>1</v>
      </c>
      <c r="U436" s="7">
        <v>2</v>
      </c>
      <c r="V436" s="7">
        <v>1</v>
      </c>
      <c r="W436" s="7">
        <v>3</v>
      </c>
      <c r="X436" s="7">
        <v>1</v>
      </c>
      <c r="Y436" s="5">
        <f t="shared" si="6"/>
        <v>35</v>
      </c>
      <c r="Z436" s="7">
        <v>5</v>
      </c>
      <c r="AA436" s="7">
        <v>5</v>
      </c>
      <c r="AB436" s="7">
        <v>3</v>
      </c>
      <c r="AC436" s="7">
        <v>3</v>
      </c>
      <c r="AD436" s="7">
        <v>2</v>
      </c>
      <c r="AE436" s="7">
        <v>2</v>
      </c>
      <c r="AF436" s="7">
        <v>2</v>
      </c>
      <c r="AG436" s="7">
        <v>5</v>
      </c>
      <c r="AH436" s="7">
        <v>2</v>
      </c>
      <c r="AI436" s="7">
        <v>4</v>
      </c>
      <c r="AJ436" s="7">
        <v>1</v>
      </c>
      <c r="AK436" s="7">
        <v>5</v>
      </c>
      <c r="AL436" s="7">
        <v>2</v>
      </c>
      <c r="AM436" s="7">
        <v>3</v>
      </c>
      <c r="AN436" s="7">
        <v>3</v>
      </c>
      <c r="AO436" s="7">
        <v>9</v>
      </c>
      <c r="AP436" s="7">
        <v>73</v>
      </c>
    </row>
    <row r="437" spans="1:42" s="11" customFormat="1">
      <c r="A437" s="7">
        <v>45445</v>
      </c>
      <c r="B437" s="7">
        <v>1</v>
      </c>
      <c r="C437" s="7">
        <v>1994</v>
      </c>
      <c r="D437" s="8">
        <v>45968.61041666667</v>
      </c>
      <c r="E437" s="7" t="s">
        <v>203</v>
      </c>
      <c r="F437" s="7"/>
      <c r="G437" s="7"/>
      <c r="H437" s="7"/>
      <c r="I437" s="24">
        <v>5</v>
      </c>
      <c r="J437" s="7">
        <v>4</v>
      </c>
      <c r="K437" s="15">
        <v>2</v>
      </c>
      <c r="L437" s="7">
        <v>5</v>
      </c>
      <c r="M437" s="7">
        <v>5</v>
      </c>
      <c r="N437" s="15">
        <v>3</v>
      </c>
      <c r="O437" s="15">
        <v>3</v>
      </c>
      <c r="P437" s="7">
        <v>1</v>
      </c>
      <c r="Q437" s="7">
        <v>1</v>
      </c>
      <c r="R437" s="7">
        <v>1</v>
      </c>
      <c r="S437" s="7">
        <v>1</v>
      </c>
      <c r="T437" s="7">
        <v>1</v>
      </c>
      <c r="U437" s="7">
        <v>1</v>
      </c>
      <c r="V437" s="7">
        <v>1</v>
      </c>
      <c r="W437" s="7">
        <v>1</v>
      </c>
      <c r="X437" s="7">
        <v>1</v>
      </c>
      <c r="Y437" s="5">
        <f t="shared" si="6"/>
        <v>36</v>
      </c>
      <c r="Z437" s="7">
        <v>5</v>
      </c>
      <c r="AA437" s="7">
        <v>3</v>
      </c>
      <c r="AB437" s="7">
        <v>5</v>
      </c>
      <c r="AC437" s="7">
        <v>3</v>
      </c>
      <c r="AD437" s="7">
        <v>2</v>
      </c>
      <c r="AE437" s="7">
        <v>2</v>
      </c>
      <c r="AF437" s="7">
        <v>4</v>
      </c>
      <c r="AG437" s="7">
        <v>3</v>
      </c>
      <c r="AH437" s="7">
        <v>2</v>
      </c>
      <c r="AI437" s="7">
        <v>5</v>
      </c>
      <c r="AJ437" s="7">
        <v>2</v>
      </c>
      <c r="AK437" s="7">
        <v>4</v>
      </c>
      <c r="AL437" s="7">
        <v>4</v>
      </c>
      <c r="AM437" s="7">
        <v>2</v>
      </c>
      <c r="AN437" s="7">
        <v>6</v>
      </c>
      <c r="AO437" s="7">
        <v>3</v>
      </c>
      <c r="AP437" s="7">
        <v>79</v>
      </c>
    </row>
    <row r="438" spans="1:42">
      <c r="A438">
        <v>46423</v>
      </c>
      <c r="B438">
        <v>1</v>
      </c>
      <c r="C438">
        <v>2001</v>
      </c>
      <c r="D438" s="1">
        <v>45972.979861111111</v>
      </c>
      <c r="E438" t="s">
        <v>253</v>
      </c>
      <c r="F438" t="s">
        <v>423</v>
      </c>
      <c r="G438">
        <v>0</v>
      </c>
      <c r="H438">
        <v>0</v>
      </c>
      <c r="I438" s="22">
        <v>2</v>
      </c>
      <c r="J438">
        <v>2</v>
      </c>
      <c r="K438" s="15">
        <v>3</v>
      </c>
      <c r="L438">
        <v>4</v>
      </c>
      <c r="M438">
        <v>3</v>
      </c>
      <c r="N438" s="15">
        <v>3</v>
      </c>
      <c r="O438" s="15">
        <v>3</v>
      </c>
      <c r="P438">
        <v>4</v>
      </c>
      <c r="Q438">
        <v>4</v>
      </c>
      <c r="R438">
        <v>3</v>
      </c>
      <c r="S438">
        <v>3</v>
      </c>
      <c r="T438">
        <v>3</v>
      </c>
      <c r="U438">
        <v>2</v>
      </c>
      <c r="V438">
        <v>3</v>
      </c>
      <c r="W438">
        <v>4</v>
      </c>
      <c r="X438">
        <v>2</v>
      </c>
      <c r="Y438" s="5">
        <f t="shared" si="6"/>
        <v>48</v>
      </c>
      <c r="Z438">
        <v>6</v>
      </c>
      <c r="AA438">
        <v>4</v>
      </c>
      <c r="AB438">
        <v>6</v>
      </c>
      <c r="AC438">
        <v>5</v>
      </c>
      <c r="AD438">
        <v>7</v>
      </c>
      <c r="AE438">
        <v>21</v>
      </c>
      <c r="AF438">
        <v>3</v>
      </c>
      <c r="AG438">
        <v>13</v>
      </c>
      <c r="AH438">
        <v>4</v>
      </c>
      <c r="AI438">
        <v>3</v>
      </c>
      <c r="AJ438">
        <v>10</v>
      </c>
      <c r="AK438">
        <v>9</v>
      </c>
      <c r="AL438">
        <v>3</v>
      </c>
      <c r="AM438">
        <v>12</v>
      </c>
      <c r="AN438">
        <v>4</v>
      </c>
      <c r="AO438">
        <v>4</v>
      </c>
      <c r="AP438">
        <v>54</v>
      </c>
    </row>
    <row r="439" spans="1:42">
      <c r="A439" s="5">
        <v>43701</v>
      </c>
      <c r="B439" s="5">
        <v>0</v>
      </c>
      <c r="C439" s="5">
        <v>2006</v>
      </c>
      <c r="D439" s="6">
        <v>45963.87222222222</v>
      </c>
      <c r="E439" s="5" t="s">
        <v>183</v>
      </c>
      <c r="F439" s="5" t="s">
        <v>438</v>
      </c>
      <c r="G439" s="5">
        <v>1</v>
      </c>
      <c r="H439" s="5">
        <v>1</v>
      </c>
      <c r="I439" s="23">
        <v>2</v>
      </c>
      <c r="J439" s="5">
        <v>2</v>
      </c>
      <c r="K439" s="15">
        <v>4</v>
      </c>
      <c r="L439" s="5">
        <v>5</v>
      </c>
      <c r="M439" s="5">
        <v>3</v>
      </c>
      <c r="N439" s="15">
        <v>2</v>
      </c>
      <c r="O439" s="15">
        <v>3</v>
      </c>
      <c r="P439" s="5">
        <v>4</v>
      </c>
      <c r="Q439" s="5">
        <v>4</v>
      </c>
      <c r="R439" s="5">
        <v>1</v>
      </c>
      <c r="S439" s="5">
        <v>2</v>
      </c>
      <c r="T439" s="5">
        <v>2</v>
      </c>
      <c r="U439" s="5">
        <v>2</v>
      </c>
      <c r="V439" s="5">
        <v>4</v>
      </c>
      <c r="W439" s="5">
        <v>2</v>
      </c>
      <c r="X439" s="5">
        <v>1</v>
      </c>
      <c r="Y439" s="5">
        <f t="shared" si="6"/>
        <v>43</v>
      </c>
      <c r="Z439" s="5">
        <v>10</v>
      </c>
      <c r="AA439" s="5">
        <v>5</v>
      </c>
      <c r="AB439" s="5">
        <v>19</v>
      </c>
      <c r="AC439" s="5">
        <v>5</v>
      </c>
      <c r="AD439" s="5">
        <v>12</v>
      </c>
      <c r="AE439" s="5">
        <v>5</v>
      </c>
      <c r="AF439" s="5">
        <v>3</v>
      </c>
      <c r="AG439" s="5">
        <v>29</v>
      </c>
      <c r="AH439" s="5">
        <v>13</v>
      </c>
      <c r="AI439" s="5">
        <v>4</v>
      </c>
      <c r="AJ439" s="5">
        <v>5</v>
      </c>
      <c r="AK439" s="5">
        <v>7</v>
      </c>
      <c r="AL439" s="5">
        <v>4</v>
      </c>
      <c r="AM439" s="5">
        <v>6</v>
      </c>
      <c r="AN439" s="5">
        <v>7</v>
      </c>
      <c r="AO439" s="5">
        <v>5</v>
      </c>
      <c r="AP439" s="5">
        <v>67</v>
      </c>
    </row>
    <row r="440" spans="1:42">
      <c r="A440">
        <v>43794</v>
      </c>
      <c r="B440">
        <v>0</v>
      </c>
      <c r="C440">
        <v>1953</v>
      </c>
      <c r="D440" s="1">
        <v>45964.40625</v>
      </c>
      <c r="E440" t="s">
        <v>186</v>
      </c>
      <c r="F440" t="s">
        <v>397</v>
      </c>
      <c r="G440">
        <v>0</v>
      </c>
      <c r="H440">
        <v>0</v>
      </c>
      <c r="I440" s="22">
        <v>1</v>
      </c>
      <c r="J440">
        <v>2</v>
      </c>
      <c r="K440" s="15">
        <v>3</v>
      </c>
      <c r="L440">
        <v>3</v>
      </c>
      <c r="M440">
        <v>3</v>
      </c>
      <c r="N440" s="15">
        <v>5</v>
      </c>
      <c r="O440" s="15">
        <v>3</v>
      </c>
      <c r="P440">
        <v>1</v>
      </c>
      <c r="Q440">
        <v>1</v>
      </c>
      <c r="R440">
        <v>1</v>
      </c>
      <c r="S440">
        <v>3</v>
      </c>
      <c r="T440">
        <v>3</v>
      </c>
      <c r="U440">
        <v>3</v>
      </c>
      <c r="V440">
        <v>3</v>
      </c>
      <c r="W440">
        <v>3</v>
      </c>
      <c r="X440">
        <v>3</v>
      </c>
      <c r="Y440" s="5">
        <f t="shared" si="6"/>
        <v>41</v>
      </c>
      <c r="Z440">
        <v>96</v>
      </c>
      <c r="AA440">
        <v>21</v>
      </c>
      <c r="AB440">
        <v>16</v>
      </c>
      <c r="AC440">
        <v>5</v>
      </c>
      <c r="AD440">
        <v>9</v>
      </c>
      <c r="AE440">
        <v>9</v>
      </c>
      <c r="AF440">
        <v>3</v>
      </c>
      <c r="AG440">
        <v>21</v>
      </c>
      <c r="AH440">
        <v>3</v>
      </c>
      <c r="AI440">
        <v>17</v>
      </c>
      <c r="AJ440">
        <v>11</v>
      </c>
      <c r="AK440">
        <v>23</v>
      </c>
      <c r="AL440">
        <v>6</v>
      </c>
      <c r="AM440">
        <v>6</v>
      </c>
      <c r="AN440">
        <v>11</v>
      </c>
      <c r="AO440">
        <v>37</v>
      </c>
      <c r="AP440">
        <v>70</v>
      </c>
    </row>
    <row r="441" spans="1:42">
      <c r="A441">
        <v>41066</v>
      </c>
      <c r="B441">
        <v>0</v>
      </c>
      <c r="C441">
        <v>2002</v>
      </c>
      <c r="D441" s="1">
        <v>45958.895833333336</v>
      </c>
      <c r="E441" t="s">
        <v>98</v>
      </c>
      <c r="F441" t="s">
        <v>397</v>
      </c>
      <c r="G441">
        <v>0</v>
      </c>
      <c r="H441">
        <v>0</v>
      </c>
      <c r="I441" s="22">
        <v>1</v>
      </c>
      <c r="J441">
        <v>2</v>
      </c>
      <c r="K441" s="15">
        <v>4</v>
      </c>
      <c r="L441">
        <v>3</v>
      </c>
      <c r="M441">
        <v>4</v>
      </c>
      <c r="N441" s="15">
        <v>3</v>
      </c>
      <c r="O441" s="15">
        <v>3</v>
      </c>
      <c r="P441">
        <v>4</v>
      </c>
      <c r="Q441">
        <v>3</v>
      </c>
      <c r="R441">
        <v>1</v>
      </c>
      <c r="S441">
        <v>2</v>
      </c>
      <c r="T441">
        <v>2</v>
      </c>
      <c r="U441">
        <v>2</v>
      </c>
      <c r="V441">
        <v>3</v>
      </c>
      <c r="W441">
        <v>2</v>
      </c>
      <c r="X441">
        <v>1</v>
      </c>
      <c r="Y441" s="5">
        <f t="shared" si="6"/>
        <v>40</v>
      </c>
      <c r="Z441">
        <v>10</v>
      </c>
      <c r="AA441">
        <v>16</v>
      </c>
      <c r="AB441">
        <v>9</v>
      </c>
      <c r="AC441">
        <v>4</v>
      </c>
      <c r="AD441">
        <v>7</v>
      </c>
      <c r="AE441">
        <v>4</v>
      </c>
      <c r="AF441">
        <v>9</v>
      </c>
      <c r="AG441">
        <v>33</v>
      </c>
      <c r="AH441">
        <v>3</v>
      </c>
      <c r="AI441">
        <v>6</v>
      </c>
      <c r="AJ441">
        <v>5</v>
      </c>
      <c r="AK441">
        <v>7</v>
      </c>
      <c r="AL441">
        <v>9</v>
      </c>
      <c r="AM441">
        <v>8</v>
      </c>
      <c r="AN441">
        <v>14</v>
      </c>
      <c r="AO441">
        <v>4</v>
      </c>
      <c r="AP441">
        <v>66</v>
      </c>
    </row>
    <row r="442" spans="1:42">
      <c r="A442">
        <v>45540</v>
      </c>
      <c r="B442">
        <v>0</v>
      </c>
      <c r="C442">
        <v>2000</v>
      </c>
      <c r="D442" s="1">
        <v>45968.813194444447</v>
      </c>
      <c r="E442" t="s">
        <v>228</v>
      </c>
      <c r="F442" t="s">
        <v>406</v>
      </c>
      <c r="G442">
        <v>0</v>
      </c>
      <c r="H442">
        <v>0</v>
      </c>
      <c r="I442" s="22">
        <v>4</v>
      </c>
      <c r="J442">
        <v>1</v>
      </c>
      <c r="K442" s="15">
        <v>1</v>
      </c>
      <c r="L442">
        <v>1</v>
      </c>
      <c r="M442">
        <v>5</v>
      </c>
      <c r="N442" s="15">
        <v>1</v>
      </c>
      <c r="O442" s="15">
        <v>1</v>
      </c>
      <c r="P442">
        <v>1</v>
      </c>
      <c r="Q442">
        <v>1</v>
      </c>
      <c r="R442">
        <v>1</v>
      </c>
      <c r="S442">
        <v>1</v>
      </c>
      <c r="T442">
        <v>1</v>
      </c>
      <c r="U442">
        <v>1</v>
      </c>
      <c r="V442">
        <v>1</v>
      </c>
      <c r="W442">
        <v>1</v>
      </c>
      <c r="X442">
        <v>1</v>
      </c>
      <c r="Y442" s="5">
        <f t="shared" si="6"/>
        <v>23</v>
      </c>
      <c r="Z442">
        <v>13</v>
      </c>
      <c r="AA442">
        <v>6</v>
      </c>
      <c r="AB442">
        <v>3</v>
      </c>
      <c r="AC442">
        <v>3</v>
      </c>
      <c r="AD442">
        <v>170</v>
      </c>
      <c r="AE442">
        <v>2</v>
      </c>
      <c r="AF442">
        <v>1</v>
      </c>
      <c r="AG442">
        <v>3</v>
      </c>
      <c r="AH442">
        <v>2</v>
      </c>
      <c r="AI442">
        <v>3</v>
      </c>
      <c r="AJ442">
        <v>1</v>
      </c>
      <c r="AK442">
        <v>4</v>
      </c>
      <c r="AL442">
        <v>2</v>
      </c>
      <c r="AM442">
        <v>2</v>
      </c>
      <c r="AN442">
        <v>5</v>
      </c>
      <c r="AO442">
        <v>3</v>
      </c>
      <c r="AP442">
        <v>54</v>
      </c>
    </row>
    <row r="443" spans="1:42">
      <c r="A443" s="7">
        <v>45647</v>
      </c>
      <c r="B443" s="7">
        <v>0</v>
      </c>
      <c r="C443" s="7">
        <v>2007</v>
      </c>
      <c r="D443" s="8">
        <v>45969.362500000003</v>
      </c>
      <c r="E443" s="7" t="s">
        <v>242</v>
      </c>
      <c r="F443" s="7"/>
      <c r="G443" s="7"/>
      <c r="H443" s="7"/>
      <c r="I443" s="24">
        <v>3</v>
      </c>
      <c r="J443" s="7">
        <v>2</v>
      </c>
      <c r="K443" s="15">
        <v>1</v>
      </c>
      <c r="L443" s="7">
        <v>4</v>
      </c>
      <c r="M443" s="7">
        <v>3</v>
      </c>
      <c r="N443" s="15">
        <v>2</v>
      </c>
      <c r="O443" s="15">
        <v>3</v>
      </c>
      <c r="P443" s="7">
        <v>1</v>
      </c>
      <c r="Q443" s="7">
        <v>2</v>
      </c>
      <c r="R443" s="7">
        <v>2</v>
      </c>
      <c r="S443" s="7">
        <v>1</v>
      </c>
      <c r="T443" s="7">
        <v>2</v>
      </c>
      <c r="U443" s="7">
        <v>2</v>
      </c>
      <c r="V443" s="7">
        <v>2</v>
      </c>
      <c r="W443" s="7">
        <v>2</v>
      </c>
      <c r="X443" s="7">
        <v>2</v>
      </c>
      <c r="Y443" s="5">
        <f t="shared" si="6"/>
        <v>34</v>
      </c>
      <c r="Z443" s="7">
        <v>24</v>
      </c>
      <c r="AA443" s="7">
        <v>9</v>
      </c>
      <c r="AB443" s="7">
        <v>9</v>
      </c>
      <c r="AC443" s="7">
        <v>7</v>
      </c>
      <c r="AD443" s="7">
        <v>9</v>
      </c>
      <c r="AE443" s="7">
        <v>6</v>
      </c>
      <c r="AF443" s="7">
        <v>3</v>
      </c>
      <c r="AG443" s="7">
        <v>8</v>
      </c>
      <c r="AH443" s="7">
        <v>7</v>
      </c>
      <c r="AI443" s="7">
        <v>3</v>
      </c>
      <c r="AJ443" s="7">
        <v>4</v>
      </c>
      <c r="AK443" s="7">
        <v>4</v>
      </c>
      <c r="AL443" s="7">
        <v>2</v>
      </c>
      <c r="AM443" s="7">
        <v>9</v>
      </c>
      <c r="AN443" s="7">
        <v>5</v>
      </c>
      <c r="AO443" s="7">
        <v>5</v>
      </c>
      <c r="AP443" s="7">
        <v>57</v>
      </c>
    </row>
    <row r="444" spans="1:42">
      <c r="A444" s="7">
        <v>45533</v>
      </c>
      <c r="B444" s="7">
        <v>0</v>
      </c>
      <c r="C444" s="7">
        <v>2002</v>
      </c>
      <c r="D444" s="8">
        <v>45968.809027777781</v>
      </c>
      <c r="E444" s="7" t="s">
        <v>227</v>
      </c>
      <c r="F444" s="7"/>
      <c r="G444" s="7"/>
      <c r="H444" s="7"/>
      <c r="I444" s="24">
        <v>5</v>
      </c>
      <c r="J444" s="7">
        <v>5</v>
      </c>
      <c r="K444" s="15">
        <v>5</v>
      </c>
      <c r="L444" s="7">
        <v>5</v>
      </c>
      <c r="M444" s="7">
        <v>5</v>
      </c>
      <c r="N444" s="15">
        <v>5</v>
      </c>
      <c r="O444" s="15">
        <v>3</v>
      </c>
      <c r="P444" s="7">
        <v>1</v>
      </c>
      <c r="Q444" s="7">
        <v>1</v>
      </c>
      <c r="R444" s="7">
        <v>1</v>
      </c>
      <c r="S444" s="7">
        <v>1</v>
      </c>
      <c r="T444" s="7">
        <v>1</v>
      </c>
      <c r="U444" s="7">
        <v>4</v>
      </c>
      <c r="V444" s="7">
        <v>4</v>
      </c>
      <c r="W444" s="7">
        <v>1</v>
      </c>
      <c r="X444" s="7">
        <v>1</v>
      </c>
      <c r="Y444" s="5">
        <f t="shared" si="6"/>
        <v>48</v>
      </c>
      <c r="Z444" s="7">
        <v>58</v>
      </c>
      <c r="AA444" s="7">
        <v>5</v>
      </c>
      <c r="AB444" s="7">
        <v>98</v>
      </c>
      <c r="AC444" s="7">
        <v>159</v>
      </c>
      <c r="AD444" s="7">
        <v>232</v>
      </c>
      <c r="AE444" s="7">
        <v>73</v>
      </c>
      <c r="AF444" s="7">
        <v>36</v>
      </c>
      <c r="AG444" s="7">
        <v>28</v>
      </c>
      <c r="AH444" s="7">
        <v>43</v>
      </c>
      <c r="AI444" s="7">
        <v>5</v>
      </c>
      <c r="AJ444" s="7">
        <v>31</v>
      </c>
      <c r="AK444" s="7">
        <v>19</v>
      </c>
      <c r="AL444" s="7">
        <v>9</v>
      </c>
      <c r="AM444" s="7">
        <v>11</v>
      </c>
      <c r="AN444" s="7">
        <v>70</v>
      </c>
      <c r="AO444" s="7">
        <v>19</v>
      </c>
      <c r="AP444" s="7">
        <v>90</v>
      </c>
    </row>
    <row r="445" spans="1:42">
      <c r="A445" s="11">
        <v>43150</v>
      </c>
      <c r="B445" s="11">
        <v>1</v>
      </c>
      <c r="C445" s="11">
        <v>1996</v>
      </c>
      <c r="D445" s="12">
        <v>45961.88653935185</v>
      </c>
      <c r="E445" s="11" t="s">
        <v>309</v>
      </c>
      <c r="F445" s="11" t="s">
        <v>399</v>
      </c>
      <c r="G445" s="11">
        <v>1</v>
      </c>
      <c r="H445" s="11">
        <v>1</v>
      </c>
      <c r="I445" s="26">
        <v>3</v>
      </c>
      <c r="J445" s="11">
        <v>2</v>
      </c>
      <c r="K445" s="15">
        <v>3</v>
      </c>
      <c r="L445" s="11">
        <v>4</v>
      </c>
      <c r="M445" s="11">
        <v>4</v>
      </c>
      <c r="N445" s="15">
        <v>2</v>
      </c>
      <c r="O445" s="15">
        <v>3</v>
      </c>
      <c r="P445" s="11">
        <v>2</v>
      </c>
      <c r="Q445" s="11">
        <v>2</v>
      </c>
      <c r="R445" s="11">
        <v>3</v>
      </c>
      <c r="S445" s="11">
        <v>3</v>
      </c>
      <c r="T445" s="11">
        <v>3</v>
      </c>
      <c r="U445" s="11">
        <v>2</v>
      </c>
      <c r="V445" s="11">
        <v>3</v>
      </c>
      <c r="W445" s="11">
        <v>3</v>
      </c>
      <c r="X445" s="11">
        <v>2</v>
      </c>
      <c r="Y445" s="5">
        <f t="shared" si="6"/>
        <v>44</v>
      </c>
      <c r="Z445" s="11">
        <v>11</v>
      </c>
      <c r="AA445" s="11">
        <v>5</v>
      </c>
      <c r="AB445" s="11">
        <v>4</v>
      </c>
      <c r="AC445" s="11">
        <v>3</v>
      </c>
      <c r="AD445" s="11">
        <v>3</v>
      </c>
      <c r="AE445" s="11">
        <v>4</v>
      </c>
      <c r="AF445" s="11">
        <v>2</v>
      </c>
      <c r="AG445" s="11">
        <v>7</v>
      </c>
      <c r="AH445" s="11">
        <v>3</v>
      </c>
      <c r="AI445" s="11">
        <v>2</v>
      </c>
      <c r="AJ445" s="11">
        <v>2</v>
      </c>
      <c r="AK445" s="11">
        <v>6</v>
      </c>
      <c r="AL445" s="11">
        <v>2</v>
      </c>
      <c r="AM445" s="11">
        <v>4</v>
      </c>
      <c r="AN445" s="11">
        <v>5</v>
      </c>
      <c r="AO445" s="11">
        <v>4</v>
      </c>
      <c r="AP445" s="11">
        <v>52</v>
      </c>
    </row>
    <row r="446" spans="1:42">
      <c r="A446" s="11">
        <v>43450</v>
      </c>
      <c r="B446" s="11">
        <v>1</v>
      </c>
      <c r="C446" s="11">
        <v>1993</v>
      </c>
      <c r="D446" s="12">
        <v>45968.924212962964</v>
      </c>
      <c r="E446" s="11" t="s">
        <v>439</v>
      </c>
      <c r="F446" s="11" t="s">
        <v>397</v>
      </c>
      <c r="G446" s="11">
        <v>0</v>
      </c>
      <c r="H446" s="11">
        <v>0</v>
      </c>
      <c r="I446" s="26">
        <v>1</v>
      </c>
      <c r="J446" s="11">
        <v>1</v>
      </c>
      <c r="K446" s="15">
        <v>1</v>
      </c>
      <c r="L446" s="11">
        <v>2</v>
      </c>
      <c r="M446" s="11">
        <v>2</v>
      </c>
      <c r="N446" s="15">
        <v>1</v>
      </c>
      <c r="O446" s="15">
        <v>1</v>
      </c>
      <c r="P446" s="11">
        <v>1</v>
      </c>
      <c r="Q446" s="11">
        <v>1</v>
      </c>
      <c r="R446" s="11">
        <v>1</v>
      </c>
      <c r="S446" s="11">
        <v>1</v>
      </c>
      <c r="T446" s="11">
        <v>1</v>
      </c>
      <c r="U446" s="11">
        <v>1</v>
      </c>
      <c r="V446" s="11">
        <v>1</v>
      </c>
      <c r="W446" s="11">
        <v>1</v>
      </c>
      <c r="X446" s="11">
        <v>1</v>
      </c>
      <c r="Y446" s="5">
        <f t="shared" si="6"/>
        <v>18</v>
      </c>
      <c r="Z446" s="11">
        <v>11</v>
      </c>
      <c r="AA446" s="11">
        <v>3</v>
      </c>
      <c r="AB446" s="11">
        <v>4</v>
      </c>
      <c r="AC446" s="11">
        <v>5</v>
      </c>
      <c r="AD446" s="11">
        <v>19</v>
      </c>
      <c r="AE446" s="11">
        <v>8</v>
      </c>
      <c r="AF446" s="11">
        <v>2</v>
      </c>
      <c r="AG446" s="11">
        <v>14</v>
      </c>
      <c r="AH446" s="11">
        <v>2</v>
      </c>
      <c r="AI446" s="11">
        <v>5</v>
      </c>
      <c r="AJ446" s="11">
        <v>2</v>
      </c>
      <c r="AK446" s="11">
        <v>5</v>
      </c>
      <c r="AL446" s="11">
        <v>4</v>
      </c>
      <c r="AM446" s="11">
        <v>26</v>
      </c>
      <c r="AN446" s="11"/>
      <c r="AO446" s="11"/>
      <c r="AP446" s="11"/>
    </row>
    <row r="447" spans="1:42">
      <c r="A447" s="11">
        <v>42210</v>
      </c>
      <c r="B447" s="11">
        <v>0</v>
      </c>
      <c r="C447" s="11">
        <v>1996</v>
      </c>
      <c r="D447" s="12">
        <v>45960.285011574073</v>
      </c>
      <c r="E447" s="11" t="s">
        <v>440</v>
      </c>
      <c r="F447" s="11" t="s">
        <v>441</v>
      </c>
      <c r="G447" s="11">
        <v>1</v>
      </c>
      <c r="H447" s="11">
        <v>1</v>
      </c>
      <c r="I447" s="26">
        <v>4</v>
      </c>
      <c r="J447" s="11">
        <v>2</v>
      </c>
      <c r="K447" s="15">
        <v>4</v>
      </c>
      <c r="L447" s="11">
        <v>5</v>
      </c>
      <c r="M447" s="11">
        <v>4</v>
      </c>
      <c r="N447" s="15">
        <v>5</v>
      </c>
      <c r="O447" s="15">
        <v>4</v>
      </c>
      <c r="P447" s="11">
        <v>4</v>
      </c>
      <c r="Q447" s="11">
        <v>4</v>
      </c>
      <c r="R447" s="11">
        <v>5</v>
      </c>
      <c r="S447" s="11">
        <v>4</v>
      </c>
      <c r="T447" s="11">
        <v>4</v>
      </c>
      <c r="U447" s="11">
        <v>4</v>
      </c>
      <c r="V447" s="11">
        <v>4</v>
      </c>
      <c r="W447" s="11">
        <v>4</v>
      </c>
      <c r="X447" s="11">
        <v>4</v>
      </c>
      <c r="Y447" s="5">
        <f t="shared" si="6"/>
        <v>65</v>
      </c>
      <c r="Z447" s="11">
        <v>8</v>
      </c>
      <c r="AA447" s="11">
        <v>11</v>
      </c>
      <c r="AB447" s="11">
        <v>4</v>
      </c>
      <c r="AC447" s="11">
        <v>4</v>
      </c>
      <c r="AD447" s="11">
        <v>8</v>
      </c>
      <c r="AE447" s="11">
        <v>10</v>
      </c>
      <c r="AF447" s="11">
        <v>4</v>
      </c>
      <c r="AG447" s="11">
        <v>13</v>
      </c>
      <c r="AH447" s="11">
        <v>6</v>
      </c>
      <c r="AI447" s="11">
        <v>4</v>
      </c>
      <c r="AJ447" s="11">
        <v>1</v>
      </c>
      <c r="AK447" s="11">
        <v>3</v>
      </c>
      <c r="AL447" s="11">
        <v>3</v>
      </c>
      <c r="AM447" s="11">
        <v>5</v>
      </c>
      <c r="AN447" s="11">
        <v>3</v>
      </c>
      <c r="AO447" s="11">
        <v>62</v>
      </c>
      <c r="AP447" s="11">
        <v>37</v>
      </c>
    </row>
    <row r="448" spans="1:42">
      <c r="A448" s="11">
        <v>42582</v>
      </c>
      <c r="B448" s="11">
        <v>0</v>
      </c>
      <c r="C448" s="11">
        <v>2003</v>
      </c>
      <c r="D448" s="12">
        <v>45960.696111111109</v>
      </c>
      <c r="E448" s="11" t="s">
        <v>439</v>
      </c>
      <c r="F448" s="11" t="s">
        <v>397</v>
      </c>
      <c r="G448" s="11">
        <v>0</v>
      </c>
      <c r="H448" s="11">
        <v>0</v>
      </c>
      <c r="I448" s="26">
        <v>1</v>
      </c>
      <c r="J448" s="11">
        <v>2</v>
      </c>
      <c r="K448" s="15">
        <v>1</v>
      </c>
      <c r="L448" s="11">
        <v>4</v>
      </c>
      <c r="M448" s="11">
        <v>2</v>
      </c>
      <c r="N448" s="15">
        <v>3</v>
      </c>
      <c r="O448" s="15">
        <v>2</v>
      </c>
      <c r="P448" s="11">
        <v>1</v>
      </c>
      <c r="Q448" s="11">
        <v>3</v>
      </c>
      <c r="R448" s="11">
        <v>1</v>
      </c>
      <c r="S448" s="11">
        <v>1</v>
      </c>
      <c r="T448" s="11">
        <v>2</v>
      </c>
      <c r="U448" s="11">
        <v>2</v>
      </c>
      <c r="V448" s="11">
        <v>3</v>
      </c>
      <c r="W448" s="11">
        <v>1</v>
      </c>
      <c r="X448" s="11">
        <v>2</v>
      </c>
      <c r="Y448" s="5">
        <f t="shared" si="6"/>
        <v>31</v>
      </c>
      <c r="Z448" s="11">
        <v>4</v>
      </c>
      <c r="AA448" s="11">
        <v>5</v>
      </c>
      <c r="AB448" s="11">
        <v>2</v>
      </c>
      <c r="AC448" s="11">
        <v>2</v>
      </c>
      <c r="AD448" s="11">
        <v>3</v>
      </c>
      <c r="AE448" s="11">
        <v>4</v>
      </c>
      <c r="AF448" s="11">
        <v>3</v>
      </c>
      <c r="AG448" s="11">
        <v>3</v>
      </c>
      <c r="AH448" s="11">
        <v>4</v>
      </c>
      <c r="AI448" s="11">
        <v>2</v>
      </c>
      <c r="AJ448" s="11">
        <v>2</v>
      </c>
      <c r="AK448" s="11">
        <v>2</v>
      </c>
      <c r="AL448" s="11">
        <v>3</v>
      </c>
      <c r="AM448" s="11">
        <v>4</v>
      </c>
      <c r="AN448" s="11">
        <v>3</v>
      </c>
      <c r="AO448" s="11">
        <v>1</v>
      </c>
      <c r="AP448" s="11">
        <v>59</v>
      </c>
    </row>
  </sheetData>
  <mergeCells count="1">
    <mergeCell ref="E1:Z1"/>
  </mergeCells>
  <pageMargins left="0.7" right="0.7" top="0.78740157499999996" bottom="0.78740157499999996"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9596-A011-4B8E-B700-3E0B0788DEDC}">
  <sheetPr>
    <tabColor rgb="FFFFFFCC"/>
  </sheetPr>
  <dimension ref="A1:EF782"/>
  <sheetViews>
    <sheetView zoomScale="70" zoomScaleNormal="70" workbookViewId="0">
      <selection activeCell="R8" sqref="R8"/>
    </sheetView>
  </sheetViews>
  <sheetFormatPr defaultRowHeight="15"/>
  <cols>
    <col min="1" max="3" width="8.7109375" style="17"/>
    <col min="4" max="4" width="8.140625" customWidth="1"/>
    <col min="5" max="5" width="6.85546875" customWidth="1"/>
    <col min="6" max="6" width="10.42578125" style="17" customWidth="1"/>
    <col min="7" max="7" width="7.42578125" style="17" customWidth="1"/>
    <col min="8" max="8" width="2.42578125" style="17" customWidth="1"/>
    <col min="9" max="9" width="2.85546875" style="17" customWidth="1"/>
    <col min="10" max="10" width="4" style="17" customWidth="1"/>
    <col min="11" max="11" width="3.42578125" customWidth="1"/>
    <col min="12" max="12" width="3.42578125" style="15" customWidth="1"/>
    <col min="13" max="14" width="3.42578125" customWidth="1"/>
    <col min="15" max="16" width="3.42578125" style="15" customWidth="1"/>
    <col min="17" max="26" width="3.42578125" customWidth="1"/>
    <col min="27" max="27" width="4.85546875" customWidth="1"/>
    <col min="28" max="43" width="3.85546875" customWidth="1"/>
    <col min="44" max="44" width="4.7109375" customWidth="1"/>
  </cols>
  <sheetData>
    <row r="1" spans="1:38" ht="15.75">
      <c r="F1" s="379" t="s">
        <v>442</v>
      </c>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row>
    <row r="2" spans="1:38">
      <c r="L2"/>
      <c r="O2"/>
      <c r="P2"/>
    </row>
    <row r="3" spans="1:38">
      <c r="H3" s="119" t="s">
        <v>12</v>
      </c>
      <c r="L3"/>
      <c r="O3"/>
      <c r="P3"/>
    </row>
    <row r="4" spans="1:38">
      <c r="A4" s="120" t="s">
        <v>367</v>
      </c>
      <c r="B4" s="85">
        <f>COUNT(B20:B434)</f>
        <v>415</v>
      </c>
      <c r="H4" t="s">
        <v>443</v>
      </c>
      <c r="L4"/>
      <c r="O4"/>
      <c r="P4"/>
    </row>
    <row r="5" spans="1:38">
      <c r="A5"/>
      <c r="B5"/>
      <c r="F5"/>
      <c r="G5"/>
      <c r="H5" s="16" t="s">
        <v>444</v>
      </c>
      <c r="L5"/>
      <c r="O5"/>
      <c r="P5"/>
    </row>
    <row r="6" spans="1:38">
      <c r="A6" s="120" t="s">
        <v>445</v>
      </c>
      <c r="B6" s="85">
        <f>B4-B7</f>
        <v>312</v>
      </c>
      <c r="H6" t="s">
        <v>446</v>
      </c>
      <c r="L6"/>
      <c r="O6"/>
      <c r="P6"/>
    </row>
    <row r="7" spans="1:38">
      <c r="A7" s="120" t="s">
        <v>447</v>
      </c>
      <c r="B7" s="85">
        <f>SUM(H20:H434)</f>
        <v>103</v>
      </c>
      <c r="H7" t="s">
        <v>448</v>
      </c>
      <c r="L7" s="16"/>
      <c r="O7"/>
      <c r="P7"/>
    </row>
    <row r="8" spans="1:38">
      <c r="A8" s="85"/>
      <c r="B8" s="85"/>
      <c r="D8" s="85"/>
      <c r="H8" s="86" t="s">
        <v>449</v>
      </c>
      <c r="L8"/>
      <c r="O8"/>
      <c r="P8"/>
    </row>
    <row r="9" spans="1:38">
      <c r="A9" s="120" t="s">
        <v>445</v>
      </c>
      <c r="B9" s="85">
        <f>B6</f>
        <v>312</v>
      </c>
      <c r="L9"/>
      <c r="O9"/>
      <c r="P9"/>
    </row>
    <row r="10" spans="1:38">
      <c r="A10" s="120" t="s">
        <v>447</v>
      </c>
      <c r="B10" s="85">
        <f>B7-B11</f>
        <v>86</v>
      </c>
      <c r="H10" s="19" t="s">
        <v>450</v>
      </c>
      <c r="L10"/>
      <c r="O10"/>
      <c r="P10"/>
    </row>
    <row r="11" spans="1:38">
      <c r="A11" s="120" t="s">
        <v>451</v>
      </c>
      <c r="B11" s="85">
        <f>SUM(J20:J434)</f>
        <v>17</v>
      </c>
      <c r="D11" s="125"/>
      <c r="E11" s="120" t="s">
        <v>368</v>
      </c>
      <c r="F11" s="120" t="s">
        <v>385</v>
      </c>
      <c r="H11" t="s">
        <v>452</v>
      </c>
      <c r="L11"/>
      <c r="O11"/>
      <c r="P11"/>
    </row>
    <row r="12" spans="1:38">
      <c r="A12" s="85"/>
      <c r="B12" s="85"/>
      <c r="D12" s="120" t="s">
        <v>373</v>
      </c>
      <c r="E12" s="17">
        <f>MAX(C20:C434)</f>
        <v>2009</v>
      </c>
      <c r="F12" s="17">
        <f>MAX(AA20:AA434)</f>
        <v>80</v>
      </c>
      <c r="H12" t="s">
        <v>453</v>
      </c>
      <c r="L12"/>
      <c r="O12"/>
      <c r="P12"/>
    </row>
    <row r="13" spans="1:38">
      <c r="A13" s="120" t="s">
        <v>377</v>
      </c>
      <c r="B13" s="85">
        <f>SUM(B20:B434)</f>
        <v>95</v>
      </c>
      <c r="D13" s="120" t="s">
        <v>375</v>
      </c>
      <c r="E13" s="17">
        <f>MIN(C20:C434)</f>
        <v>1953</v>
      </c>
      <c r="F13" s="17">
        <f>MIN(AA20:AA434)</f>
        <v>16</v>
      </c>
      <c r="H13" t="s">
        <v>454</v>
      </c>
      <c r="L13"/>
      <c r="O13"/>
      <c r="P13"/>
    </row>
    <row r="14" spans="1:38">
      <c r="A14" s="120" t="s">
        <v>379</v>
      </c>
      <c r="B14" s="85">
        <f>B4-B13</f>
        <v>320</v>
      </c>
      <c r="H14" t="s">
        <v>455</v>
      </c>
      <c r="L14"/>
      <c r="O14"/>
      <c r="P14"/>
    </row>
    <row r="15" spans="1:38">
      <c r="H15" t="s">
        <v>456</v>
      </c>
      <c r="L15"/>
      <c r="O15"/>
      <c r="P15"/>
    </row>
    <row r="16" spans="1:38">
      <c r="L16"/>
      <c r="O16"/>
      <c r="P16"/>
    </row>
    <row r="17" spans="1:44" ht="18.75">
      <c r="A17" s="381" t="s">
        <v>457</v>
      </c>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3"/>
    </row>
    <row r="18" spans="1:44">
      <c r="A18" s="35"/>
      <c r="B18" s="114"/>
      <c r="C18" s="92"/>
      <c r="D18" s="92"/>
      <c r="E18" s="92"/>
      <c r="F18" s="92"/>
      <c r="G18" s="92"/>
      <c r="H18" s="92"/>
      <c r="I18" s="92"/>
      <c r="J18" s="143"/>
      <c r="K18" s="114" t="s">
        <v>458</v>
      </c>
      <c r="L18" s="92"/>
      <c r="M18" s="92"/>
      <c r="N18" s="92"/>
      <c r="O18" s="92"/>
      <c r="P18" s="92"/>
      <c r="Q18" s="92"/>
      <c r="R18" s="92"/>
      <c r="S18" s="92"/>
      <c r="T18" s="92"/>
      <c r="U18" s="92"/>
      <c r="V18" s="92"/>
      <c r="W18" s="92"/>
      <c r="X18" s="92"/>
      <c r="Y18" s="92"/>
      <c r="Z18" s="91"/>
      <c r="AA18" s="114" t="s">
        <v>459</v>
      </c>
      <c r="AB18" s="92"/>
      <c r="AC18" s="92"/>
      <c r="AD18" s="92"/>
      <c r="AE18" s="92"/>
      <c r="AF18" s="92"/>
      <c r="AG18" s="92"/>
      <c r="AH18" s="92"/>
      <c r="AI18" s="92"/>
      <c r="AJ18" s="92"/>
      <c r="AK18" s="92"/>
      <c r="AL18" s="92"/>
      <c r="AM18" s="92"/>
      <c r="AN18" s="92"/>
      <c r="AO18" s="92"/>
      <c r="AP18" s="92"/>
      <c r="AQ18" s="91"/>
      <c r="AR18" s="38"/>
    </row>
    <row r="19" spans="1:44">
      <c r="A19" s="70" t="s">
        <v>42</v>
      </c>
      <c r="B19" s="39" t="s">
        <v>460</v>
      </c>
      <c r="C19" s="39" t="s">
        <v>461</v>
      </c>
      <c r="D19" s="39" t="s">
        <v>45</v>
      </c>
      <c r="E19" s="72" t="s">
        <v>462</v>
      </c>
      <c r="F19" s="71" t="s">
        <v>463</v>
      </c>
      <c r="G19" s="71" t="s">
        <v>464</v>
      </c>
      <c r="H19" s="82" t="s">
        <v>465</v>
      </c>
      <c r="I19" s="73" t="s">
        <v>466</v>
      </c>
      <c r="J19" s="144" t="s">
        <v>467</v>
      </c>
      <c r="K19" s="40" t="s">
        <v>47</v>
      </c>
      <c r="L19" s="39" t="s">
        <v>48</v>
      </c>
      <c r="M19" s="69" t="s">
        <v>382</v>
      </c>
      <c r="N19" s="39" t="s">
        <v>50</v>
      </c>
      <c r="O19" s="39" t="s">
        <v>51</v>
      </c>
      <c r="P19" s="69" t="s">
        <v>383</v>
      </c>
      <c r="Q19" s="69" t="s">
        <v>384</v>
      </c>
      <c r="R19" s="39" t="s">
        <v>54</v>
      </c>
      <c r="S19" s="39" t="s">
        <v>55</v>
      </c>
      <c r="T19" s="39" t="s">
        <v>56</v>
      </c>
      <c r="U19" s="39" t="s">
        <v>57</v>
      </c>
      <c r="V19" s="39" t="s">
        <v>58</v>
      </c>
      <c r="W19" s="39" t="s">
        <v>59</v>
      </c>
      <c r="X19" s="39" t="s">
        <v>60</v>
      </c>
      <c r="Y19" s="39" t="s">
        <v>61</v>
      </c>
      <c r="Z19" s="39" t="s">
        <v>62</v>
      </c>
      <c r="AA19" s="42" t="s">
        <v>385</v>
      </c>
      <c r="AB19" s="39" t="s">
        <v>63</v>
      </c>
      <c r="AC19" s="39" t="s">
        <v>64</v>
      </c>
      <c r="AD19" s="39" t="s">
        <v>65</v>
      </c>
      <c r="AE19" s="39" t="s">
        <v>66</v>
      </c>
      <c r="AF19" s="39" t="s">
        <v>67</v>
      </c>
      <c r="AG19" s="39" t="s">
        <v>68</v>
      </c>
      <c r="AH19" s="39" t="s">
        <v>69</v>
      </c>
      <c r="AI19" s="39" t="s">
        <v>70</v>
      </c>
      <c r="AJ19" s="39" t="s">
        <v>71</v>
      </c>
      <c r="AK19" s="39" t="s">
        <v>72</v>
      </c>
      <c r="AL19" s="39" t="s">
        <v>73</v>
      </c>
      <c r="AM19" s="39" t="s">
        <v>74</v>
      </c>
      <c r="AN19" s="39" t="s">
        <v>75</v>
      </c>
      <c r="AO19" s="39" t="s">
        <v>76</v>
      </c>
      <c r="AP19" s="39" t="s">
        <v>77</v>
      </c>
      <c r="AQ19" s="39" t="s">
        <v>78</v>
      </c>
      <c r="AR19" s="103" t="s">
        <v>468</v>
      </c>
    </row>
    <row r="20" spans="1:44">
      <c r="A20" s="73">
        <v>41867</v>
      </c>
      <c r="B20" s="37">
        <v>0</v>
      </c>
      <c r="C20" s="17">
        <v>2003</v>
      </c>
      <c r="D20" s="1">
        <v>45959.832638888889</v>
      </c>
      <c r="E20" s="27" t="s">
        <v>120</v>
      </c>
      <c r="F20" s="17" t="s">
        <v>397</v>
      </c>
      <c r="G20" s="17" t="s">
        <v>397</v>
      </c>
      <c r="H20" s="98">
        <f>IF(OR(G20="ace",G20="aroace"),1,0)</f>
        <v>0</v>
      </c>
      <c r="I20" s="99">
        <f t="shared" ref="I20" si="0">IF(G20="aroace",2,H20)</f>
        <v>0</v>
      </c>
      <c r="J20" s="100">
        <f>IF(I20=2,1,0)</f>
        <v>0</v>
      </c>
      <c r="K20" s="17">
        <v>1</v>
      </c>
      <c r="L20" s="17">
        <v>3</v>
      </c>
      <c r="M20" s="36">
        <v>1</v>
      </c>
      <c r="N20" s="17">
        <v>4</v>
      </c>
      <c r="O20" s="17">
        <v>4</v>
      </c>
      <c r="P20" s="36">
        <v>1</v>
      </c>
      <c r="Q20" s="36">
        <v>1</v>
      </c>
      <c r="R20" s="17">
        <v>1</v>
      </c>
      <c r="S20" s="17">
        <v>1</v>
      </c>
      <c r="T20" s="17">
        <v>1</v>
      </c>
      <c r="U20" s="17">
        <v>1</v>
      </c>
      <c r="V20" s="17">
        <v>1</v>
      </c>
      <c r="W20" s="17">
        <v>1</v>
      </c>
      <c r="X20" s="17">
        <v>1</v>
      </c>
      <c r="Y20" s="17">
        <v>1</v>
      </c>
      <c r="Z20" s="17">
        <v>1</v>
      </c>
      <c r="AA20" s="43">
        <f>SUM(K20:Z20)</f>
        <v>24</v>
      </c>
      <c r="AB20" s="17">
        <v>6</v>
      </c>
      <c r="AC20" s="17">
        <v>4</v>
      </c>
      <c r="AD20" s="17">
        <v>3</v>
      </c>
      <c r="AE20" s="17">
        <v>4</v>
      </c>
      <c r="AF20" s="17">
        <v>7</v>
      </c>
      <c r="AG20" s="17">
        <v>3</v>
      </c>
      <c r="AH20" s="17">
        <v>2</v>
      </c>
      <c r="AI20" s="17">
        <v>6</v>
      </c>
      <c r="AJ20" s="17">
        <v>2</v>
      </c>
      <c r="AK20" s="17">
        <v>3</v>
      </c>
      <c r="AL20" s="17">
        <v>1</v>
      </c>
      <c r="AM20" s="17">
        <v>5</v>
      </c>
      <c r="AN20" s="17">
        <v>2</v>
      </c>
      <c r="AO20" s="17">
        <v>4</v>
      </c>
      <c r="AP20" s="17">
        <v>3</v>
      </c>
      <c r="AQ20" s="17">
        <v>4</v>
      </c>
      <c r="AR20" s="44">
        <v>52</v>
      </c>
    </row>
    <row r="21" spans="1:44">
      <c r="A21" s="73">
        <v>44606</v>
      </c>
      <c r="B21" s="37">
        <v>0</v>
      </c>
      <c r="C21" s="17">
        <v>1998</v>
      </c>
      <c r="D21" s="1">
        <v>45965.727083333331</v>
      </c>
      <c r="E21" s="27" t="s">
        <v>200</v>
      </c>
      <c r="F21" s="17" t="s">
        <v>398</v>
      </c>
      <c r="G21" s="17" t="s">
        <v>399</v>
      </c>
      <c r="H21" s="94">
        <f t="shared" ref="H21:H84" si="1">IF(OR(G21="ace",G21="aroace"),1,0)</f>
        <v>1</v>
      </c>
      <c r="I21" s="97">
        <f t="shared" ref="I21:I84" si="2">IF(G21="aroace",2,H21)</f>
        <v>1</v>
      </c>
      <c r="J21" s="83">
        <f t="shared" ref="J21:J84" si="3">IF(I21=2,1,0)</f>
        <v>0</v>
      </c>
      <c r="K21" s="17">
        <v>4</v>
      </c>
      <c r="L21" s="17">
        <v>4</v>
      </c>
      <c r="M21" s="36">
        <v>5</v>
      </c>
      <c r="N21" s="17">
        <v>3</v>
      </c>
      <c r="O21" s="17">
        <v>3</v>
      </c>
      <c r="P21" s="36">
        <v>5</v>
      </c>
      <c r="Q21" s="36">
        <v>2</v>
      </c>
      <c r="R21" s="17">
        <v>3</v>
      </c>
      <c r="S21" s="17">
        <v>2</v>
      </c>
      <c r="T21" s="17">
        <v>2</v>
      </c>
      <c r="U21" s="17">
        <v>2</v>
      </c>
      <c r="V21" s="17">
        <v>2</v>
      </c>
      <c r="W21" s="17">
        <v>4</v>
      </c>
      <c r="X21" s="17">
        <v>3</v>
      </c>
      <c r="Y21" s="17">
        <v>2</v>
      </c>
      <c r="Z21" s="17">
        <v>2</v>
      </c>
      <c r="AA21" s="43">
        <f t="shared" ref="AA21:AA84" si="4">SUM(K21:Z21)</f>
        <v>48</v>
      </c>
      <c r="AB21" s="17">
        <v>13</v>
      </c>
      <c r="AC21" s="17">
        <v>5</v>
      </c>
      <c r="AD21" s="17">
        <v>7</v>
      </c>
      <c r="AE21" s="17">
        <v>6</v>
      </c>
      <c r="AF21" s="17">
        <v>8</v>
      </c>
      <c r="AG21" s="17">
        <v>2</v>
      </c>
      <c r="AH21" s="17">
        <v>3</v>
      </c>
      <c r="AI21" s="17">
        <v>8</v>
      </c>
      <c r="AJ21" s="17">
        <v>2</v>
      </c>
      <c r="AK21" s="17">
        <v>5</v>
      </c>
      <c r="AL21" s="17">
        <v>3</v>
      </c>
      <c r="AM21" s="17">
        <v>6</v>
      </c>
      <c r="AN21" s="17">
        <v>2</v>
      </c>
      <c r="AO21" s="17">
        <v>4</v>
      </c>
      <c r="AP21" s="17">
        <v>4</v>
      </c>
      <c r="AQ21" s="17">
        <v>6</v>
      </c>
      <c r="AR21" s="44">
        <v>68</v>
      </c>
    </row>
    <row r="22" spans="1:44">
      <c r="A22" s="73">
        <v>41585</v>
      </c>
      <c r="B22" s="37">
        <v>0</v>
      </c>
      <c r="C22" s="17">
        <v>1996</v>
      </c>
      <c r="D22" s="1">
        <v>45963.928472222222</v>
      </c>
      <c r="E22" s="27" t="s">
        <v>184</v>
      </c>
      <c r="F22" s="17" t="s">
        <v>399</v>
      </c>
      <c r="G22" s="17" t="s">
        <v>399</v>
      </c>
      <c r="H22" s="94">
        <f t="shared" si="1"/>
        <v>1</v>
      </c>
      <c r="I22" s="97">
        <f t="shared" si="2"/>
        <v>1</v>
      </c>
      <c r="J22" s="83">
        <f t="shared" si="3"/>
        <v>0</v>
      </c>
      <c r="K22" s="17">
        <v>4</v>
      </c>
      <c r="L22" s="17">
        <v>5</v>
      </c>
      <c r="M22" s="36">
        <v>4</v>
      </c>
      <c r="N22" s="17">
        <v>5</v>
      </c>
      <c r="O22" s="17">
        <v>4</v>
      </c>
      <c r="P22" s="36">
        <v>5</v>
      </c>
      <c r="Q22" s="36">
        <v>4</v>
      </c>
      <c r="R22" s="17">
        <v>2</v>
      </c>
      <c r="S22" s="17">
        <v>4</v>
      </c>
      <c r="T22" s="17">
        <v>5</v>
      </c>
      <c r="U22" s="17">
        <v>5</v>
      </c>
      <c r="V22" s="17">
        <v>5</v>
      </c>
      <c r="W22" s="17">
        <v>5</v>
      </c>
      <c r="X22" s="17">
        <v>5</v>
      </c>
      <c r="Y22" s="17">
        <v>5</v>
      </c>
      <c r="Z22" s="17">
        <v>4</v>
      </c>
      <c r="AA22" s="43">
        <f t="shared" si="4"/>
        <v>71</v>
      </c>
      <c r="AB22" s="17">
        <v>15</v>
      </c>
      <c r="AC22" s="17">
        <v>5</v>
      </c>
      <c r="AD22" s="17">
        <v>8</v>
      </c>
      <c r="AE22" s="17">
        <v>3</v>
      </c>
      <c r="AF22" s="17">
        <v>4</v>
      </c>
      <c r="AG22" s="17">
        <v>11</v>
      </c>
      <c r="AH22" s="17">
        <v>2</v>
      </c>
      <c r="AI22" s="17">
        <v>6</v>
      </c>
      <c r="AJ22" s="17">
        <v>6</v>
      </c>
      <c r="AK22" s="17">
        <v>2</v>
      </c>
      <c r="AL22" s="17">
        <v>10</v>
      </c>
      <c r="AM22" s="17">
        <v>4</v>
      </c>
      <c r="AN22" s="17">
        <v>3</v>
      </c>
      <c r="AO22" s="17">
        <v>3</v>
      </c>
      <c r="AP22" s="17">
        <v>3</v>
      </c>
      <c r="AQ22" s="17">
        <v>8</v>
      </c>
      <c r="AR22" s="44">
        <v>28</v>
      </c>
    </row>
    <row r="23" spans="1:44">
      <c r="A23" s="73">
        <v>41707</v>
      </c>
      <c r="B23" s="37">
        <v>0</v>
      </c>
      <c r="C23" s="17">
        <v>2006</v>
      </c>
      <c r="D23" s="1">
        <v>45959.736111111109</v>
      </c>
      <c r="E23" s="27" t="s">
        <v>113</v>
      </c>
      <c r="F23" s="17" t="s">
        <v>400</v>
      </c>
      <c r="G23" s="17" t="s">
        <v>400</v>
      </c>
      <c r="H23" s="94">
        <f t="shared" si="1"/>
        <v>1</v>
      </c>
      <c r="I23" s="97">
        <f>IF(G23="aroace",2,H23)</f>
        <v>2</v>
      </c>
      <c r="J23" s="83">
        <f t="shared" si="3"/>
        <v>1</v>
      </c>
      <c r="K23" s="17">
        <v>5</v>
      </c>
      <c r="L23" s="17">
        <v>5</v>
      </c>
      <c r="M23" s="36">
        <v>5</v>
      </c>
      <c r="N23" s="17">
        <v>5</v>
      </c>
      <c r="O23" s="17">
        <v>5</v>
      </c>
      <c r="P23" s="36">
        <v>5</v>
      </c>
      <c r="Q23" s="36">
        <v>5</v>
      </c>
      <c r="R23" s="17">
        <v>5</v>
      </c>
      <c r="S23" s="17">
        <v>5</v>
      </c>
      <c r="T23" s="17">
        <v>5</v>
      </c>
      <c r="U23" s="17">
        <v>5</v>
      </c>
      <c r="V23" s="17">
        <v>5</v>
      </c>
      <c r="W23" s="17">
        <v>5</v>
      </c>
      <c r="X23" s="17">
        <v>5</v>
      </c>
      <c r="Y23" s="17">
        <v>5</v>
      </c>
      <c r="Z23" s="17">
        <v>5</v>
      </c>
      <c r="AA23" s="43">
        <f t="shared" si="4"/>
        <v>80</v>
      </c>
      <c r="AB23" s="17">
        <v>5</v>
      </c>
      <c r="AC23" s="17">
        <v>3</v>
      </c>
      <c r="AD23" s="17">
        <v>2</v>
      </c>
      <c r="AE23" s="17">
        <v>3</v>
      </c>
      <c r="AF23" s="17">
        <v>3</v>
      </c>
      <c r="AG23" s="17">
        <v>2</v>
      </c>
      <c r="AH23" s="17">
        <v>2</v>
      </c>
      <c r="AI23" s="17">
        <v>3</v>
      </c>
      <c r="AJ23" s="17">
        <v>2</v>
      </c>
      <c r="AK23" s="17">
        <v>4</v>
      </c>
      <c r="AL23" s="17">
        <v>2</v>
      </c>
      <c r="AM23" s="17">
        <v>3</v>
      </c>
      <c r="AN23" s="17">
        <v>2</v>
      </c>
      <c r="AO23" s="17">
        <v>3</v>
      </c>
      <c r="AP23" s="17">
        <v>3</v>
      </c>
      <c r="AQ23" s="17">
        <v>2</v>
      </c>
      <c r="AR23" s="44">
        <v>5</v>
      </c>
    </row>
    <row r="24" spans="1:44">
      <c r="A24" s="73">
        <v>44084</v>
      </c>
      <c r="B24" s="37">
        <v>0</v>
      </c>
      <c r="C24" s="17">
        <v>2001</v>
      </c>
      <c r="D24" s="1">
        <v>45964.679861111108</v>
      </c>
      <c r="E24" s="27" t="s">
        <v>113</v>
      </c>
      <c r="F24" s="17" t="s">
        <v>400</v>
      </c>
      <c r="G24" s="17" t="s">
        <v>400</v>
      </c>
      <c r="H24" s="94">
        <f t="shared" si="1"/>
        <v>1</v>
      </c>
      <c r="I24" s="97">
        <f t="shared" si="2"/>
        <v>2</v>
      </c>
      <c r="J24" s="83">
        <f t="shared" si="3"/>
        <v>1</v>
      </c>
      <c r="K24" s="17">
        <v>5</v>
      </c>
      <c r="L24" s="17">
        <v>4</v>
      </c>
      <c r="M24" s="36">
        <v>4</v>
      </c>
      <c r="N24" s="17">
        <v>5</v>
      </c>
      <c r="O24" s="17">
        <v>5</v>
      </c>
      <c r="P24" s="36">
        <v>4</v>
      </c>
      <c r="Q24" s="36">
        <v>5</v>
      </c>
      <c r="R24" s="17">
        <v>5</v>
      </c>
      <c r="S24" s="17">
        <v>5</v>
      </c>
      <c r="T24" s="17">
        <v>4</v>
      </c>
      <c r="U24" s="17">
        <v>5</v>
      </c>
      <c r="V24" s="17">
        <v>5</v>
      </c>
      <c r="W24" s="17">
        <v>5</v>
      </c>
      <c r="X24" s="17">
        <v>4</v>
      </c>
      <c r="Y24" s="17">
        <v>5</v>
      </c>
      <c r="Z24" s="17">
        <v>3</v>
      </c>
      <c r="AA24" s="43">
        <f t="shared" si="4"/>
        <v>73</v>
      </c>
      <c r="AB24" s="17">
        <v>9</v>
      </c>
      <c r="AC24" s="17">
        <v>5</v>
      </c>
      <c r="AD24" s="17">
        <v>5</v>
      </c>
      <c r="AE24" s="17">
        <v>2</v>
      </c>
      <c r="AF24" s="17">
        <v>2</v>
      </c>
      <c r="AG24" s="17">
        <v>3</v>
      </c>
      <c r="AH24" s="17">
        <v>2</v>
      </c>
      <c r="AI24" s="17">
        <v>3</v>
      </c>
      <c r="AJ24" s="17">
        <v>2</v>
      </c>
      <c r="AK24" s="17">
        <v>3</v>
      </c>
      <c r="AL24" s="17">
        <v>2</v>
      </c>
      <c r="AM24" s="17">
        <v>3</v>
      </c>
      <c r="AN24" s="17">
        <v>2</v>
      </c>
      <c r="AO24" s="17">
        <v>4</v>
      </c>
      <c r="AP24" s="17">
        <v>3</v>
      </c>
      <c r="AQ24" s="17">
        <v>5</v>
      </c>
      <c r="AR24" s="44">
        <v>20</v>
      </c>
    </row>
    <row r="25" spans="1:44">
      <c r="A25" s="73">
        <v>45001</v>
      </c>
      <c r="B25" s="37">
        <v>1</v>
      </c>
      <c r="C25" s="17">
        <v>1987</v>
      </c>
      <c r="D25" s="1">
        <v>45967.488888888889</v>
      </c>
      <c r="E25" s="27" t="s">
        <v>113</v>
      </c>
      <c r="F25" s="17" t="s">
        <v>400</v>
      </c>
      <c r="G25" s="17" t="s">
        <v>400</v>
      </c>
      <c r="H25" s="94">
        <f t="shared" si="1"/>
        <v>1</v>
      </c>
      <c r="I25" s="97">
        <f t="shared" si="2"/>
        <v>2</v>
      </c>
      <c r="J25" s="83">
        <f t="shared" si="3"/>
        <v>1</v>
      </c>
      <c r="K25" s="17">
        <v>5</v>
      </c>
      <c r="L25" s="17">
        <v>3</v>
      </c>
      <c r="M25" s="36">
        <v>4</v>
      </c>
      <c r="N25" s="17">
        <v>5</v>
      </c>
      <c r="O25" s="17">
        <v>5</v>
      </c>
      <c r="P25" s="36">
        <v>5</v>
      </c>
      <c r="Q25" s="36">
        <v>5</v>
      </c>
      <c r="R25" s="17">
        <v>5</v>
      </c>
      <c r="S25" s="17">
        <v>5</v>
      </c>
      <c r="T25" s="17">
        <v>5</v>
      </c>
      <c r="U25" s="17">
        <v>5</v>
      </c>
      <c r="V25" s="17">
        <v>3</v>
      </c>
      <c r="W25" s="17">
        <v>4</v>
      </c>
      <c r="X25" s="17">
        <v>5</v>
      </c>
      <c r="Y25" s="17">
        <v>5</v>
      </c>
      <c r="Z25" s="17">
        <v>5</v>
      </c>
      <c r="AA25" s="43">
        <f t="shared" si="4"/>
        <v>74</v>
      </c>
      <c r="AB25" s="17">
        <v>12</v>
      </c>
      <c r="AC25" s="17">
        <v>10</v>
      </c>
      <c r="AD25" s="17">
        <v>8</v>
      </c>
      <c r="AE25" s="17">
        <v>5</v>
      </c>
      <c r="AF25" s="17">
        <v>5</v>
      </c>
      <c r="AG25" s="17">
        <v>3</v>
      </c>
      <c r="AH25" s="17">
        <v>4</v>
      </c>
      <c r="AI25" s="17">
        <v>7</v>
      </c>
      <c r="AJ25" s="17">
        <v>2</v>
      </c>
      <c r="AK25" s="17">
        <v>5</v>
      </c>
      <c r="AL25" s="17">
        <v>3</v>
      </c>
      <c r="AM25" s="17">
        <v>13</v>
      </c>
      <c r="AN25" s="17">
        <v>6</v>
      </c>
      <c r="AO25" s="17">
        <v>7</v>
      </c>
      <c r="AP25" s="17">
        <v>4</v>
      </c>
      <c r="AQ25" s="17">
        <v>10</v>
      </c>
      <c r="AR25" s="44">
        <v>16</v>
      </c>
    </row>
    <row r="26" spans="1:44">
      <c r="A26" s="73">
        <v>43869</v>
      </c>
      <c r="B26" s="37">
        <v>0</v>
      </c>
      <c r="C26" s="17">
        <v>2001</v>
      </c>
      <c r="D26" s="1">
        <v>45964.611111111109</v>
      </c>
      <c r="E26" s="27" t="s">
        <v>189</v>
      </c>
      <c r="F26" s="17" t="s">
        <v>400</v>
      </c>
      <c r="G26" s="17" t="s">
        <v>400</v>
      </c>
      <c r="H26" s="94">
        <f t="shared" si="1"/>
        <v>1</v>
      </c>
      <c r="I26" s="97">
        <f t="shared" si="2"/>
        <v>2</v>
      </c>
      <c r="J26" s="83">
        <f t="shared" si="3"/>
        <v>1</v>
      </c>
      <c r="K26" s="17">
        <v>5</v>
      </c>
      <c r="L26" s="17">
        <v>5</v>
      </c>
      <c r="M26" s="36">
        <v>4</v>
      </c>
      <c r="N26" s="17">
        <v>4</v>
      </c>
      <c r="O26" s="17">
        <v>5</v>
      </c>
      <c r="P26" s="36">
        <v>4</v>
      </c>
      <c r="Q26" s="36">
        <v>3</v>
      </c>
      <c r="R26" s="17">
        <v>5</v>
      </c>
      <c r="S26" s="17">
        <v>4</v>
      </c>
      <c r="T26" s="17">
        <v>4</v>
      </c>
      <c r="U26" s="17">
        <v>4</v>
      </c>
      <c r="V26" s="17">
        <v>5</v>
      </c>
      <c r="W26" s="17">
        <v>3</v>
      </c>
      <c r="X26" s="17">
        <v>4</v>
      </c>
      <c r="Y26" s="17">
        <v>5</v>
      </c>
      <c r="Z26" s="17">
        <v>5</v>
      </c>
      <c r="AA26" s="43">
        <f t="shared" si="4"/>
        <v>69</v>
      </c>
      <c r="AB26" s="17">
        <v>9</v>
      </c>
      <c r="AC26" s="17">
        <v>3</v>
      </c>
      <c r="AD26" s="17">
        <v>6</v>
      </c>
      <c r="AE26" s="17">
        <v>6</v>
      </c>
      <c r="AF26" s="17">
        <v>4</v>
      </c>
      <c r="AG26" s="17">
        <v>4</v>
      </c>
      <c r="AH26" s="17">
        <v>4</v>
      </c>
      <c r="AI26" s="17">
        <v>5</v>
      </c>
      <c r="AJ26" s="17">
        <v>4</v>
      </c>
      <c r="AK26" s="17">
        <v>10</v>
      </c>
      <c r="AL26" s="17">
        <v>4</v>
      </c>
      <c r="AM26" s="17">
        <v>5</v>
      </c>
      <c r="AN26" s="17">
        <v>9</v>
      </c>
      <c r="AO26" s="17">
        <v>6</v>
      </c>
      <c r="AP26" s="17">
        <v>3</v>
      </c>
      <c r="AQ26" s="17">
        <v>7</v>
      </c>
      <c r="AR26" s="44">
        <v>34</v>
      </c>
    </row>
    <row r="27" spans="1:44">
      <c r="A27" s="73">
        <v>45615</v>
      </c>
      <c r="B27" s="37">
        <v>0</v>
      </c>
      <c r="C27" s="17">
        <v>2004</v>
      </c>
      <c r="D27" s="1">
        <v>45968.953472222223</v>
      </c>
      <c r="E27" s="27" t="s">
        <v>238</v>
      </c>
      <c r="F27" s="17" t="s">
        <v>400</v>
      </c>
      <c r="G27" s="17" t="s">
        <v>400</v>
      </c>
      <c r="H27" s="94">
        <f t="shared" si="1"/>
        <v>1</v>
      </c>
      <c r="I27" s="97">
        <f t="shared" si="2"/>
        <v>2</v>
      </c>
      <c r="J27" s="83">
        <f t="shared" si="3"/>
        <v>1</v>
      </c>
      <c r="K27" s="17">
        <v>5</v>
      </c>
      <c r="L27" s="17">
        <v>5</v>
      </c>
      <c r="M27" s="36">
        <v>4</v>
      </c>
      <c r="N27" s="17">
        <v>5</v>
      </c>
      <c r="O27" s="17">
        <v>5</v>
      </c>
      <c r="P27" s="36">
        <v>5</v>
      </c>
      <c r="Q27" s="36">
        <v>5</v>
      </c>
      <c r="R27" s="17">
        <v>5</v>
      </c>
      <c r="S27" s="17">
        <v>5</v>
      </c>
      <c r="T27" s="17">
        <v>5</v>
      </c>
      <c r="U27" s="17">
        <v>5</v>
      </c>
      <c r="V27" s="17">
        <v>5</v>
      </c>
      <c r="W27" s="17">
        <v>5</v>
      </c>
      <c r="X27" s="17">
        <v>5</v>
      </c>
      <c r="Y27" s="17">
        <v>5</v>
      </c>
      <c r="Z27" s="17">
        <v>5</v>
      </c>
      <c r="AA27" s="43">
        <f t="shared" si="4"/>
        <v>79</v>
      </c>
      <c r="AB27" s="17">
        <v>6</v>
      </c>
      <c r="AC27" s="17">
        <v>6</v>
      </c>
      <c r="AD27" s="17">
        <v>4</v>
      </c>
      <c r="AE27" s="17">
        <v>7</v>
      </c>
      <c r="AF27" s="17">
        <v>8</v>
      </c>
      <c r="AG27" s="17">
        <v>4</v>
      </c>
      <c r="AH27" s="17">
        <v>5</v>
      </c>
      <c r="AI27" s="17">
        <v>6</v>
      </c>
      <c r="AJ27" s="17">
        <v>3</v>
      </c>
      <c r="AK27" s="17">
        <v>5</v>
      </c>
      <c r="AL27" s="17">
        <v>3</v>
      </c>
      <c r="AM27" s="17">
        <v>7</v>
      </c>
      <c r="AN27" s="17">
        <v>3</v>
      </c>
      <c r="AO27" s="17">
        <v>5</v>
      </c>
      <c r="AP27" s="17">
        <v>4</v>
      </c>
      <c r="AQ27" s="17">
        <v>4</v>
      </c>
      <c r="AR27" s="44">
        <v>5</v>
      </c>
    </row>
    <row r="28" spans="1:44">
      <c r="A28" s="73">
        <v>42584</v>
      </c>
      <c r="B28" s="37">
        <v>1</v>
      </c>
      <c r="C28" s="17">
        <v>2005</v>
      </c>
      <c r="D28" s="1">
        <v>45960.697916666664</v>
      </c>
      <c r="E28" s="27" t="s">
        <v>80</v>
      </c>
      <c r="F28" s="17" t="s">
        <v>400</v>
      </c>
      <c r="G28" s="17" t="s">
        <v>400</v>
      </c>
      <c r="H28" s="94">
        <f t="shared" si="1"/>
        <v>1</v>
      </c>
      <c r="I28" s="97">
        <f t="shared" si="2"/>
        <v>2</v>
      </c>
      <c r="J28" s="83">
        <f t="shared" si="3"/>
        <v>1</v>
      </c>
      <c r="K28" s="17">
        <v>4</v>
      </c>
      <c r="L28" s="17">
        <v>4</v>
      </c>
      <c r="M28" s="36">
        <v>4</v>
      </c>
      <c r="N28" s="17">
        <v>3</v>
      </c>
      <c r="O28" s="17">
        <v>5</v>
      </c>
      <c r="P28" s="36">
        <v>4</v>
      </c>
      <c r="Q28" s="36">
        <v>3</v>
      </c>
      <c r="R28" s="17">
        <v>2</v>
      </c>
      <c r="S28" s="17">
        <v>4</v>
      </c>
      <c r="T28" s="17">
        <v>2</v>
      </c>
      <c r="U28" s="17">
        <v>2</v>
      </c>
      <c r="V28" s="17">
        <v>2</v>
      </c>
      <c r="W28" s="17">
        <v>2</v>
      </c>
      <c r="X28" s="17">
        <v>5</v>
      </c>
      <c r="Y28" s="17">
        <v>2</v>
      </c>
      <c r="Z28" s="17">
        <v>3</v>
      </c>
      <c r="AA28" s="43">
        <f t="shared" si="4"/>
        <v>51</v>
      </c>
      <c r="AB28" s="17">
        <v>6</v>
      </c>
      <c r="AC28" s="17">
        <v>8</v>
      </c>
      <c r="AD28" s="17">
        <v>4</v>
      </c>
      <c r="AE28" s="17">
        <v>3</v>
      </c>
      <c r="AF28" s="17">
        <v>3</v>
      </c>
      <c r="AG28" s="17">
        <v>4</v>
      </c>
      <c r="AH28" s="17">
        <v>3</v>
      </c>
      <c r="AI28" s="17">
        <v>3</v>
      </c>
      <c r="AJ28" s="17">
        <v>4</v>
      </c>
      <c r="AK28" s="17">
        <v>5</v>
      </c>
      <c r="AL28" s="17">
        <v>7</v>
      </c>
      <c r="AM28" s="17">
        <v>7</v>
      </c>
      <c r="AN28" s="17">
        <v>3</v>
      </c>
      <c r="AO28" s="17">
        <v>3</v>
      </c>
      <c r="AP28" s="17">
        <v>7</v>
      </c>
      <c r="AQ28" s="17">
        <v>4</v>
      </c>
      <c r="AR28" s="44">
        <v>58</v>
      </c>
    </row>
    <row r="29" spans="1:44">
      <c r="A29" s="73">
        <v>42586</v>
      </c>
      <c r="B29" s="37">
        <v>0</v>
      </c>
      <c r="C29" s="17">
        <v>2005</v>
      </c>
      <c r="D29" s="1">
        <v>45960.70416666667</v>
      </c>
      <c r="E29" s="27" t="s">
        <v>80</v>
      </c>
      <c r="F29" s="17" t="s">
        <v>400</v>
      </c>
      <c r="G29" s="17" t="s">
        <v>400</v>
      </c>
      <c r="H29" s="94">
        <f t="shared" si="1"/>
        <v>1</v>
      </c>
      <c r="I29" s="97">
        <f t="shared" si="2"/>
        <v>2</v>
      </c>
      <c r="J29" s="83">
        <f t="shared" si="3"/>
        <v>1</v>
      </c>
      <c r="K29" s="17">
        <v>5</v>
      </c>
      <c r="L29" s="17">
        <v>3</v>
      </c>
      <c r="M29" s="36">
        <v>1</v>
      </c>
      <c r="N29" s="17">
        <v>4</v>
      </c>
      <c r="O29" s="17">
        <v>5</v>
      </c>
      <c r="P29" s="36">
        <v>5</v>
      </c>
      <c r="Q29" s="36">
        <v>5</v>
      </c>
      <c r="R29" s="17">
        <v>5</v>
      </c>
      <c r="S29" s="17">
        <v>4</v>
      </c>
      <c r="T29" s="17">
        <v>5</v>
      </c>
      <c r="U29" s="17">
        <v>5</v>
      </c>
      <c r="V29" s="17">
        <v>5</v>
      </c>
      <c r="W29" s="17">
        <v>4</v>
      </c>
      <c r="X29" s="17">
        <v>5</v>
      </c>
      <c r="Y29" s="17">
        <v>5</v>
      </c>
      <c r="Z29" s="17">
        <v>5</v>
      </c>
      <c r="AA29" s="43">
        <f t="shared" si="4"/>
        <v>71</v>
      </c>
      <c r="AB29" s="17">
        <v>18</v>
      </c>
      <c r="AC29" s="17">
        <v>10</v>
      </c>
      <c r="AD29" s="17">
        <v>5</v>
      </c>
      <c r="AE29" s="17">
        <v>5</v>
      </c>
      <c r="AF29" s="17">
        <v>24</v>
      </c>
      <c r="AG29" s="17">
        <v>2</v>
      </c>
      <c r="AH29" s="17">
        <v>2</v>
      </c>
      <c r="AI29" s="17">
        <v>6</v>
      </c>
      <c r="AJ29" s="17">
        <v>5</v>
      </c>
      <c r="AK29" s="17">
        <v>6</v>
      </c>
      <c r="AL29" s="17">
        <v>2</v>
      </c>
      <c r="AM29" s="17">
        <v>7</v>
      </c>
      <c r="AN29" s="17">
        <v>4</v>
      </c>
      <c r="AO29" s="17">
        <v>4</v>
      </c>
      <c r="AP29" s="17">
        <v>4</v>
      </c>
      <c r="AQ29" s="17">
        <v>3</v>
      </c>
      <c r="AR29" s="44">
        <v>37</v>
      </c>
    </row>
    <row r="30" spans="1:44">
      <c r="A30" s="73">
        <v>43018</v>
      </c>
      <c r="B30" s="37">
        <v>0</v>
      </c>
      <c r="C30" s="17">
        <v>2002</v>
      </c>
      <c r="D30" s="1">
        <v>45961.668055555558</v>
      </c>
      <c r="E30" s="27" t="s">
        <v>80</v>
      </c>
      <c r="F30" s="17" t="s">
        <v>400</v>
      </c>
      <c r="G30" s="17" t="s">
        <v>400</v>
      </c>
      <c r="H30" s="94">
        <f t="shared" si="1"/>
        <v>1</v>
      </c>
      <c r="I30" s="97">
        <f t="shared" si="2"/>
        <v>2</v>
      </c>
      <c r="J30" s="83">
        <f t="shared" si="3"/>
        <v>1</v>
      </c>
      <c r="K30" s="17">
        <v>5</v>
      </c>
      <c r="L30" s="17">
        <v>4</v>
      </c>
      <c r="M30" s="36">
        <v>5</v>
      </c>
      <c r="N30" s="17">
        <v>4</v>
      </c>
      <c r="O30" s="17">
        <v>3</v>
      </c>
      <c r="P30" s="36">
        <v>5</v>
      </c>
      <c r="Q30" s="36">
        <v>3</v>
      </c>
      <c r="R30" s="17">
        <v>4</v>
      </c>
      <c r="S30" s="17">
        <v>5</v>
      </c>
      <c r="T30" s="17">
        <v>4</v>
      </c>
      <c r="U30" s="17">
        <v>4</v>
      </c>
      <c r="V30" s="17">
        <v>5</v>
      </c>
      <c r="W30" s="17">
        <v>2</v>
      </c>
      <c r="X30" s="17">
        <v>4</v>
      </c>
      <c r="Y30" s="17">
        <v>5</v>
      </c>
      <c r="Z30" s="17">
        <v>5</v>
      </c>
      <c r="AA30" s="43">
        <f t="shared" si="4"/>
        <v>67</v>
      </c>
      <c r="AB30" s="17">
        <v>5</v>
      </c>
      <c r="AC30" s="17">
        <v>15</v>
      </c>
      <c r="AD30" s="17">
        <v>4</v>
      </c>
      <c r="AE30" s="17">
        <v>6</v>
      </c>
      <c r="AF30" s="17">
        <v>7</v>
      </c>
      <c r="AG30" s="17">
        <v>3</v>
      </c>
      <c r="AH30" s="17">
        <v>4</v>
      </c>
      <c r="AI30" s="17">
        <v>16</v>
      </c>
      <c r="AJ30" s="17">
        <v>5</v>
      </c>
      <c r="AK30" s="17">
        <v>3</v>
      </c>
      <c r="AL30" s="17">
        <v>6</v>
      </c>
      <c r="AM30" s="17">
        <v>9</v>
      </c>
      <c r="AN30" s="17">
        <v>8</v>
      </c>
      <c r="AO30" s="17">
        <v>6</v>
      </c>
      <c r="AP30" s="17">
        <v>2</v>
      </c>
      <c r="AQ30" s="17">
        <v>4</v>
      </c>
      <c r="AR30" s="44">
        <v>44</v>
      </c>
    </row>
    <row r="31" spans="1:44">
      <c r="A31" s="73">
        <v>42633</v>
      </c>
      <c r="B31" s="37">
        <v>0</v>
      </c>
      <c r="C31" s="17">
        <v>2003</v>
      </c>
      <c r="D31" s="1">
        <v>45960.791666666664</v>
      </c>
      <c r="E31" s="27" t="s">
        <v>144</v>
      </c>
      <c r="F31" s="17" t="s">
        <v>400</v>
      </c>
      <c r="G31" s="17" t="s">
        <v>400</v>
      </c>
      <c r="H31" s="94">
        <f t="shared" si="1"/>
        <v>1</v>
      </c>
      <c r="I31" s="97">
        <f t="shared" si="2"/>
        <v>2</v>
      </c>
      <c r="J31" s="83">
        <f t="shared" si="3"/>
        <v>1</v>
      </c>
      <c r="K31" s="17">
        <v>5</v>
      </c>
      <c r="L31" s="17">
        <v>3</v>
      </c>
      <c r="M31" s="36">
        <v>4</v>
      </c>
      <c r="N31" s="17">
        <v>4</v>
      </c>
      <c r="O31" s="17">
        <v>5</v>
      </c>
      <c r="P31" s="36">
        <v>4</v>
      </c>
      <c r="Q31" s="36">
        <v>3</v>
      </c>
      <c r="R31" s="17">
        <v>5</v>
      </c>
      <c r="S31" s="17">
        <v>5</v>
      </c>
      <c r="T31" s="17">
        <v>5</v>
      </c>
      <c r="U31" s="17">
        <v>5</v>
      </c>
      <c r="V31" s="17">
        <v>5</v>
      </c>
      <c r="W31" s="17">
        <v>5</v>
      </c>
      <c r="X31" s="17">
        <v>5</v>
      </c>
      <c r="Y31" s="17">
        <v>5</v>
      </c>
      <c r="Z31" s="17">
        <v>5</v>
      </c>
      <c r="AA31" s="43">
        <f t="shared" si="4"/>
        <v>73</v>
      </c>
      <c r="AB31" s="17">
        <v>5</v>
      </c>
      <c r="AC31" s="17">
        <v>7</v>
      </c>
      <c r="AD31" s="17">
        <v>7</v>
      </c>
      <c r="AE31" s="17">
        <v>7</v>
      </c>
      <c r="AF31" s="17">
        <v>3</v>
      </c>
      <c r="AG31" s="17">
        <v>7</v>
      </c>
      <c r="AH31" s="17">
        <v>3</v>
      </c>
      <c r="AI31" s="17">
        <v>7</v>
      </c>
      <c r="AJ31" s="17">
        <v>1</v>
      </c>
      <c r="AK31" s="17">
        <v>4</v>
      </c>
      <c r="AL31" s="17">
        <v>2</v>
      </c>
      <c r="AM31" s="17">
        <v>3</v>
      </c>
      <c r="AN31" s="17">
        <v>5</v>
      </c>
      <c r="AO31" s="17">
        <v>3</v>
      </c>
      <c r="AP31" s="17">
        <v>2</v>
      </c>
      <c r="AQ31" s="17">
        <v>3</v>
      </c>
      <c r="AR31" s="44">
        <v>26</v>
      </c>
    </row>
    <row r="32" spans="1:44">
      <c r="A32" s="73">
        <v>45694</v>
      </c>
      <c r="B32" s="37">
        <v>0</v>
      </c>
      <c r="C32" s="17">
        <v>2003</v>
      </c>
      <c r="D32" s="1">
        <v>45969.534722222219</v>
      </c>
      <c r="E32" s="27" t="s">
        <v>247</v>
      </c>
      <c r="F32" s="17" t="s">
        <v>399</v>
      </c>
      <c r="G32" s="17" t="s">
        <v>399</v>
      </c>
      <c r="H32" s="94">
        <f t="shared" si="1"/>
        <v>1</v>
      </c>
      <c r="I32" s="97">
        <f t="shared" si="2"/>
        <v>1</v>
      </c>
      <c r="J32" s="83">
        <f t="shared" si="3"/>
        <v>0</v>
      </c>
      <c r="K32" s="17">
        <v>4</v>
      </c>
      <c r="L32" s="17">
        <v>4</v>
      </c>
      <c r="M32" s="36">
        <v>4</v>
      </c>
      <c r="N32" s="17">
        <v>4</v>
      </c>
      <c r="O32" s="17">
        <v>5</v>
      </c>
      <c r="P32" s="36">
        <v>4</v>
      </c>
      <c r="Q32" s="36">
        <v>4</v>
      </c>
      <c r="R32" s="17">
        <v>3</v>
      </c>
      <c r="S32" s="17">
        <v>4</v>
      </c>
      <c r="T32" s="17">
        <v>4</v>
      </c>
      <c r="U32" s="17">
        <v>4</v>
      </c>
      <c r="V32" s="17">
        <v>5</v>
      </c>
      <c r="W32" s="17">
        <v>2</v>
      </c>
      <c r="X32" s="17">
        <v>3</v>
      </c>
      <c r="Y32" s="17">
        <v>4</v>
      </c>
      <c r="Z32" s="17">
        <v>3</v>
      </c>
      <c r="AA32" s="43">
        <f t="shared" si="4"/>
        <v>61</v>
      </c>
      <c r="AB32" s="17">
        <v>10</v>
      </c>
      <c r="AC32" s="17">
        <v>4</v>
      </c>
      <c r="AD32" s="17">
        <v>4</v>
      </c>
      <c r="AE32" s="17">
        <v>4</v>
      </c>
      <c r="AF32" s="17">
        <v>4</v>
      </c>
      <c r="AG32" s="17">
        <v>2</v>
      </c>
      <c r="AH32" s="17">
        <v>3</v>
      </c>
      <c r="AI32" s="17">
        <v>14</v>
      </c>
      <c r="AJ32" s="17">
        <v>3</v>
      </c>
      <c r="AK32" s="17">
        <v>10</v>
      </c>
      <c r="AL32" s="17">
        <v>4</v>
      </c>
      <c r="AM32" s="17">
        <v>6</v>
      </c>
      <c r="AN32" s="17">
        <v>4</v>
      </c>
      <c r="AO32" s="17">
        <v>5</v>
      </c>
      <c r="AP32" s="17">
        <v>4</v>
      </c>
      <c r="AQ32" s="17">
        <v>9</v>
      </c>
      <c r="AR32" s="44">
        <v>43</v>
      </c>
    </row>
    <row r="33" spans="1:44">
      <c r="A33" s="73">
        <v>42985</v>
      </c>
      <c r="B33" s="37">
        <v>0</v>
      </c>
      <c r="C33" s="17">
        <v>1990</v>
      </c>
      <c r="D33" s="1">
        <v>45961.643055555556</v>
      </c>
      <c r="E33" s="27" t="s">
        <v>167</v>
      </c>
      <c r="F33" s="17" t="s">
        <v>401</v>
      </c>
      <c r="G33" s="17" t="s">
        <v>399</v>
      </c>
      <c r="H33" s="94">
        <f t="shared" si="1"/>
        <v>1</v>
      </c>
      <c r="I33" s="97">
        <f t="shared" si="2"/>
        <v>1</v>
      </c>
      <c r="J33" s="83">
        <f t="shared" si="3"/>
        <v>0</v>
      </c>
      <c r="K33" s="17">
        <v>4</v>
      </c>
      <c r="L33" s="17">
        <v>3</v>
      </c>
      <c r="M33" s="36">
        <v>2</v>
      </c>
      <c r="N33" s="17">
        <v>5</v>
      </c>
      <c r="O33" s="17">
        <v>5</v>
      </c>
      <c r="P33" s="36">
        <v>4</v>
      </c>
      <c r="Q33" s="36">
        <v>4</v>
      </c>
      <c r="R33" s="17">
        <v>2</v>
      </c>
      <c r="S33" s="17">
        <v>4</v>
      </c>
      <c r="T33" s="17">
        <v>5</v>
      </c>
      <c r="U33" s="17">
        <v>5</v>
      </c>
      <c r="V33" s="17">
        <v>5</v>
      </c>
      <c r="W33" s="17">
        <v>3</v>
      </c>
      <c r="X33" s="17">
        <v>4</v>
      </c>
      <c r="Y33" s="17">
        <v>5</v>
      </c>
      <c r="Z33" s="17">
        <v>5</v>
      </c>
      <c r="AA33" s="43">
        <f t="shared" si="4"/>
        <v>65</v>
      </c>
      <c r="AB33" s="17">
        <v>25</v>
      </c>
      <c r="AC33" s="17">
        <v>5</v>
      </c>
      <c r="AD33" s="17">
        <v>8</v>
      </c>
      <c r="AE33" s="17">
        <v>8</v>
      </c>
      <c r="AF33" s="17">
        <v>3</v>
      </c>
      <c r="AG33" s="17">
        <v>4</v>
      </c>
      <c r="AH33" s="17">
        <v>4</v>
      </c>
      <c r="AI33" s="17">
        <v>7</v>
      </c>
      <c r="AJ33" s="17">
        <v>2</v>
      </c>
      <c r="AK33" s="17">
        <v>3</v>
      </c>
      <c r="AL33" s="17">
        <v>4</v>
      </c>
      <c r="AM33" s="17">
        <v>3</v>
      </c>
      <c r="AN33" s="17">
        <v>5</v>
      </c>
      <c r="AO33" s="17">
        <v>6</v>
      </c>
      <c r="AP33" s="17">
        <v>2</v>
      </c>
      <c r="AQ33" s="17">
        <v>3</v>
      </c>
      <c r="AR33" s="44">
        <v>42</v>
      </c>
    </row>
    <row r="34" spans="1:44">
      <c r="A34" s="73">
        <v>42663</v>
      </c>
      <c r="B34" s="37">
        <v>0</v>
      </c>
      <c r="C34" s="17">
        <v>2000</v>
      </c>
      <c r="D34" s="1">
        <v>45960.826388888891</v>
      </c>
      <c r="E34" s="27" t="s">
        <v>149</v>
      </c>
      <c r="F34" s="17" t="s">
        <v>399</v>
      </c>
      <c r="G34" s="17" t="s">
        <v>399</v>
      </c>
      <c r="H34" s="94">
        <f t="shared" si="1"/>
        <v>1</v>
      </c>
      <c r="I34" s="97">
        <f t="shared" si="2"/>
        <v>1</v>
      </c>
      <c r="J34" s="83">
        <f t="shared" si="3"/>
        <v>0</v>
      </c>
      <c r="K34" s="17">
        <v>4</v>
      </c>
      <c r="L34" s="17">
        <v>5</v>
      </c>
      <c r="M34" s="36">
        <v>5</v>
      </c>
      <c r="N34" s="17">
        <v>5</v>
      </c>
      <c r="O34" s="17">
        <v>5</v>
      </c>
      <c r="P34" s="36">
        <v>5</v>
      </c>
      <c r="Q34" s="36">
        <v>5</v>
      </c>
      <c r="R34" s="17">
        <v>5</v>
      </c>
      <c r="S34" s="17">
        <v>5</v>
      </c>
      <c r="T34" s="17">
        <v>5</v>
      </c>
      <c r="U34" s="17">
        <v>5</v>
      </c>
      <c r="V34" s="17">
        <v>5</v>
      </c>
      <c r="W34" s="17">
        <v>5</v>
      </c>
      <c r="X34" s="17">
        <v>5</v>
      </c>
      <c r="Y34" s="17">
        <v>5</v>
      </c>
      <c r="Z34" s="17">
        <v>5</v>
      </c>
      <c r="AA34" s="43">
        <f t="shared" si="4"/>
        <v>79</v>
      </c>
      <c r="AB34" s="17">
        <v>26</v>
      </c>
      <c r="AC34" s="17">
        <v>5</v>
      </c>
      <c r="AD34" s="17">
        <v>8</v>
      </c>
      <c r="AE34" s="17">
        <v>4</v>
      </c>
      <c r="AF34" s="17">
        <v>7</v>
      </c>
      <c r="AG34" s="17">
        <v>5</v>
      </c>
      <c r="AH34" s="17">
        <v>3</v>
      </c>
      <c r="AI34" s="17">
        <v>10</v>
      </c>
      <c r="AJ34" s="17">
        <v>3</v>
      </c>
      <c r="AK34" s="17">
        <v>4</v>
      </c>
      <c r="AL34" s="17">
        <v>3</v>
      </c>
      <c r="AM34" s="17">
        <v>7</v>
      </c>
      <c r="AN34" s="17">
        <v>4</v>
      </c>
      <c r="AO34" s="17">
        <v>5</v>
      </c>
      <c r="AP34" s="17">
        <v>7</v>
      </c>
      <c r="AQ34" s="17">
        <v>11</v>
      </c>
      <c r="AR34" s="44">
        <v>5</v>
      </c>
    </row>
    <row r="35" spans="1:44">
      <c r="A35" s="73">
        <v>42707</v>
      </c>
      <c r="B35" s="37">
        <v>0</v>
      </c>
      <c r="C35" s="17">
        <v>2002</v>
      </c>
      <c r="D35" s="1">
        <v>45960.961111111108</v>
      </c>
      <c r="E35" s="27" t="s">
        <v>149</v>
      </c>
      <c r="F35" s="17" t="s">
        <v>399</v>
      </c>
      <c r="G35" s="17" t="s">
        <v>399</v>
      </c>
      <c r="H35" s="94">
        <f t="shared" si="1"/>
        <v>1</v>
      </c>
      <c r="I35" s="97">
        <f t="shared" si="2"/>
        <v>1</v>
      </c>
      <c r="J35" s="83">
        <f t="shared" si="3"/>
        <v>0</v>
      </c>
      <c r="K35" s="17">
        <v>5</v>
      </c>
      <c r="L35" s="17">
        <v>3</v>
      </c>
      <c r="M35" s="36">
        <v>3</v>
      </c>
      <c r="N35" s="17">
        <v>4</v>
      </c>
      <c r="O35" s="17">
        <v>2</v>
      </c>
      <c r="P35" s="36">
        <v>4</v>
      </c>
      <c r="Q35" s="36">
        <v>3</v>
      </c>
      <c r="R35" s="17">
        <v>2</v>
      </c>
      <c r="S35" s="17">
        <v>3</v>
      </c>
      <c r="T35" s="17">
        <v>3</v>
      </c>
      <c r="U35" s="17">
        <v>2</v>
      </c>
      <c r="V35" s="17">
        <v>4</v>
      </c>
      <c r="W35" s="17">
        <v>3</v>
      </c>
      <c r="X35" s="17">
        <v>3</v>
      </c>
      <c r="Y35" s="17">
        <v>5</v>
      </c>
      <c r="Z35" s="17">
        <v>3</v>
      </c>
      <c r="AA35" s="43">
        <f t="shared" si="4"/>
        <v>52</v>
      </c>
      <c r="AB35" s="17">
        <v>11</v>
      </c>
      <c r="AC35" s="17">
        <v>9</v>
      </c>
      <c r="AD35" s="17">
        <v>7</v>
      </c>
      <c r="AE35" s="17">
        <v>6</v>
      </c>
      <c r="AF35" s="17">
        <v>8</v>
      </c>
      <c r="AG35" s="17">
        <v>9</v>
      </c>
      <c r="AH35" s="17">
        <v>7</v>
      </c>
      <c r="AI35" s="17">
        <v>19</v>
      </c>
      <c r="AJ35" s="17">
        <v>5</v>
      </c>
      <c r="AK35" s="17">
        <v>8</v>
      </c>
      <c r="AL35" s="17">
        <v>5</v>
      </c>
      <c r="AM35" s="17">
        <v>10</v>
      </c>
      <c r="AN35" s="17">
        <v>6</v>
      </c>
      <c r="AO35" s="17">
        <v>13</v>
      </c>
      <c r="AP35" s="17">
        <v>5</v>
      </c>
      <c r="AQ35" s="17">
        <v>11</v>
      </c>
      <c r="AR35" s="44">
        <v>57</v>
      </c>
    </row>
    <row r="36" spans="1:44">
      <c r="A36" s="73">
        <v>40683</v>
      </c>
      <c r="B36" s="37">
        <v>0</v>
      </c>
      <c r="C36" s="17">
        <v>2003</v>
      </c>
      <c r="D36" s="1">
        <v>45958.334722222222</v>
      </c>
      <c r="E36" s="27" t="s">
        <v>80</v>
      </c>
      <c r="F36" s="17" t="s">
        <v>400</v>
      </c>
      <c r="G36" s="17" t="s">
        <v>400</v>
      </c>
      <c r="H36" s="94">
        <f t="shared" si="1"/>
        <v>1</v>
      </c>
      <c r="I36" s="97">
        <f t="shared" si="2"/>
        <v>2</v>
      </c>
      <c r="J36" s="83">
        <f t="shared" si="3"/>
        <v>1</v>
      </c>
      <c r="K36" s="17">
        <v>5</v>
      </c>
      <c r="L36" s="17">
        <v>5</v>
      </c>
      <c r="M36" s="36">
        <v>5</v>
      </c>
      <c r="N36" s="17">
        <v>5</v>
      </c>
      <c r="O36" s="17">
        <v>5</v>
      </c>
      <c r="P36" s="36">
        <v>5</v>
      </c>
      <c r="Q36" s="36">
        <v>3</v>
      </c>
      <c r="R36" s="17">
        <v>4</v>
      </c>
      <c r="S36" s="17">
        <v>4</v>
      </c>
      <c r="T36" s="17">
        <v>3</v>
      </c>
      <c r="U36" s="17">
        <v>4</v>
      </c>
      <c r="V36" s="17">
        <v>4</v>
      </c>
      <c r="W36" s="17">
        <v>4</v>
      </c>
      <c r="X36" s="17">
        <v>5</v>
      </c>
      <c r="Y36" s="17">
        <v>5</v>
      </c>
      <c r="Z36" s="17">
        <v>5</v>
      </c>
      <c r="AA36" s="43">
        <f t="shared" si="4"/>
        <v>71</v>
      </c>
      <c r="AB36" s="17">
        <v>3</v>
      </c>
      <c r="AC36" s="17">
        <v>4</v>
      </c>
      <c r="AD36" s="17">
        <v>3</v>
      </c>
      <c r="AE36" s="17">
        <v>4</v>
      </c>
      <c r="AF36" s="17">
        <v>3</v>
      </c>
      <c r="AG36" s="17">
        <v>2</v>
      </c>
      <c r="AH36" s="17">
        <v>8</v>
      </c>
      <c r="AI36" s="17">
        <v>10</v>
      </c>
      <c r="AJ36" s="17">
        <v>3</v>
      </c>
      <c r="AK36" s="17">
        <v>9</v>
      </c>
      <c r="AL36" s="17">
        <v>5</v>
      </c>
      <c r="AM36" s="17">
        <v>8</v>
      </c>
      <c r="AN36" s="17">
        <v>7</v>
      </c>
      <c r="AO36" s="17">
        <v>6</v>
      </c>
      <c r="AP36" s="17">
        <v>9</v>
      </c>
      <c r="AQ36" s="17">
        <v>21</v>
      </c>
      <c r="AR36" s="44">
        <v>22</v>
      </c>
    </row>
    <row r="37" spans="1:44">
      <c r="A37" s="73">
        <v>41791</v>
      </c>
      <c r="B37" s="37">
        <v>1</v>
      </c>
      <c r="C37" s="17">
        <v>1996</v>
      </c>
      <c r="D37" s="1">
        <v>45959.786805555559</v>
      </c>
      <c r="E37" s="27" t="s">
        <v>116</v>
      </c>
      <c r="F37" s="17" t="s">
        <v>399</v>
      </c>
      <c r="G37" s="17" t="s">
        <v>399</v>
      </c>
      <c r="H37" s="94">
        <f t="shared" si="1"/>
        <v>1</v>
      </c>
      <c r="I37" s="97">
        <f t="shared" si="2"/>
        <v>1</v>
      </c>
      <c r="J37" s="83">
        <f t="shared" si="3"/>
        <v>0</v>
      </c>
      <c r="K37" s="17">
        <v>5</v>
      </c>
      <c r="L37" s="17">
        <v>5</v>
      </c>
      <c r="M37" s="36">
        <v>3</v>
      </c>
      <c r="N37" s="17">
        <v>5</v>
      </c>
      <c r="O37" s="17">
        <v>5</v>
      </c>
      <c r="P37" s="36">
        <v>4</v>
      </c>
      <c r="Q37" s="36">
        <v>3</v>
      </c>
      <c r="R37" s="17">
        <v>4</v>
      </c>
      <c r="S37" s="17">
        <v>5</v>
      </c>
      <c r="T37" s="17">
        <v>5</v>
      </c>
      <c r="U37" s="17">
        <v>5</v>
      </c>
      <c r="V37" s="17">
        <v>5</v>
      </c>
      <c r="W37" s="17">
        <v>3</v>
      </c>
      <c r="X37" s="17">
        <v>5</v>
      </c>
      <c r="Y37" s="17">
        <v>5</v>
      </c>
      <c r="Z37" s="17">
        <v>5</v>
      </c>
      <c r="AA37" s="43">
        <f t="shared" si="4"/>
        <v>72</v>
      </c>
      <c r="AB37" s="17">
        <v>14</v>
      </c>
      <c r="AC37" s="17">
        <v>3</v>
      </c>
      <c r="AD37" s="17">
        <v>8</v>
      </c>
      <c r="AE37" s="17">
        <v>3</v>
      </c>
      <c r="AF37" s="17">
        <v>14</v>
      </c>
      <c r="AG37" s="17">
        <v>8</v>
      </c>
      <c r="AH37" s="17">
        <v>6</v>
      </c>
      <c r="AI37" s="17">
        <v>7</v>
      </c>
      <c r="AJ37" s="17">
        <v>3</v>
      </c>
      <c r="AK37" s="17">
        <v>3</v>
      </c>
      <c r="AL37" s="17">
        <v>2</v>
      </c>
      <c r="AM37" s="17">
        <v>5</v>
      </c>
      <c r="AN37" s="17">
        <v>3</v>
      </c>
      <c r="AO37" s="17">
        <v>6</v>
      </c>
      <c r="AP37" s="17">
        <v>3</v>
      </c>
      <c r="AQ37" s="17">
        <v>6</v>
      </c>
      <c r="AR37" s="44">
        <v>21</v>
      </c>
    </row>
    <row r="38" spans="1:44">
      <c r="A38" s="73">
        <v>41952</v>
      </c>
      <c r="B38" s="37">
        <v>0</v>
      </c>
      <c r="C38" s="17">
        <v>1995</v>
      </c>
      <c r="D38" s="1">
        <v>45959.862500000003</v>
      </c>
      <c r="E38" s="27" t="s">
        <v>124</v>
      </c>
      <c r="F38" s="17" t="s">
        <v>399</v>
      </c>
      <c r="G38" s="17" t="s">
        <v>399</v>
      </c>
      <c r="H38" s="94">
        <f t="shared" si="1"/>
        <v>1</v>
      </c>
      <c r="I38" s="97">
        <f t="shared" si="2"/>
        <v>1</v>
      </c>
      <c r="J38" s="83">
        <f t="shared" si="3"/>
        <v>0</v>
      </c>
      <c r="K38" s="17">
        <v>5</v>
      </c>
      <c r="L38" s="17">
        <v>4</v>
      </c>
      <c r="M38" s="36">
        <v>5</v>
      </c>
      <c r="N38" s="17">
        <v>5</v>
      </c>
      <c r="O38" s="17">
        <v>5</v>
      </c>
      <c r="P38" s="36">
        <v>5</v>
      </c>
      <c r="Q38" s="36">
        <v>5</v>
      </c>
      <c r="R38" s="17">
        <v>5</v>
      </c>
      <c r="S38" s="17">
        <v>5</v>
      </c>
      <c r="T38" s="17">
        <v>5</v>
      </c>
      <c r="U38" s="17">
        <v>5</v>
      </c>
      <c r="V38" s="17">
        <v>5</v>
      </c>
      <c r="W38" s="17">
        <v>4</v>
      </c>
      <c r="X38" s="17">
        <v>5</v>
      </c>
      <c r="Y38" s="17">
        <v>5</v>
      </c>
      <c r="Z38" s="17">
        <v>5</v>
      </c>
      <c r="AA38" s="43">
        <f t="shared" si="4"/>
        <v>78</v>
      </c>
      <c r="AB38" s="17">
        <v>3</v>
      </c>
      <c r="AC38" s="17">
        <v>2</v>
      </c>
      <c r="AD38" s="17">
        <v>3</v>
      </c>
      <c r="AE38" s="17">
        <v>2</v>
      </c>
      <c r="AF38" s="17">
        <v>2</v>
      </c>
      <c r="AG38" s="17">
        <v>1</v>
      </c>
      <c r="AH38" s="17">
        <v>2</v>
      </c>
      <c r="AI38" s="17">
        <v>2</v>
      </c>
      <c r="AJ38" s="17">
        <v>1</v>
      </c>
      <c r="AK38" s="17">
        <v>2</v>
      </c>
      <c r="AL38" s="17">
        <v>1</v>
      </c>
      <c r="AM38" s="17">
        <v>2</v>
      </c>
      <c r="AN38" s="17">
        <v>4</v>
      </c>
      <c r="AO38" s="17">
        <v>3</v>
      </c>
      <c r="AP38" s="17">
        <v>1</v>
      </c>
      <c r="AQ38" s="17">
        <v>3</v>
      </c>
      <c r="AR38" s="44">
        <v>5</v>
      </c>
    </row>
    <row r="39" spans="1:44">
      <c r="A39" s="73">
        <v>41972</v>
      </c>
      <c r="B39" s="37">
        <v>0</v>
      </c>
      <c r="C39" s="17">
        <v>1998</v>
      </c>
      <c r="D39" s="1">
        <v>45959.873611111114</v>
      </c>
      <c r="E39" s="27" t="s">
        <v>124</v>
      </c>
      <c r="F39" s="17" t="s">
        <v>399</v>
      </c>
      <c r="G39" s="17" t="s">
        <v>399</v>
      </c>
      <c r="H39" s="94">
        <f t="shared" si="1"/>
        <v>1</v>
      </c>
      <c r="I39" s="97">
        <f t="shared" si="2"/>
        <v>1</v>
      </c>
      <c r="J39" s="83">
        <f t="shared" si="3"/>
        <v>0</v>
      </c>
      <c r="K39" s="17">
        <v>5</v>
      </c>
      <c r="L39" s="17">
        <v>3</v>
      </c>
      <c r="M39" s="36">
        <v>5</v>
      </c>
      <c r="N39" s="17">
        <v>5</v>
      </c>
      <c r="O39" s="17">
        <v>3</v>
      </c>
      <c r="P39" s="36">
        <v>5</v>
      </c>
      <c r="Q39" s="36">
        <v>5</v>
      </c>
      <c r="R39" s="17">
        <v>4</v>
      </c>
      <c r="S39" s="17">
        <v>5</v>
      </c>
      <c r="T39" s="17">
        <v>5</v>
      </c>
      <c r="U39" s="17">
        <v>5</v>
      </c>
      <c r="V39" s="17">
        <v>5</v>
      </c>
      <c r="W39" s="17">
        <v>5</v>
      </c>
      <c r="X39" s="17">
        <v>5</v>
      </c>
      <c r="Y39" s="17">
        <v>5</v>
      </c>
      <c r="Z39" s="17">
        <v>5</v>
      </c>
      <c r="AA39" s="43">
        <f t="shared" si="4"/>
        <v>75</v>
      </c>
      <c r="AB39" s="17">
        <v>15</v>
      </c>
      <c r="AC39" s="17">
        <v>8</v>
      </c>
      <c r="AD39" s="17">
        <v>14</v>
      </c>
      <c r="AE39" s="17">
        <v>4</v>
      </c>
      <c r="AF39" s="17">
        <v>9</v>
      </c>
      <c r="AG39" s="17">
        <v>3</v>
      </c>
      <c r="AH39" s="17">
        <v>6</v>
      </c>
      <c r="AI39" s="17">
        <v>5</v>
      </c>
      <c r="AJ39" s="17">
        <v>2</v>
      </c>
      <c r="AK39" s="17">
        <v>3</v>
      </c>
      <c r="AL39" s="17">
        <v>1</v>
      </c>
      <c r="AM39" s="17">
        <v>5</v>
      </c>
      <c r="AN39" s="17">
        <v>2</v>
      </c>
      <c r="AO39" s="17">
        <v>4</v>
      </c>
      <c r="AP39" s="17">
        <v>2</v>
      </c>
      <c r="AQ39" s="17">
        <v>5</v>
      </c>
      <c r="AR39" s="44">
        <v>19</v>
      </c>
    </row>
    <row r="40" spans="1:44">
      <c r="A40" s="73">
        <v>42619</v>
      </c>
      <c r="B40" s="37">
        <v>0</v>
      </c>
      <c r="C40" s="17">
        <v>1996</v>
      </c>
      <c r="D40" s="1">
        <v>45960.775694444441</v>
      </c>
      <c r="E40" s="27" t="s">
        <v>116</v>
      </c>
      <c r="F40" s="17" t="s">
        <v>399</v>
      </c>
      <c r="G40" s="17" t="s">
        <v>399</v>
      </c>
      <c r="H40" s="94">
        <f t="shared" si="1"/>
        <v>1</v>
      </c>
      <c r="I40" s="97">
        <f t="shared" si="2"/>
        <v>1</v>
      </c>
      <c r="J40" s="83">
        <f t="shared" si="3"/>
        <v>0</v>
      </c>
      <c r="K40" s="17">
        <v>5</v>
      </c>
      <c r="L40" s="17">
        <v>5</v>
      </c>
      <c r="M40" s="36">
        <v>5</v>
      </c>
      <c r="N40" s="17">
        <v>5</v>
      </c>
      <c r="O40" s="17">
        <v>5</v>
      </c>
      <c r="P40" s="36">
        <v>5</v>
      </c>
      <c r="Q40" s="36">
        <v>5</v>
      </c>
      <c r="R40" s="17">
        <v>4</v>
      </c>
      <c r="S40" s="17">
        <v>5</v>
      </c>
      <c r="T40" s="17">
        <v>5</v>
      </c>
      <c r="U40" s="17">
        <v>5</v>
      </c>
      <c r="V40" s="17">
        <v>5</v>
      </c>
      <c r="W40" s="17">
        <v>4</v>
      </c>
      <c r="X40" s="17">
        <v>5</v>
      </c>
      <c r="Y40" s="17">
        <v>5</v>
      </c>
      <c r="Z40" s="17">
        <v>5</v>
      </c>
      <c r="AA40" s="43">
        <f t="shared" si="4"/>
        <v>78</v>
      </c>
      <c r="AB40" s="17">
        <v>27</v>
      </c>
      <c r="AC40" s="17">
        <v>7</v>
      </c>
      <c r="AD40" s="17">
        <v>2</v>
      </c>
      <c r="AE40" s="17">
        <v>4</v>
      </c>
      <c r="AF40" s="17">
        <v>7</v>
      </c>
      <c r="AG40" s="17">
        <v>2</v>
      </c>
      <c r="AH40" s="17">
        <v>3</v>
      </c>
      <c r="AI40" s="17">
        <v>12</v>
      </c>
      <c r="AJ40" s="17">
        <v>2</v>
      </c>
      <c r="AK40" s="17">
        <v>2</v>
      </c>
      <c r="AL40" s="17">
        <v>3</v>
      </c>
      <c r="AM40" s="17">
        <v>6</v>
      </c>
      <c r="AN40" s="17">
        <v>6</v>
      </c>
      <c r="AO40" s="17">
        <v>4</v>
      </c>
      <c r="AP40" s="17">
        <v>3</v>
      </c>
      <c r="AQ40" s="17">
        <v>4</v>
      </c>
      <c r="AR40" s="44">
        <v>5</v>
      </c>
    </row>
    <row r="41" spans="1:44">
      <c r="A41" s="73">
        <v>41417</v>
      </c>
      <c r="B41" s="37">
        <v>0</v>
      </c>
      <c r="C41" s="17">
        <v>1999</v>
      </c>
      <c r="D41" s="1">
        <v>45960.785416666666</v>
      </c>
      <c r="E41" s="27" t="s">
        <v>124</v>
      </c>
      <c r="F41" s="17" t="s">
        <v>399</v>
      </c>
      <c r="G41" s="17" t="s">
        <v>399</v>
      </c>
      <c r="H41" s="94">
        <f t="shared" si="1"/>
        <v>1</v>
      </c>
      <c r="I41" s="97">
        <f t="shared" si="2"/>
        <v>1</v>
      </c>
      <c r="J41" s="83">
        <f t="shared" si="3"/>
        <v>0</v>
      </c>
      <c r="K41" s="17">
        <v>4</v>
      </c>
      <c r="L41" s="17">
        <v>2</v>
      </c>
      <c r="M41" s="36">
        <v>5</v>
      </c>
      <c r="N41" s="17">
        <v>4</v>
      </c>
      <c r="O41" s="17">
        <v>2</v>
      </c>
      <c r="P41" s="36">
        <v>5</v>
      </c>
      <c r="Q41" s="36">
        <v>2</v>
      </c>
      <c r="R41" s="17">
        <v>5</v>
      </c>
      <c r="S41" s="17">
        <v>2</v>
      </c>
      <c r="T41" s="17">
        <v>4</v>
      </c>
      <c r="U41" s="17">
        <v>4</v>
      </c>
      <c r="V41" s="17">
        <v>3</v>
      </c>
      <c r="W41" s="17">
        <v>2</v>
      </c>
      <c r="X41" s="17">
        <v>1</v>
      </c>
      <c r="Y41" s="17">
        <v>3</v>
      </c>
      <c r="Z41" s="17">
        <v>4</v>
      </c>
      <c r="AA41" s="43">
        <f t="shared" si="4"/>
        <v>52</v>
      </c>
      <c r="AB41" s="17">
        <v>11</v>
      </c>
      <c r="AC41" s="17">
        <v>4</v>
      </c>
      <c r="AD41" s="17">
        <v>7</v>
      </c>
      <c r="AE41" s="17">
        <v>4</v>
      </c>
      <c r="AF41" s="17">
        <v>7</v>
      </c>
      <c r="AG41" s="17">
        <v>4</v>
      </c>
      <c r="AH41" s="17">
        <v>4</v>
      </c>
      <c r="AI41" s="17">
        <v>5</v>
      </c>
      <c r="AJ41" s="17">
        <v>13</v>
      </c>
      <c r="AK41" s="17">
        <v>5</v>
      </c>
      <c r="AL41" s="17">
        <v>4</v>
      </c>
      <c r="AM41" s="17">
        <v>5</v>
      </c>
      <c r="AN41" s="17">
        <v>4</v>
      </c>
      <c r="AO41" s="17">
        <v>5</v>
      </c>
      <c r="AP41" s="17">
        <v>3</v>
      </c>
      <c r="AQ41" s="17">
        <v>5</v>
      </c>
      <c r="AR41" s="44">
        <v>78</v>
      </c>
    </row>
    <row r="42" spans="1:44">
      <c r="A42" s="73">
        <v>42644</v>
      </c>
      <c r="B42" s="37">
        <v>0</v>
      </c>
      <c r="C42" s="17">
        <v>1997</v>
      </c>
      <c r="D42" s="1">
        <v>45960.803472222222</v>
      </c>
      <c r="E42" s="27" t="s">
        <v>116</v>
      </c>
      <c r="F42" s="17" t="s">
        <v>399</v>
      </c>
      <c r="G42" s="17" t="s">
        <v>399</v>
      </c>
      <c r="H42" s="94">
        <f t="shared" si="1"/>
        <v>1</v>
      </c>
      <c r="I42" s="97">
        <f t="shared" si="2"/>
        <v>1</v>
      </c>
      <c r="J42" s="83">
        <f t="shared" si="3"/>
        <v>0</v>
      </c>
      <c r="K42" s="17">
        <v>4</v>
      </c>
      <c r="L42" s="17">
        <v>4</v>
      </c>
      <c r="M42" s="36">
        <v>5</v>
      </c>
      <c r="N42" s="17">
        <v>3</v>
      </c>
      <c r="O42" s="17">
        <v>2</v>
      </c>
      <c r="P42" s="36">
        <v>5</v>
      </c>
      <c r="Q42" s="36">
        <v>2</v>
      </c>
      <c r="R42" s="17">
        <v>5</v>
      </c>
      <c r="S42" s="17">
        <v>5</v>
      </c>
      <c r="T42" s="17">
        <v>5</v>
      </c>
      <c r="U42" s="17">
        <v>5</v>
      </c>
      <c r="V42" s="17">
        <v>5</v>
      </c>
      <c r="W42" s="17">
        <v>3</v>
      </c>
      <c r="X42" s="17">
        <v>5</v>
      </c>
      <c r="Y42" s="17">
        <v>5</v>
      </c>
      <c r="Z42" s="17">
        <v>2</v>
      </c>
      <c r="AA42" s="43">
        <f t="shared" si="4"/>
        <v>65</v>
      </c>
      <c r="AB42" s="17">
        <v>9</v>
      </c>
      <c r="AC42" s="17">
        <v>4</v>
      </c>
      <c r="AD42" s="17">
        <v>5</v>
      </c>
      <c r="AE42" s="17">
        <v>4</v>
      </c>
      <c r="AF42" s="17">
        <v>4</v>
      </c>
      <c r="AG42" s="17">
        <v>2</v>
      </c>
      <c r="AH42" s="17">
        <v>4</v>
      </c>
      <c r="AI42" s="17">
        <v>6</v>
      </c>
      <c r="AJ42" s="17">
        <v>2</v>
      </c>
      <c r="AK42" s="17">
        <v>2</v>
      </c>
      <c r="AL42" s="17">
        <v>3</v>
      </c>
      <c r="AM42" s="17">
        <v>3</v>
      </c>
      <c r="AN42" s="17">
        <v>3</v>
      </c>
      <c r="AO42" s="17">
        <v>16</v>
      </c>
      <c r="AP42" s="17">
        <v>3</v>
      </c>
      <c r="AQ42" s="17">
        <v>7</v>
      </c>
      <c r="AR42" s="44">
        <v>64</v>
      </c>
    </row>
    <row r="43" spans="1:44">
      <c r="A43" s="73">
        <v>42815</v>
      </c>
      <c r="B43" s="60">
        <v>1</v>
      </c>
      <c r="C43" s="45">
        <v>2001</v>
      </c>
      <c r="D43" s="6">
        <v>45961.50277777778</v>
      </c>
      <c r="E43" s="21" t="s">
        <v>469</v>
      </c>
      <c r="F43" s="45" t="s">
        <v>470</v>
      </c>
      <c r="G43" s="45" t="s">
        <v>399</v>
      </c>
      <c r="H43" s="60">
        <f t="shared" si="1"/>
        <v>1</v>
      </c>
      <c r="I43" s="45">
        <f t="shared" si="2"/>
        <v>1</v>
      </c>
      <c r="J43" s="93">
        <f t="shared" si="3"/>
        <v>0</v>
      </c>
      <c r="K43" s="45">
        <v>5</v>
      </c>
      <c r="L43" s="45">
        <v>4</v>
      </c>
      <c r="M43" s="45">
        <v>5</v>
      </c>
      <c r="N43" s="45">
        <v>5</v>
      </c>
      <c r="O43" s="45">
        <v>5</v>
      </c>
      <c r="P43" s="45">
        <v>4</v>
      </c>
      <c r="Q43" s="45">
        <v>3</v>
      </c>
      <c r="R43" s="45">
        <v>3</v>
      </c>
      <c r="S43" s="45">
        <v>4</v>
      </c>
      <c r="T43" s="45">
        <v>3</v>
      </c>
      <c r="U43" s="45">
        <v>3</v>
      </c>
      <c r="V43" s="45">
        <v>4</v>
      </c>
      <c r="W43" s="45">
        <v>3</v>
      </c>
      <c r="X43" s="45">
        <v>2</v>
      </c>
      <c r="Y43" s="45">
        <v>4</v>
      </c>
      <c r="Z43" s="45">
        <v>3</v>
      </c>
      <c r="AA43" s="43">
        <f t="shared" si="4"/>
        <v>60</v>
      </c>
      <c r="AB43" s="45">
        <v>4</v>
      </c>
      <c r="AC43" s="45">
        <v>4</v>
      </c>
      <c r="AD43" s="45">
        <v>2</v>
      </c>
      <c r="AE43" s="45">
        <v>3</v>
      </c>
      <c r="AF43" s="45">
        <v>3</v>
      </c>
      <c r="AG43" s="45">
        <v>2</v>
      </c>
      <c r="AH43" s="45">
        <v>2</v>
      </c>
      <c r="AI43" s="45">
        <v>3</v>
      </c>
      <c r="AJ43" s="45">
        <v>2</v>
      </c>
      <c r="AK43" s="45">
        <v>2</v>
      </c>
      <c r="AL43" s="45">
        <v>1</v>
      </c>
      <c r="AM43" s="45">
        <v>6</v>
      </c>
      <c r="AN43" s="45">
        <v>2</v>
      </c>
      <c r="AO43" s="45">
        <v>5</v>
      </c>
      <c r="AP43" s="45">
        <v>2</v>
      </c>
      <c r="AQ43" s="45">
        <v>3</v>
      </c>
      <c r="AR43" s="43">
        <v>44</v>
      </c>
    </row>
    <row r="44" spans="1:44">
      <c r="A44" s="73">
        <v>44964</v>
      </c>
      <c r="B44" s="37">
        <v>0</v>
      </c>
      <c r="C44" s="17">
        <v>1993</v>
      </c>
      <c r="D44" s="1">
        <v>45967.398611111108</v>
      </c>
      <c r="E44" s="27" t="s">
        <v>116</v>
      </c>
      <c r="F44" s="17" t="s">
        <v>399</v>
      </c>
      <c r="G44" s="17" t="s">
        <v>399</v>
      </c>
      <c r="H44" s="94">
        <f t="shared" si="1"/>
        <v>1</v>
      </c>
      <c r="I44" s="97">
        <f t="shared" si="2"/>
        <v>1</v>
      </c>
      <c r="J44" s="83">
        <f t="shared" si="3"/>
        <v>0</v>
      </c>
      <c r="K44" s="17">
        <v>4</v>
      </c>
      <c r="L44" s="17">
        <v>3</v>
      </c>
      <c r="M44" s="36">
        <v>5</v>
      </c>
      <c r="N44" s="17">
        <v>5</v>
      </c>
      <c r="O44" s="17">
        <v>4</v>
      </c>
      <c r="P44" s="36">
        <v>5</v>
      </c>
      <c r="Q44" s="36">
        <v>3</v>
      </c>
      <c r="R44" s="17">
        <v>4</v>
      </c>
      <c r="S44" s="17">
        <v>5</v>
      </c>
      <c r="T44" s="17">
        <v>5</v>
      </c>
      <c r="U44" s="17">
        <v>5</v>
      </c>
      <c r="V44" s="17">
        <v>5</v>
      </c>
      <c r="W44" s="17">
        <v>3</v>
      </c>
      <c r="X44" s="17">
        <v>5</v>
      </c>
      <c r="Y44" s="17">
        <v>5</v>
      </c>
      <c r="Z44" s="17">
        <v>3</v>
      </c>
      <c r="AA44" s="43">
        <f t="shared" si="4"/>
        <v>69</v>
      </c>
      <c r="AB44" s="17">
        <v>12</v>
      </c>
      <c r="AC44" s="17">
        <v>16</v>
      </c>
      <c r="AD44" s="17">
        <v>20</v>
      </c>
      <c r="AE44" s="17">
        <v>6</v>
      </c>
      <c r="AF44" s="17">
        <v>7</v>
      </c>
      <c r="AG44" s="17">
        <v>4</v>
      </c>
      <c r="AH44" s="17">
        <v>7</v>
      </c>
      <c r="AI44" s="17">
        <v>13</v>
      </c>
      <c r="AJ44" s="17">
        <v>4</v>
      </c>
      <c r="AK44" s="17">
        <v>3</v>
      </c>
      <c r="AL44" s="17">
        <v>2</v>
      </c>
      <c r="AM44" s="17">
        <v>5</v>
      </c>
      <c r="AN44" s="17">
        <v>7</v>
      </c>
      <c r="AO44" s="17">
        <v>6</v>
      </c>
      <c r="AP44" s="17">
        <v>3</v>
      </c>
      <c r="AQ44" s="17">
        <v>7</v>
      </c>
      <c r="AR44" s="44">
        <v>34</v>
      </c>
    </row>
    <row r="45" spans="1:44">
      <c r="A45" s="73">
        <v>44997</v>
      </c>
      <c r="B45" s="37">
        <v>0</v>
      </c>
      <c r="C45" s="17">
        <v>1985</v>
      </c>
      <c r="D45" s="1">
        <v>45967.477777777778</v>
      </c>
      <c r="E45" s="27" t="s">
        <v>116</v>
      </c>
      <c r="F45" s="17" t="s">
        <v>399</v>
      </c>
      <c r="G45" s="17" t="s">
        <v>399</v>
      </c>
      <c r="H45" s="94">
        <f t="shared" si="1"/>
        <v>1</v>
      </c>
      <c r="I45" s="97">
        <f t="shared" si="2"/>
        <v>1</v>
      </c>
      <c r="J45" s="83">
        <f t="shared" si="3"/>
        <v>0</v>
      </c>
      <c r="K45" s="17">
        <v>4</v>
      </c>
      <c r="L45" s="17">
        <v>4</v>
      </c>
      <c r="M45" s="36">
        <v>4</v>
      </c>
      <c r="N45" s="17">
        <v>5</v>
      </c>
      <c r="O45" s="17">
        <v>4</v>
      </c>
      <c r="P45" s="36">
        <v>5</v>
      </c>
      <c r="Q45" s="36">
        <v>5</v>
      </c>
      <c r="R45" s="17">
        <v>3</v>
      </c>
      <c r="S45" s="17">
        <v>5</v>
      </c>
      <c r="T45" s="17">
        <v>5</v>
      </c>
      <c r="U45" s="17">
        <v>5</v>
      </c>
      <c r="V45" s="17">
        <v>5</v>
      </c>
      <c r="W45" s="17">
        <v>2</v>
      </c>
      <c r="X45" s="17">
        <v>4</v>
      </c>
      <c r="Y45" s="17">
        <v>5</v>
      </c>
      <c r="Z45" s="17">
        <v>5</v>
      </c>
      <c r="AA45" s="43">
        <f t="shared" si="4"/>
        <v>70</v>
      </c>
      <c r="AB45" s="17">
        <v>10</v>
      </c>
      <c r="AC45" s="17">
        <v>3</v>
      </c>
      <c r="AD45" s="17">
        <v>9</v>
      </c>
      <c r="AE45" s="17">
        <v>3</v>
      </c>
      <c r="AF45" s="17">
        <v>3</v>
      </c>
      <c r="AG45" s="17">
        <v>2</v>
      </c>
      <c r="AH45" s="17">
        <v>4</v>
      </c>
      <c r="AI45" s="17">
        <v>4</v>
      </c>
      <c r="AJ45" s="17">
        <v>3</v>
      </c>
      <c r="AK45" s="17">
        <v>4</v>
      </c>
      <c r="AL45" s="17">
        <v>1</v>
      </c>
      <c r="AM45" s="17">
        <v>4</v>
      </c>
      <c r="AN45" s="17">
        <v>3</v>
      </c>
      <c r="AO45" s="17">
        <v>6</v>
      </c>
      <c r="AP45" s="17">
        <v>2</v>
      </c>
      <c r="AQ45" s="17">
        <v>3</v>
      </c>
      <c r="AR45" s="44">
        <v>34</v>
      </c>
    </row>
    <row r="46" spans="1:44">
      <c r="A46" s="73">
        <v>45345</v>
      </c>
      <c r="B46" s="37">
        <v>0</v>
      </c>
      <c r="C46" s="17">
        <v>1986</v>
      </c>
      <c r="D46" s="1">
        <v>45968.321527777778</v>
      </c>
      <c r="E46" s="27" t="s">
        <v>116</v>
      </c>
      <c r="F46" s="17" t="s">
        <v>399</v>
      </c>
      <c r="G46" s="17" t="s">
        <v>399</v>
      </c>
      <c r="H46" s="94">
        <f t="shared" si="1"/>
        <v>1</v>
      </c>
      <c r="I46" s="97">
        <f t="shared" si="2"/>
        <v>1</v>
      </c>
      <c r="J46" s="83">
        <f t="shared" si="3"/>
        <v>0</v>
      </c>
      <c r="K46" s="17">
        <v>2</v>
      </c>
      <c r="L46" s="17">
        <v>2</v>
      </c>
      <c r="M46" s="36">
        <v>4</v>
      </c>
      <c r="N46" s="17">
        <v>5</v>
      </c>
      <c r="O46" s="17">
        <v>3</v>
      </c>
      <c r="P46" s="36">
        <v>5</v>
      </c>
      <c r="Q46" s="36">
        <v>5</v>
      </c>
      <c r="R46" s="17">
        <v>4</v>
      </c>
      <c r="S46" s="17">
        <v>4</v>
      </c>
      <c r="T46" s="17">
        <v>3</v>
      </c>
      <c r="U46" s="17">
        <v>4</v>
      </c>
      <c r="V46" s="17">
        <v>3</v>
      </c>
      <c r="W46" s="17">
        <v>3</v>
      </c>
      <c r="X46" s="17">
        <v>5</v>
      </c>
      <c r="Y46" s="17">
        <v>3</v>
      </c>
      <c r="Z46" s="17">
        <v>3</v>
      </c>
      <c r="AA46" s="43">
        <f t="shared" si="4"/>
        <v>58</v>
      </c>
      <c r="AB46" s="17">
        <v>25</v>
      </c>
      <c r="AC46" s="17">
        <v>101</v>
      </c>
      <c r="AD46" s="17">
        <v>20</v>
      </c>
      <c r="AE46" s="17">
        <v>7</v>
      </c>
      <c r="AF46" s="17">
        <v>7</v>
      </c>
      <c r="AG46" s="17">
        <v>8</v>
      </c>
      <c r="AH46" s="17">
        <v>7</v>
      </c>
      <c r="AI46" s="17">
        <v>8</v>
      </c>
      <c r="AJ46" s="17">
        <v>7</v>
      </c>
      <c r="AK46" s="17">
        <v>55</v>
      </c>
      <c r="AL46" s="17">
        <v>5</v>
      </c>
      <c r="AM46" s="17">
        <v>119</v>
      </c>
      <c r="AN46" s="17">
        <v>10</v>
      </c>
      <c r="AO46" s="17">
        <v>15</v>
      </c>
      <c r="AP46" s="17">
        <v>10</v>
      </c>
      <c r="AQ46" s="17">
        <v>9</v>
      </c>
      <c r="AR46" s="44">
        <v>53</v>
      </c>
    </row>
    <row r="47" spans="1:44">
      <c r="A47" s="73">
        <v>45594</v>
      </c>
      <c r="B47" s="37">
        <v>0</v>
      </c>
      <c r="C47" s="17">
        <v>2003</v>
      </c>
      <c r="D47" s="1">
        <v>45968.893055555556</v>
      </c>
      <c r="E47" s="27" t="s">
        <v>124</v>
      </c>
      <c r="F47" s="17" t="s">
        <v>399</v>
      </c>
      <c r="G47" s="17" t="s">
        <v>399</v>
      </c>
      <c r="H47" s="94">
        <f t="shared" si="1"/>
        <v>1</v>
      </c>
      <c r="I47" s="97">
        <f t="shared" si="2"/>
        <v>1</v>
      </c>
      <c r="J47" s="83">
        <f t="shared" si="3"/>
        <v>0</v>
      </c>
      <c r="K47" s="17">
        <v>5</v>
      </c>
      <c r="L47" s="17">
        <v>5</v>
      </c>
      <c r="M47" s="36">
        <v>5</v>
      </c>
      <c r="N47" s="17">
        <v>5</v>
      </c>
      <c r="O47" s="17">
        <v>5</v>
      </c>
      <c r="P47" s="36">
        <v>5</v>
      </c>
      <c r="Q47" s="36">
        <v>4</v>
      </c>
      <c r="R47" s="17">
        <v>3</v>
      </c>
      <c r="S47" s="17">
        <v>5</v>
      </c>
      <c r="T47" s="17">
        <v>5</v>
      </c>
      <c r="U47" s="17">
        <v>5</v>
      </c>
      <c r="V47" s="17">
        <v>5</v>
      </c>
      <c r="W47" s="17">
        <v>3</v>
      </c>
      <c r="X47" s="17">
        <v>5</v>
      </c>
      <c r="Y47" s="17">
        <v>5</v>
      </c>
      <c r="Z47" s="17">
        <v>3</v>
      </c>
      <c r="AA47" s="43">
        <f t="shared" si="4"/>
        <v>73</v>
      </c>
      <c r="AB47" s="17">
        <v>7</v>
      </c>
      <c r="AC47" s="17">
        <v>5</v>
      </c>
      <c r="AD47" s="17">
        <v>6</v>
      </c>
      <c r="AE47" s="17">
        <v>2</v>
      </c>
      <c r="AF47" s="17">
        <v>2</v>
      </c>
      <c r="AG47" s="17">
        <v>2</v>
      </c>
      <c r="AH47" s="17">
        <v>7</v>
      </c>
      <c r="AI47" s="17">
        <v>12</v>
      </c>
      <c r="AJ47" s="17">
        <v>3</v>
      </c>
      <c r="AK47" s="17">
        <v>2</v>
      </c>
      <c r="AL47" s="17">
        <v>1</v>
      </c>
      <c r="AM47" s="17">
        <v>3</v>
      </c>
      <c r="AN47" s="17">
        <v>7</v>
      </c>
      <c r="AO47" s="17">
        <v>6</v>
      </c>
      <c r="AP47" s="17">
        <v>2</v>
      </c>
      <c r="AQ47" s="17">
        <v>9</v>
      </c>
      <c r="AR47" s="44">
        <v>16</v>
      </c>
    </row>
    <row r="48" spans="1:44">
      <c r="A48" s="73">
        <v>45561</v>
      </c>
      <c r="B48" s="37">
        <v>0</v>
      </c>
      <c r="C48" s="17">
        <v>1985</v>
      </c>
      <c r="D48" s="1">
        <v>45968.84097222222</v>
      </c>
      <c r="E48" s="27" t="s">
        <v>231</v>
      </c>
      <c r="F48" s="17" t="s">
        <v>398</v>
      </c>
      <c r="G48" s="17" t="s">
        <v>399</v>
      </c>
      <c r="H48" s="94">
        <f t="shared" si="1"/>
        <v>1</v>
      </c>
      <c r="I48" s="97">
        <f t="shared" si="2"/>
        <v>1</v>
      </c>
      <c r="J48" s="83">
        <f t="shared" si="3"/>
        <v>0</v>
      </c>
      <c r="K48" s="17">
        <v>5</v>
      </c>
      <c r="L48" s="17">
        <v>4</v>
      </c>
      <c r="M48" s="36">
        <v>4</v>
      </c>
      <c r="N48" s="17">
        <v>3</v>
      </c>
      <c r="O48" s="17">
        <v>3</v>
      </c>
      <c r="P48" s="36">
        <v>5</v>
      </c>
      <c r="Q48" s="36">
        <v>4</v>
      </c>
      <c r="R48" s="17">
        <v>2</v>
      </c>
      <c r="S48" s="17">
        <v>3</v>
      </c>
      <c r="T48" s="17">
        <v>3</v>
      </c>
      <c r="U48" s="17">
        <v>4</v>
      </c>
      <c r="V48" s="17">
        <v>4</v>
      </c>
      <c r="W48" s="17">
        <v>1</v>
      </c>
      <c r="X48" s="17">
        <v>4</v>
      </c>
      <c r="Y48" s="17">
        <v>4</v>
      </c>
      <c r="Z48" s="17">
        <v>4</v>
      </c>
      <c r="AA48" s="43">
        <f t="shared" si="4"/>
        <v>57</v>
      </c>
      <c r="AB48" s="17">
        <v>7</v>
      </c>
      <c r="AC48" s="17">
        <v>4</v>
      </c>
      <c r="AD48" s="17">
        <v>3</v>
      </c>
      <c r="AE48" s="17">
        <v>3</v>
      </c>
      <c r="AF48" s="17">
        <v>4</v>
      </c>
      <c r="AG48" s="17">
        <v>6</v>
      </c>
      <c r="AH48" s="17">
        <v>4</v>
      </c>
      <c r="AI48" s="17">
        <v>4</v>
      </c>
      <c r="AJ48" s="17">
        <v>6</v>
      </c>
      <c r="AK48" s="17">
        <v>10</v>
      </c>
      <c r="AL48" s="17">
        <v>3</v>
      </c>
      <c r="AM48" s="17">
        <v>6</v>
      </c>
      <c r="AN48" s="17">
        <v>4</v>
      </c>
      <c r="AO48" s="17">
        <v>5</v>
      </c>
      <c r="AP48" s="17">
        <v>3</v>
      </c>
      <c r="AQ48" s="17">
        <v>5</v>
      </c>
      <c r="AR48" s="44">
        <v>60</v>
      </c>
    </row>
    <row r="49" spans="1:44">
      <c r="A49" s="73">
        <v>45407</v>
      </c>
      <c r="B49" s="37">
        <v>0</v>
      </c>
      <c r="C49" s="17">
        <v>1995</v>
      </c>
      <c r="D49" s="1">
        <v>45968.538194444445</v>
      </c>
      <c r="E49" s="27" t="s">
        <v>216</v>
      </c>
      <c r="F49" s="17" t="s">
        <v>400</v>
      </c>
      <c r="G49" s="17" t="s">
        <v>400</v>
      </c>
      <c r="H49" s="94">
        <f t="shared" si="1"/>
        <v>1</v>
      </c>
      <c r="I49" s="97">
        <f t="shared" si="2"/>
        <v>2</v>
      </c>
      <c r="J49" s="83">
        <f t="shared" si="3"/>
        <v>1</v>
      </c>
      <c r="K49" s="17">
        <v>5</v>
      </c>
      <c r="L49" s="17">
        <v>4</v>
      </c>
      <c r="M49" s="36">
        <v>5</v>
      </c>
      <c r="N49" s="17">
        <v>5</v>
      </c>
      <c r="O49" s="17">
        <v>5</v>
      </c>
      <c r="P49" s="36">
        <v>5</v>
      </c>
      <c r="Q49" s="36">
        <v>5</v>
      </c>
      <c r="R49" s="17">
        <v>5</v>
      </c>
      <c r="S49" s="17">
        <v>5</v>
      </c>
      <c r="T49" s="17">
        <v>5</v>
      </c>
      <c r="U49" s="17">
        <v>5</v>
      </c>
      <c r="V49" s="17">
        <v>5</v>
      </c>
      <c r="W49" s="17">
        <v>3</v>
      </c>
      <c r="X49" s="17">
        <v>5</v>
      </c>
      <c r="Y49" s="17">
        <v>5</v>
      </c>
      <c r="Z49" s="17">
        <v>5</v>
      </c>
      <c r="AA49" s="43">
        <f t="shared" si="4"/>
        <v>77</v>
      </c>
      <c r="AB49" s="17">
        <v>7</v>
      </c>
      <c r="AC49" s="17">
        <v>8</v>
      </c>
      <c r="AD49" s="17">
        <v>10</v>
      </c>
      <c r="AE49" s="17">
        <v>4</v>
      </c>
      <c r="AF49" s="17">
        <v>4</v>
      </c>
      <c r="AG49" s="17">
        <v>3</v>
      </c>
      <c r="AH49" s="17">
        <v>3</v>
      </c>
      <c r="AI49" s="17">
        <v>7</v>
      </c>
      <c r="AJ49" s="17">
        <v>3</v>
      </c>
      <c r="AK49" s="17">
        <v>4</v>
      </c>
      <c r="AL49" s="17">
        <v>3</v>
      </c>
      <c r="AM49" s="17">
        <v>7</v>
      </c>
      <c r="AN49" s="17">
        <v>7</v>
      </c>
      <c r="AO49" s="17">
        <v>10</v>
      </c>
      <c r="AP49" s="17">
        <v>2</v>
      </c>
      <c r="AQ49" s="17">
        <v>5</v>
      </c>
      <c r="AR49" s="44">
        <v>5</v>
      </c>
    </row>
    <row r="50" spans="1:44">
      <c r="A50" s="73">
        <v>45245</v>
      </c>
      <c r="B50" s="37">
        <v>0</v>
      </c>
      <c r="C50" s="17">
        <v>2002</v>
      </c>
      <c r="D50" s="1">
        <v>45967.841666666667</v>
      </c>
      <c r="E50" s="27" t="s">
        <v>210</v>
      </c>
      <c r="F50" s="17" t="s">
        <v>400</v>
      </c>
      <c r="G50" s="17" t="s">
        <v>400</v>
      </c>
      <c r="H50" s="94">
        <f t="shared" si="1"/>
        <v>1</v>
      </c>
      <c r="I50" s="97">
        <f t="shared" si="2"/>
        <v>2</v>
      </c>
      <c r="J50" s="83">
        <f t="shared" si="3"/>
        <v>1</v>
      </c>
      <c r="K50" s="17">
        <v>1</v>
      </c>
      <c r="L50" s="17">
        <v>5</v>
      </c>
      <c r="M50" s="36">
        <v>5</v>
      </c>
      <c r="N50" s="17">
        <v>4</v>
      </c>
      <c r="O50" s="17">
        <v>5</v>
      </c>
      <c r="P50" s="36">
        <v>5</v>
      </c>
      <c r="Q50" s="36">
        <v>5</v>
      </c>
      <c r="R50" s="17">
        <v>5</v>
      </c>
      <c r="S50" s="17">
        <v>5</v>
      </c>
      <c r="T50" s="17">
        <v>5</v>
      </c>
      <c r="U50" s="17">
        <v>5</v>
      </c>
      <c r="V50" s="17">
        <v>5</v>
      </c>
      <c r="W50" s="17">
        <v>5</v>
      </c>
      <c r="X50" s="17">
        <v>5</v>
      </c>
      <c r="Y50" s="17">
        <v>5</v>
      </c>
      <c r="Z50" s="17">
        <v>4</v>
      </c>
      <c r="AA50" s="43">
        <f t="shared" si="4"/>
        <v>74</v>
      </c>
      <c r="AB50" s="17">
        <v>23</v>
      </c>
      <c r="AC50" s="17">
        <v>9</v>
      </c>
      <c r="AD50" s="17">
        <v>8</v>
      </c>
      <c r="AE50" s="17">
        <v>6</v>
      </c>
      <c r="AF50" s="17">
        <v>8</v>
      </c>
      <c r="AG50" s="17">
        <v>5</v>
      </c>
      <c r="AH50" s="17">
        <v>3</v>
      </c>
      <c r="AI50" s="17">
        <v>6</v>
      </c>
      <c r="AJ50" s="17">
        <v>5</v>
      </c>
      <c r="AK50" s="17">
        <v>4</v>
      </c>
      <c r="AL50" s="17">
        <v>7</v>
      </c>
      <c r="AM50" s="17">
        <v>6</v>
      </c>
      <c r="AN50" s="17">
        <v>5</v>
      </c>
      <c r="AO50" s="17">
        <v>5</v>
      </c>
      <c r="AP50" s="17">
        <v>2</v>
      </c>
      <c r="AQ50" s="17">
        <v>10</v>
      </c>
      <c r="AR50" s="44">
        <v>27</v>
      </c>
    </row>
    <row r="51" spans="1:44">
      <c r="A51" s="73">
        <v>45570</v>
      </c>
      <c r="B51" s="60">
        <v>0</v>
      </c>
      <c r="C51" s="45">
        <v>2004</v>
      </c>
      <c r="D51" s="6">
        <v>45968.852083333331</v>
      </c>
      <c r="E51" s="21" t="s">
        <v>233</v>
      </c>
      <c r="F51" s="45" t="s">
        <v>471</v>
      </c>
      <c r="G51" s="45" t="s">
        <v>399</v>
      </c>
      <c r="H51" s="94">
        <f t="shared" si="1"/>
        <v>1</v>
      </c>
      <c r="I51" s="97">
        <f t="shared" si="2"/>
        <v>1</v>
      </c>
      <c r="J51" s="83">
        <f t="shared" si="3"/>
        <v>0</v>
      </c>
      <c r="K51" s="45">
        <v>5</v>
      </c>
      <c r="L51" s="45">
        <v>1</v>
      </c>
      <c r="M51" s="36">
        <v>3</v>
      </c>
      <c r="N51" s="45">
        <v>2</v>
      </c>
      <c r="O51" s="45">
        <v>5</v>
      </c>
      <c r="P51" s="36">
        <v>3</v>
      </c>
      <c r="Q51" s="36">
        <v>5</v>
      </c>
      <c r="R51" s="45">
        <v>2</v>
      </c>
      <c r="S51" s="45">
        <v>4</v>
      </c>
      <c r="T51" s="45">
        <v>3</v>
      </c>
      <c r="U51" s="45">
        <v>2</v>
      </c>
      <c r="V51" s="45">
        <v>3</v>
      </c>
      <c r="W51" s="45">
        <v>3</v>
      </c>
      <c r="X51" s="45">
        <v>5</v>
      </c>
      <c r="Y51" s="45">
        <v>3</v>
      </c>
      <c r="Z51" s="45">
        <v>3</v>
      </c>
      <c r="AA51" s="43">
        <f t="shared" si="4"/>
        <v>52</v>
      </c>
      <c r="AB51" s="45">
        <v>8</v>
      </c>
      <c r="AC51" s="45">
        <v>5</v>
      </c>
      <c r="AD51" s="45">
        <v>6</v>
      </c>
      <c r="AE51" s="45">
        <v>8</v>
      </c>
      <c r="AF51" s="45">
        <v>5</v>
      </c>
      <c r="AG51" s="45">
        <v>4</v>
      </c>
      <c r="AH51" s="45">
        <v>3</v>
      </c>
      <c r="AI51" s="45">
        <v>9</v>
      </c>
      <c r="AJ51" s="45">
        <v>4</v>
      </c>
      <c r="AK51" s="45">
        <v>9</v>
      </c>
      <c r="AL51" s="45">
        <v>4</v>
      </c>
      <c r="AM51" s="45">
        <v>14</v>
      </c>
      <c r="AN51" s="45">
        <v>3</v>
      </c>
      <c r="AO51" s="45">
        <v>5</v>
      </c>
      <c r="AP51" s="45">
        <v>4</v>
      </c>
      <c r="AQ51" s="45">
        <v>4</v>
      </c>
      <c r="AR51" s="43">
        <v>69</v>
      </c>
    </row>
    <row r="52" spans="1:44">
      <c r="A52" s="73">
        <v>42621</v>
      </c>
      <c r="B52" s="37">
        <v>1</v>
      </c>
      <c r="C52" s="17">
        <v>2004</v>
      </c>
      <c r="D52" s="1">
        <v>45960.77847222222</v>
      </c>
      <c r="E52" s="27" t="s">
        <v>141</v>
      </c>
      <c r="F52" s="17" t="s">
        <v>401</v>
      </c>
      <c r="G52" s="17" t="s">
        <v>399</v>
      </c>
      <c r="H52" s="94">
        <f t="shared" si="1"/>
        <v>1</v>
      </c>
      <c r="I52" s="97">
        <f t="shared" si="2"/>
        <v>1</v>
      </c>
      <c r="J52" s="83">
        <f t="shared" si="3"/>
        <v>0</v>
      </c>
      <c r="K52" s="17">
        <v>4</v>
      </c>
      <c r="L52" s="17">
        <v>1</v>
      </c>
      <c r="M52" s="36">
        <v>2</v>
      </c>
      <c r="N52" s="17">
        <v>5</v>
      </c>
      <c r="O52" s="17">
        <v>5</v>
      </c>
      <c r="P52" s="36">
        <v>2</v>
      </c>
      <c r="Q52" s="36">
        <v>4</v>
      </c>
      <c r="R52" s="17">
        <v>3</v>
      </c>
      <c r="S52" s="17">
        <v>4</v>
      </c>
      <c r="T52" s="17">
        <v>4</v>
      </c>
      <c r="U52" s="17">
        <v>3</v>
      </c>
      <c r="V52" s="17">
        <v>5</v>
      </c>
      <c r="W52" s="17">
        <v>3</v>
      </c>
      <c r="X52" s="17">
        <v>4</v>
      </c>
      <c r="Y52" s="17">
        <v>5</v>
      </c>
      <c r="Z52" s="17">
        <v>4</v>
      </c>
      <c r="AA52" s="43">
        <f t="shared" si="4"/>
        <v>58</v>
      </c>
      <c r="AB52" s="17">
        <v>7</v>
      </c>
      <c r="AC52" s="17">
        <v>5</v>
      </c>
      <c r="AD52" s="17">
        <v>5</v>
      </c>
      <c r="AE52" s="17">
        <v>4</v>
      </c>
      <c r="AF52" s="17">
        <v>5</v>
      </c>
      <c r="AG52" s="17">
        <v>4</v>
      </c>
      <c r="AH52" s="17">
        <v>3</v>
      </c>
      <c r="AI52" s="17">
        <v>7</v>
      </c>
      <c r="AJ52" s="17">
        <v>3</v>
      </c>
      <c r="AK52" s="17">
        <v>3</v>
      </c>
      <c r="AL52" s="17">
        <v>4</v>
      </c>
      <c r="AM52" s="17">
        <v>4</v>
      </c>
      <c r="AN52" s="17">
        <v>4</v>
      </c>
      <c r="AO52" s="17">
        <v>3</v>
      </c>
      <c r="AP52" s="17">
        <v>3</v>
      </c>
      <c r="AQ52" s="17">
        <v>4</v>
      </c>
      <c r="AR52" s="44">
        <v>57</v>
      </c>
    </row>
    <row r="53" spans="1:44">
      <c r="A53" s="73">
        <v>45681</v>
      </c>
      <c r="B53" s="37">
        <v>0</v>
      </c>
      <c r="C53" s="17">
        <v>2003</v>
      </c>
      <c r="D53" s="1">
        <v>45969.490277777775</v>
      </c>
      <c r="E53" s="27" t="s">
        <v>245</v>
      </c>
      <c r="F53" s="17" t="s">
        <v>400</v>
      </c>
      <c r="G53" s="17" t="s">
        <v>400</v>
      </c>
      <c r="H53" s="94">
        <f t="shared" si="1"/>
        <v>1</v>
      </c>
      <c r="I53" s="97">
        <f t="shared" si="2"/>
        <v>2</v>
      </c>
      <c r="J53" s="83">
        <f t="shared" si="3"/>
        <v>1</v>
      </c>
      <c r="K53" s="17">
        <v>5</v>
      </c>
      <c r="L53" s="17">
        <v>5</v>
      </c>
      <c r="M53" s="36">
        <v>5</v>
      </c>
      <c r="N53" s="17">
        <v>5</v>
      </c>
      <c r="O53" s="17">
        <v>5</v>
      </c>
      <c r="P53" s="36">
        <v>5</v>
      </c>
      <c r="Q53" s="36">
        <v>5</v>
      </c>
      <c r="R53" s="17">
        <v>5</v>
      </c>
      <c r="S53" s="17">
        <v>5</v>
      </c>
      <c r="T53" s="17">
        <v>5</v>
      </c>
      <c r="U53" s="17">
        <v>5</v>
      </c>
      <c r="V53" s="17">
        <v>5</v>
      </c>
      <c r="W53" s="17">
        <v>5</v>
      </c>
      <c r="X53" s="17">
        <v>5</v>
      </c>
      <c r="Y53" s="17">
        <v>5</v>
      </c>
      <c r="Z53" s="17">
        <v>5</v>
      </c>
      <c r="AA53" s="43">
        <f t="shared" si="4"/>
        <v>80</v>
      </c>
      <c r="AB53" s="17">
        <v>5</v>
      </c>
      <c r="AC53" s="17">
        <v>4</v>
      </c>
      <c r="AD53" s="17">
        <v>2</v>
      </c>
      <c r="AE53" s="17">
        <v>3</v>
      </c>
      <c r="AF53" s="17">
        <v>4</v>
      </c>
      <c r="AG53" s="17">
        <v>2</v>
      </c>
      <c r="AH53" s="17">
        <v>2</v>
      </c>
      <c r="AI53" s="17">
        <v>6</v>
      </c>
      <c r="AJ53" s="17">
        <v>2</v>
      </c>
      <c r="AK53" s="17">
        <v>4</v>
      </c>
      <c r="AL53" s="17">
        <v>2</v>
      </c>
      <c r="AM53" s="17">
        <v>4</v>
      </c>
      <c r="AN53" s="17">
        <v>2</v>
      </c>
      <c r="AO53" s="17">
        <v>4</v>
      </c>
      <c r="AP53" s="17">
        <v>2</v>
      </c>
      <c r="AQ53" s="17">
        <v>3</v>
      </c>
      <c r="AR53" s="44">
        <v>5</v>
      </c>
    </row>
    <row r="54" spans="1:44">
      <c r="A54" s="73">
        <v>43319</v>
      </c>
      <c r="B54" s="37">
        <v>0</v>
      </c>
      <c r="C54" s="17">
        <v>1990</v>
      </c>
      <c r="D54" s="1">
        <v>45962.53402777778</v>
      </c>
      <c r="E54" s="27" t="s">
        <v>472</v>
      </c>
      <c r="F54" s="17" t="s">
        <v>399</v>
      </c>
      <c r="G54" s="17" t="s">
        <v>399</v>
      </c>
      <c r="H54" s="94">
        <f t="shared" si="1"/>
        <v>1</v>
      </c>
      <c r="I54" s="97">
        <f t="shared" si="2"/>
        <v>1</v>
      </c>
      <c r="J54" s="83">
        <f t="shared" si="3"/>
        <v>0</v>
      </c>
      <c r="K54" s="17">
        <v>5</v>
      </c>
      <c r="L54" s="17">
        <v>4</v>
      </c>
      <c r="M54" s="36">
        <v>5</v>
      </c>
      <c r="N54" s="17">
        <v>4</v>
      </c>
      <c r="O54" s="17">
        <v>4</v>
      </c>
      <c r="P54" s="36">
        <v>5</v>
      </c>
      <c r="Q54" s="36">
        <v>4</v>
      </c>
      <c r="R54" s="17">
        <v>4</v>
      </c>
      <c r="S54" s="17">
        <v>5</v>
      </c>
      <c r="T54" s="17">
        <v>5</v>
      </c>
      <c r="U54" s="17">
        <v>4</v>
      </c>
      <c r="V54" s="17">
        <v>5</v>
      </c>
      <c r="W54" s="17">
        <v>3</v>
      </c>
      <c r="X54" s="17">
        <v>5</v>
      </c>
      <c r="Y54" s="17">
        <v>5</v>
      </c>
      <c r="Z54" s="17">
        <v>4</v>
      </c>
      <c r="AA54" s="43">
        <f t="shared" si="4"/>
        <v>71</v>
      </c>
      <c r="AB54" s="17">
        <v>5</v>
      </c>
      <c r="AC54" s="17">
        <v>4</v>
      </c>
      <c r="AD54" s="17">
        <v>4</v>
      </c>
      <c r="AE54" s="17">
        <v>5</v>
      </c>
      <c r="AF54" s="17">
        <v>5</v>
      </c>
      <c r="AG54" s="17">
        <v>2</v>
      </c>
      <c r="AH54" s="17">
        <v>6</v>
      </c>
      <c r="AI54" s="17">
        <v>8</v>
      </c>
      <c r="AJ54" s="17">
        <v>3</v>
      </c>
      <c r="AK54" s="17">
        <v>3</v>
      </c>
      <c r="AL54" s="17">
        <v>3</v>
      </c>
      <c r="AM54" s="17">
        <v>4</v>
      </c>
      <c r="AN54" s="17">
        <v>5</v>
      </c>
      <c r="AO54" s="17">
        <v>4</v>
      </c>
      <c r="AP54" s="17">
        <v>2</v>
      </c>
      <c r="AQ54" s="17">
        <v>6</v>
      </c>
      <c r="AR54" s="44">
        <v>28</v>
      </c>
    </row>
    <row r="55" spans="1:44">
      <c r="A55" s="73">
        <v>41061</v>
      </c>
      <c r="B55" s="37">
        <v>0</v>
      </c>
      <c r="C55" s="17">
        <v>1998</v>
      </c>
      <c r="D55" s="1">
        <v>45958.887499999997</v>
      </c>
      <c r="E55" s="27" t="s">
        <v>97</v>
      </c>
      <c r="F55" s="17" t="s">
        <v>399</v>
      </c>
      <c r="G55" s="17" t="s">
        <v>399</v>
      </c>
      <c r="H55" s="94">
        <f t="shared" si="1"/>
        <v>1</v>
      </c>
      <c r="I55" s="97">
        <f t="shared" si="2"/>
        <v>1</v>
      </c>
      <c r="J55" s="83">
        <f t="shared" si="3"/>
        <v>0</v>
      </c>
      <c r="K55" s="17">
        <v>4</v>
      </c>
      <c r="L55" s="17">
        <v>5</v>
      </c>
      <c r="M55" s="36">
        <v>5</v>
      </c>
      <c r="N55" s="17">
        <v>5</v>
      </c>
      <c r="O55" s="17">
        <v>5</v>
      </c>
      <c r="P55" s="36">
        <v>4</v>
      </c>
      <c r="Q55" s="36">
        <v>5</v>
      </c>
      <c r="R55" s="17">
        <v>5</v>
      </c>
      <c r="S55" s="17">
        <v>5</v>
      </c>
      <c r="T55" s="17">
        <v>4</v>
      </c>
      <c r="U55" s="17">
        <v>5</v>
      </c>
      <c r="V55" s="17">
        <v>5</v>
      </c>
      <c r="W55" s="17">
        <v>4</v>
      </c>
      <c r="X55" s="17">
        <v>5</v>
      </c>
      <c r="Y55" s="17">
        <v>4</v>
      </c>
      <c r="Z55" s="17">
        <v>5</v>
      </c>
      <c r="AA55" s="43">
        <f t="shared" si="4"/>
        <v>75</v>
      </c>
      <c r="AB55" s="17">
        <v>9</v>
      </c>
      <c r="AC55" s="17">
        <v>5</v>
      </c>
      <c r="AD55" s="17">
        <v>9</v>
      </c>
      <c r="AE55" s="17">
        <v>4</v>
      </c>
      <c r="AF55" s="17">
        <v>4</v>
      </c>
      <c r="AG55" s="17">
        <v>4</v>
      </c>
      <c r="AH55" s="17">
        <v>3</v>
      </c>
      <c r="AI55" s="17">
        <v>5</v>
      </c>
      <c r="AJ55" s="17">
        <v>2</v>
      </c>
      <c r="AK55" s="17">
        <v>4</v>
      </c>
      <c r="AL55" s="17">
        <v>3</v>
      </c>
      <c r="AM55" s="17">
        <v>6</v>
      </c>
      <c r="AN55" s="17">
        <v>8</v>
      </c>
      <c r="AO55" s="17">
        <v>4</v>
      </c>
      <c r="AP55" s="17">
        <v>4</v>
      </c>
      <c r="AQ55" s="17">
        <v>4</v>
      </c>
      <c r="AR55" s="44">
        <v>15</v>
      </c>
    </row>
    <row r="56" spans="1:44">
      <c r="A56" s="73">
        <v>43494</v>
      </c>
      <c r="B56" s="37">
        <v>0</v>
      </c>
      <c r="C56" s="17">
        <v>1965</v>
      </c>
      <c r="D56" s="1">
        <v>45963.444444444445</v>
      </c>
      <c r="E56" s="27" t="s">
        <v>180</v>
      </c>
      <c r="F56" s="17" t="s">
        <v>399</v>
      </c>
      <c r="G56" s="17" t="s">
        <v>399</v>
      </c>
      <c r="H56" s="94">
        <f t="shared" si="1"/>
        <v>1</v>
      </c>
      <c r="I56" s="97">
        <f t="shared" si="2"/>
        <v>1</v>
      </c>
      <c r="J56" s="83">
        <f t="shared" si="3"/>
        <v>0</v>
      </c>
      <c r="K56" s="17">
        <v>5</v>
      </c>
      <c r="L56" s="17">
        <v>5</v>
      </c>
      <c r="M56" s="36">
        <v>4</v>
      </c>
      <c r="N56" s="17">
        <v>5</v>
      </c>
      <c r="O56" s="17">
        <v>3</v>
      </c>
      <c r="P56" s="36">
        <v>4</v>
      </c>
      <c r="Q56" s="36">
        <v>5</v>
      </c>
      <c r="R56" s="17">
        <v>5</v>
      </c>
      <c r="S56" s="17">
        <v>5</v>
      </c>
      <c r="T56" s="17">
        <v>4</v>
      </c>
      <c r="U56" s="17">
        <v>4</v>
      </c>
      <c r="V56" s="17">
        <v>5</v>
      </c>
      <c r="W56" s="17">
        <v>4</v>
      </c>
      <c r="X56" s="17">
        <v>5</v>
      </c>
      <c r="Y56" s="17">
        <v>4</v>
      </c>
      <c r="Z56" s="17">
        <v>5</v>
      </c>
      <c r="AA56" s="43">
        <f t="shared" si="4"/>
        <v>72</v>
      </c>
      <c r="AB56" s="17">
        <v>9</v>
      </c>
      <c r="AC56" s="17">
        <v>4</v>
      </c>
      <c r="AD56" s="17">
        <v>7</v>
      </c>
      <c r="AE56" s="17">
        <v>5</v>
      </c>
      <c r="AF56" s="17">
        <v>5</v>
      </c>
      <c r="AG56" s="17">
        <v>6</v>
      </c>
      <c r="AH56" s="17">
        <v>6</v>
      </c>
      <c r="AI56" s="17">
        <v>5</v>
      </c>
      <c r="AJ56" s="17">
        <v>2</v>
      </c>
      <c r="AK56" s="17">
        <v>4</v>
      </c>
      <c r="AL56" s="17">
        <v>2</v>
      </c>
      <c r="AM56" s="17">
        <v>4</v>
      </c>
      <c r="AN56" s="17">
        <v>4</v>
      </c>
      <c r="AO56" s="17">
        <v>6</v>
      </c>
      <c r="AP56" s="17">
        <v>3</v>
      </c>
      <c r="AQ56" s="17">
        <v>4</v>
      </c>
      <c r="AR56" s="44">
        <v>28</v>
      </c>
    </row>
    <row r="57" spans="1:44">
      <c r="A57" s="73">
        <v>42401</v>
      </c>
      <c r="B57" s="37">
        <v>1</v>
      </c>
      <c r="C57" s="17">
        <v>2000</v>
      </c>
      <c r="D57" s="1">
        <v>45960.504861111112</v>
      </c>
      <c r="E57" s="27" t="s">
        <v>135</v>
      </c>
      <c r="F57" s="17" t="s">
        <v>473</v>
      </c>
      <c r="G57" s="17" t="s">
        <v>399</v>
      </c>
      <c r="H57" s="94">
        <f t="shared" si="1"/>
        <v>1</v>
      </c>
      <c r="I57" s="97">
        <f t="shared" si="2"/>
        <v>1</v>
      </c>
      <c r="J57" s="83">
        <f t="shared" si="3"/>
        <v>0</v>
      </c>
      <c r="K57" s="17">
        <v>5</v>
      </c>
      <c r="L57" s="17">
        <v>5</v>
      </c>
      <c r="M57" s="36">
        <v>5</v>
      </c>
      <c r="N57" s="17">
        <v>3</v>
      </c>
      <c r="O57" s="17">
        <v>5</v>
      </c>
      <c r="P57" s="36">
        <v>5</v>
      </c>
      <c r="Q57" s="36">
        <v>5</v>
      </c>
      <c r="R57" s="17">
        <v>5</v>
      </c>
      <c r="S57" s="17">
        <v>5</v>
      </c>
      <c r="T57" s="17">
        <v>5</v>
      </c>
      <c r="U57" s="17">
        <v>5</v>
      </c>
      <c r="V57" s="17">
        <v>5</v>
      </c>
      <c r="W57" s="17">
        <v>5</v>
      </c>
      <c r="X57" s="17">
        <v>5</v>
      </c>
      <c r="Y57" s="17">
        <v>5</v>
      </c>
      <c r="Z57" s="17">
        <v>4</v>
      </c>
      <c r="AA57" s="43">
        <f t="shared" si="4"/>
        <v>77</v>
      </c>
      <c r="AB57" s="17">
        <v>8</v>
      </c>
      <c r="AC57" s="17">
        <v>5</v>
      </c>
      <c r="AD57" s="17">
        <v>4</v>
      </c>
      <c r="AE57" s="17">
        <v>6</v>
      </c>
      <c r="AF57" s="17">
        <v>4</v>
      </c>
      <c r="AG57" s="17">
        <v>4</v>
      </c>
      <c r="AH57" s="17">
        <v>3</v>
      </c>
      <c r="AI57" s="17">
        <v>4</v>
      </c>
      <c r="AJ57" s="17">
        <v>3</v>
      </c>
      <c r="AK57" s="17">
        <v>3</v>
      </c>
      <c r="AL57" s="17">
        <v>4</v>
      </c>
      <c r="AM57" s="17">
        <v>4</v>
      </c>
      <c r="AN57" s="17">
        <v>3</v>
      </c>
      <c r="AO57" s="17">
        <v>4</v>
      </c>
      <c r="AP57" s="17">
        <v>4</v>
      </c>
      <c r="AQ57" s="17">
        <v>11</v>
      </c>
      <c r="AR57" s="44">
        <v>12</v>
      </c>
    </row>
    <row r="58" spans="1:44">
      <c r="A58" s="73">
        <v>43146</v>
      </c>
      <c r="B58" s="37">
        <v>0</v>
      </c>
      <c r="C58" s="17">
        <v>2002</v>
      </c>
      <c r="D58" s="1">
        <v>45961.875694444447</v>
      </c>
      <c r="E58" s="27" t="s">
        <v>175</v>
      </c>
      <c r="F58" s="17" t="s">
        <v>400</v>
      </c>
      <c r="G58" s="17" t="s">
        <v>400</v>
      </c>
      <c r="H58" s="94">
        <f t="shared" si="1"/>
        <v>1</v>
      </c>
      <c r="I58" s="97">
        <f t="shared" si="2"/>
        <v>2</v>
      </c>
      <c r="J58" s="83">
        <f t="shared" si="3"/>
        <v>1</v>
      </c>
      <c r="K58" s="17">
        <v>4</v>
      </c>
      <c r="L58" s="17">
        <v>2</v>
      </c>
      <c r="M58" s="36">
        <v>4</v>
      </c>
      <c r="N58" s="17">
        <v>2</v>
      </c>
      <c r="O58" s="17">
        <v>4</v>
      </c>
      <c r="P58" s="36">
        <v>4</v>
      </c>
      <c r="Q58" s="36">
        <v>5</v>
      </c>
      <c r="R58" s="17">
        <v>5</v>
      </c>
      <c r="S58" s="17">
        <v>5</v>
      </c>
      <c r="T58" s="17">
        <v>4</v>
      </c>
      <c r="U58" s="17">
        <v>3</v>
      </c>
      <c r="V58" s="17">
        <v>3</v>
      </c>
      <c r="W58" s="17">
        <v>2</v>
      </c>
      <c r="X58" s="17">
        <v>4</v>
      </c>
      <c r="Y58" s="17">
        <v>4</v>
      </c>
      <c r="Z58" s="17">
        <v>1</v>
      </c>
      <c r="AA58" s="43">
        <f t="shared" si="4"/>
        <v>56</v>
      </c>
      <c r="AB58" s="17">
        <v>5</v>
      </c>
      <c r="AC58" s="17">
        <v>5</v>
      </c>
      <c r="AD58" s="17">
        <v>7</v>
      </c>
      <c r="AE58" s="17">
        <v>3</v>
      </c>
      <c r="AF58" s="17">
        <v>5</v>
      </c>
      <c r="AG58" s="17">
        <v>2</v>
      </c>
      <c r="AH58" s="17">
        <v>7</v>
      </c>
      <c r="AI58" s="17">
        <v>6</v>
      </c>
      <c r="AJ58" s="17">
        <v>2</v>
      </c>
      <c r="AK58" s="17">
        <v>4</v>
      </c>
      <c r="AL58" s="17">
        <v>4</v>
      </c>
      <c r="AM58" s="17">
        <v>3</v>
      </c>
      <c r="AN58" s="17">
        <v>3</v>
      </c>
      <c r="AO58" s="17">
        <v>7</v>
      </c>
      <c r="AP58" s="17">
        <v>3</v>
      </c>
      <c r="AQ58" s="17">
        <v>6</v>
      </c>
      <c r="AR58" s="44">
        <v>69</v>
      </c>
    </row>
    <row r="59" spans="1:44">
      <c r="A59" s="73">
        <v>42673</v>
      </c>
      <c r="B59" s="37">
        <v>0</v>
      </c>
      <c r="C59" s="17">
        <v>1987</v>
      </c>
      <c r="D59" s="1">
        <v>45960.844444444447</v>
      </c>
      <c r="E59" s="27" t="s">
        <v>153</v>
      </c>
      <c r="F59" s="17" t="s">
        <v>399</v>
      </c>
      <c r="G59" s="17" t="s">
        <v>399</v>
      </c>
      <c r="H59" s="94">
        <f t="shared" si="1"/>
        <v>1</v>
      </c>
      <c r="I59" s="97">
        <f t="shared" si="2"/>
        <v>1</v>
      </c>
      <c r="J59" s="83">
        <f t="shared" si="3"/>
        <v>0</v>
      </c>
      <c r="K59" s="17">
        <v>5</v>
      </c>
      <c r="L59" s="17">
        <v>2</v>
      </c>
      <c r="M59" s="36">
        <v>4</v>
      </c>
      <c r="N59" s="17">
        <v>2</v>
      </c>
      <c r="O59" s="17">
        <v>5</v>
      </c>
      <c r="P59" s="36">
        <v>5</v>
      </c>
      <c r="Q59" s="36">
        <v>4</v>
      </c>
      <c r="R59" s="17">
        <v>3</v>
      </c>
      <c r="S59" s="17">
        <v>5</v>
      </c>
      <c r="T59" s="17">
        <v>5</v>
      </c>
      <c r="U59" s="17">
        <v>3</v>
      </c>
      <c r="V59" s="17">
        <v>5</v>
      </c>
      <c r="W59" s="17">
        <v>1</v>
      </c>
      <c r="X59" s="17">
        <v>3</v>
      </c>
      <c r="Y59" s="17">
        <v>5</v>
      </c>
      <c r="Z59" s="17">
        <v>4</v>
      </c>
      <c r="AA59" s="43">
        <f t="shared" si="4"/>
        <v>61</v>
      </c>
      <c r="AB59" s="17">
        <v>7</v>
      </c>
      <c r="AC59" s="17">
        <v>5</v>
      </c>
      <c r="AD59" s="17">
        <v>8</v>
      </c>
      <c r="AE59" s="17">
        <v>4</v>
      </c>
      <c r="AF59" s="17">
        <v>5</v>
      </c>
      <c r="AG59" s="17">
        <v>2</v>
      </c>
      <c r="AH59" s="17">
        <v>4</v>
      </c>
      <c r="AI59" s="17">
        <v>9</v>
      </c>
      <c r="AJ59" s="17">
        <v>3</v>
      </c>
      <c r="AK59" s="17">
        <v>7</v>
      </c>
      <c r="AL59" s="17">
        <v>4</v>
      </c>
      <c r="AM59" s="17">
        <v>4</v>
      </c>
      <c r="AN59" s="17">
        <v>4</v>
      </c>
      <c r="AO59" s="17">
        <v>4</v>
      </c>
      <c r="AP59" s="17">
        <v>2</v>
      </c>
      <c r="AQ59" s="17">
        <v>4</v>
      </c>
      <c r="AR59" s="44">
        <v>64</v>
      </c>
    </row>
    <row r="60" spans="1:44">
      <c r="A60" s="73">
        <v>43016</v>
      </c>
      <c r="B60" s="37">
        <v>1</v>
      </c>
      <c r="C60" s="17">
        <v>2003</v>
      </c>
      <c r="D60" s="1">
        <v>45961.688194444447</v>
      </c>
      <c r="E60" s="27" t="s">
        <v>170</v>
      </c>
      <c r="F60" s="17" t="s">
        <v>399</v>
      </c>
      <c r="G60" s="17" t="s">
        <v>399</v>
      </c>
      <c r="H60" s="94">
        <f t="shared" si="1"/>
        <v>1</v>
      </c>
      <c r="I60" s="97">
        <f t="shared" si="2"/>
        <v>1</v>
      </c>
      <c r="J60" s="83">
        <f t="shared" si="3"/>
        <v>0</v>
      </c>
      <c r="K60" s="17">
        <v>5</v>
      </c>
      <c r="L60" s="17">
        <v>4</v>
      </c>
      <c r="M60" s="36">
        <v>4</v>
      </c>
      <c r="N60" s="17">
        <v>5</v>
      </c>
      <c r="O60" s="17">
        <v>5</v>
      </c>
      <c r="P60" s="36">
        <v>4</v>
      </c>
      <c r="Q60" s="36">
        <v>5</v>
      </c>
      <c r="R60" s="17">
        <v>4</v>
      </c>
      <c r="S60" s="17">
        <v>5</v>
      </c>
      <c r="T60" s="17">
        <v>3</v>
      </c>
      <c r="U60" s="17">
        <v>5</v>
      </c>
      <c r="V60" s="17">
        <v>4</v>
      </c>
      <c r="W60" s="17">
        <v>3</v>
      </c>
      <c r="X60" s="17">
        <v>4</v>
      </c>
      <c r="Y60" s="17">
        <v>5</v>
      </c>
      <c r="Z60" s="17">
        <v>4</v>
      </c>
      <c r="AA60" s="43">
        <f t="shared" si="4"/>
        <v>69</v>
      </c>
      <c r="AB60" s="17">
        <v>4</v>
      </c>
      <c r="AC60" s="17">
        <v>2</v>
      </c>
      <c r="AD60" s="17">
        <v>3</v>
      </c>
      <c r="AE60" s="17">
        <v>3</v>
      </c>
      <c r="AF60" s="17">
        <v>4</v>
      </c>
      <c r="AG60" s="17">
        <v>2</v>
      </c>
      <c r="AH60" s="17">
        <v>3</v>
      </c>
      <c r="AI60" s="17">
        <v>4</v>
      </c>
      <c r="AJ60" s="17">
        <v>1</v>
      </c>
      <c r="AK60" s="17">
        <v>3</v>
      </c>
      <c r="AL60" s="17">
        <v>1</v>
      </c>
      <c r="AM60" s="17">
        <v>4</v>
      </c>
      <c r="AN60" s="17">
        <v>3</v>
      </c>
      <c r="AO60" s="17">
        <v>4</v>
      </c>
      <c r="AP60" s="17">
        <v>4</v>
      </c>
      <c r="AQ60" s="17">
        <v>2</v>
      </c>
      <c r="AR60" s="44">
        <v>28</v>
      </c>
    </row>
    <row r="61" spans="1:44">
      <c r="A61" s="73">
        <v>41588</v>
      </c>
      <c r="B61" s="37">
        <v>0</v>
      </c>
      <c r="C61" s="17">
        <v>2003</v>
      </c>
      <c r="D61" s="1">
        <v>45959.661111111112</v>
      </c>
      <c r="E61" s="27" t="s">
        <v>111</v>
      </c>
      <c r="F61" s="17" t="s">
        <v>399</v>
      </c>
      <c r="G61" s="17" t="s">
        <v>399</v>
      </c>
      <c r="H61" s="94">
        <f t="shared" si="1"/>
        <v>1</v>
      </c>
      <c r="I61" s="97">
        <f t="shared" si="2"/>
        <v>1</v>
      </c>
      <c r="J61" s="83">
        <f t="shared" si="3"/>
        <v>0</v>
      </c>
      <c r="K61" s="17">
        <v>5</v>
      </c>
      <c r="L61" s="17">
        <v>4</v>
      </c>
      <c r="M61" s="36">
        <v>4</v>
      </c>
      <c r="N61" s="17">
        <v>5</v>
      </c>
      <c r="O61" s="17">
        <v>5</v>
      </c>
      <c r="P61" s="36">
        <v>4</v>
      </c>
      <c r="Q61" s="36">
        <v>3</v>
      </c>
      <c r="R61" s="17">
        <v>4</v>
      </c>
      <c r="S61" s="17">
        <v>5</v>
      </c>
      <c r="T61" s="17">
        <v>4</v>
      </c>
      <c r="U61" s="17">
        <v>5</v>
      </c>
      <c r="V61" s="17">
        <v>5</v>
      </c>
      <c r="W61" s="17">
        <v>3</v>
      </c>
      <c r="X61" s="17">
        <v>4</v>
      </c>
      <c r="Y61" s="17">
        <v>5</v>
      </c>
      <c r="Z61" s="17">
        <v>2</v>
      </c>
      <c r="AA61" s="43">
        <f t="shared" si="4"/>
        <v>67</v>
      </c>
      <c r="AB61" s="17">
        <v>8</v>
      </c>
      <c r="AC61" s="17">
        <v>4</v>
      </c>
      <c r="AD61" s="17">
        <v>2</v>
      </c>
      <c r="AE61" s="17">
        <v>2</v>
      </c>
      <c r="AF61" s="17">
        <v>3</v>
      </c>
      <c r="AG61" s="17">
        <v>4</v>
      </c>
      <c r="AH61" s="17">
        <v>2</v>
      </c>
      <c r="AI61" s="17">
        <v>4</v>
      </c>
      <c r="AJ61" s="17">
        <v>1</v>
      </c>
      <c r="AK61" s="17">
        <v>3</v>
      </c>
      <c r="AL61" s="17">
        <v>8</v>
      </c>
      <c r="AM61" s="17">
        <v>5</v>
      </c>
      <c r="AN61" s="17">
        <v>4</v>
      </c>
      <c r="AO61" s="17">
        <v>3</v>
      </c>
      <c r="AP61" s="17">
        <v>3</v>
      </c>
      <c r="AQ61" s="17">
        <v>4</v>
      </c>
      <c r="AR61" s="44">
        <v>34</v>
      </c>
    </row>
    <row r="62" spans="1:44">
      <c r="A62" s="73">
        <v>41895</v>
      </c>
      <c r="B62" s="37">
        <v>0</v>
      </c>
      <c r="C62" s="17">
        <v>2002</v>
      </c>
      <c r="D62" s="1">
        <v>45959.841666666667</v>
      </c>
      <c r="E62" s="27" t="s">
        <v>122</v>
      </c>
      <c r="F62" s="17" t="s">
        <v>399</v>
      </c>
      <c r="G62" s="17" t="s">
        <v>399</v>
      </c>
      <c r="H62" s="94">
        <f t="shared" si="1"/>
        <v>1</v>
      </c>
      <c r="I62" s="97">
        <f t="shared" si="2"/>
        <v>1</v>
      </c>
      <c r="J62" s="83">
        <f t="shared" si="3"/>
        <v>0</v>
      </c>
      <c r="K62" s="17">
        <v>4</v>
      </c>
      <c r="L62" s="17">
        <v>2</v>
      </c>
      <c r="M62" s="36">
        <v>4</v>
      </c>
      <c r="N62" s="17">
        <v>5</v>
      </c>
      <c r="O62" s="17">
        <v>4</v>
      </c>
      <c r="P62" s="36">
        <v>3</v>
      </c>
      <c r="Q62" s="36">
        <v>5</v>
      </c>
      <c r="R62" s="17">
        <v>5</v>
      </c>
      <c r="S62" s="17">
        <v>5</v>
      </c>
      <c r="T62" s="17">
        <v>5</v>
      </c>
      <c r="U62" s="17">
        <v>5</v>
      </c>
      <c r="V62" s="17">
        <v>5</v>
      </c>
      <c r="W62" s="17">
        <v>5</v>
      </c>
      <c r="X62" s="17">
        <v>5</v>
      </c>
      <c r="Y62" s="17">
        <v>5</v>
      </c>
      <c r="Z62" s="17">
        <v>4</v>
      </c>
      <c r="AA62" s="43">
        <f t="shared" si="4"/>
        <v>71</v>
      </c>
      <c r="AB62" s="17">
        <v>5</v>
      </c>
      <c r="AC62" s="17">
        <v>4</v>
      </c>
      <c r="AD62" s="17">
        <v>4</v>
      </c>
      <c r="AE62" s="17">
        <v>4</v>
      </c>
      <c r="AF62" s="17">
        <v>4</v>
      </c>
      <c r="AG62" s="17">
        <v>7</v>
      </c>
      <c r="AH62" s="17">
        <v>4</v>
      </c>
      <c r="AI62" s="17">
        <v>6</v>
      </c>
      <c r="AJ62" s="17">
        <v>3</v>
      </c>
      <c r="AK62" s="17">
        <v>3</v>
      </c>
      <c r="AL62" s="17">
        <v>2</v>
      </c>
      <c r="AM62" s="17">
        <v>4</v>
      </c>
      <c r="AN62" s="17">
        <v>3</v>
      </c>
      <c r="AO62" s="17">
        <v>5</v>
      </c>
      <c r="AP62" s="17">
        <v>2</v>
      </c>
      <c r="AQ62" s="17">
        <v>5</v>
      </c>
      <c r="AR62" s="44">
        <v>35</v>
      </c>
    </row>
    <row r="63" spans="1:44">
      <c r="A63" s="73">
        <v>42116</v>
      </c>
      <c r="B63" s="37">
        <v>0</v>
      </c>
      <c r="C63" s="17">
        <v>1999</v>
      </c>
      <c r="D63" s="1">
        <v>45959.931250000001</v>
      </c>
      <c r="E63" s="27" t="s">
        <v>122</v>
      </c>
      <c r="F63" s="17" t="s">
        <v>399</v>
      </c>
      <c r="G63" s="17" t="s">
        <v>399</v>
      </c>
      <c r="H63" s="94">
        <f t="shared" si="1"/>
        <v>1</v>
      </c>
      <c r="I63" s="97">
        <f t="shared" si="2"/>
        <v>1</v>
      </c>
      <c r="J63" s="83">
        <f t="shared" si="3"/>
        <v>0</v>
      </c>
      <c r="K63" s="17">
        <v>5</v>
      </c>
      <c r="L63" s="17">
        <v>5</v>
      </c>
      <c r="M63" s="36">
        <v>4</v>
      </c>
      <c r="N63" s="17">
        <v>4</v>
      </c>
      <c r="O63" s="17">
        <v>4</v>
      </c>
      <c r="P63" s="36">
        <v>5</v>
      </c>
      <c r="Q63" s="36">
        <v>2</v>
      </c>
      <c r="R63" s="17">
        <v>4</v>
      </c>
      <c r="S63" s="17">
        <v>2</v>
      </c>
      <c r="T63" s="17">
        <v>3</v>
      </c>
      <c r="U63" s="17">
        <v>4</v>
      </c>
      <c r="V63" s="17">
        <v>2</v>
      </c>
      <c r="W63" s="17">
        <v>4</v>
      </c>
      <c r="X63" s="17">
        <v>1</v>
      </c>
      <c r="Y63" s="17">
        <v>4</v>
      </c>
      <c r="Z63" s="17">
        <v>4</v>
      </c>
      <c r="AA63" s="43">
        <f t="shared" si="4"/>
        <v>57</v>
      </c>
      <c r="AB63" s="17">
        <v>9</v>
      </c>
      <c r="AC63" s="17">
        <v>5</v>
      </c>
      <c r="AD63" s="17">
        <v>3</v>
      </c>
      <c r="AE63" s="17">
        <v>4</v>
      </c>
      <c r="AF63" s="17">
        <v>9</v>
      </c>
      <c r="AG63" s="17">
        <v>4</v>
      </c>
      <c r="AH63" s="17">
        <v>4</v>
      </c>
      <c r="AI63" s="17">
        <v>6</v>
      </c>
      <c r="AJ63" s="17">
        <v>3</v>
      </c>
      <c r="AK63" s="17">
        <v>4</v>
      </c>
      <c r="AL63" s="17">
        <v>5</v>
      </c>
      <c r="AM63" s="17">
        <v>5</v>
      </c>
      <c r="AN63" s="17">
        <v>5</v>
      </c>
      <c r="AO63" s="17">
        <v>7</v>
      </c>
      <c r="AP63" s="17">
        <v>5</v>
      </c>
      <c r="AQ63" s="17">
        <v>4</v>
      </c>
      <c r="AR63" s="44">
        <v>66</v>
      </c>
    </row>
    <row r="64" spans="1:44">
      <c r="A64" s="73">
        <v>45000</v>
      </c>
      <c r="B64" s="37">
        <v>0</v>
      </c>
      <c r="C64" s="17">
        <v>2000</v>
      </c>
      <c r="D64" s="1">
        <v>45967.486111111109</v>
      </c>
      <c r="E64" s="27" t="s">
        <v>122</v>
      </c>
      <c r="F64" s="17" t="s">
        <v>399</v>
      </c>
      <c r="G64" s="17" t="s">
        <v>399</v>
      </c>
      <c r="H64" s="94">
        <f t="shared" si="1"/>
        <v>1</v>
      </c>
      <c r="I64" s="97">
        <f t="shared" si="2"/>
        <v>1</v>
      </c>
      <c r="J64" s="83">
        <f t="shared" si="3"/>
        <v>0</v>
      </c>
      <c r="K64" s="17">
        <v>4</v>
      </c>
      <c r="L64" s="17">
        <v>1</v>
      </c>
      <c r="M64" s="36">
        <v>3</v>
      </c>
      <c r="N64" s="17">
        <v>4</v>
      </c>
      <c r="O64" s="17">
        <v>4</v>
      </c>
      <c r="P64" s="36">
        <v>4</v>
      </c>
      <c r="Q64" s="36">
        <v>2</v>
      </c>
      <c r="R64" s="17">
        <v>2</v>
      </c>
      <c r="S64" s="17">
        <v>3</v>
      </c>
      <c r="T64" s="17">
        <v>4</v>
      </c>
      <c r="U64" s="17">
        <v>4</v>
      </c>
      <c r="V64" s="17">
        <v>5</v>
      </c>
      <c r="W64" s="17">
        <v>5</v>
      </c>
      <c r="X64" s="17">
        <v>4</v>
      </c>
      <c r="Y64" s="17">
        <v>5</v>
      </c>
      <c r="Z64" s="17">
        <v>4</v>
      </c>
      <c r="AA64" s="43">
        <f t="shared" si="4"/>
        <v>58</v>
      </c>
      <c r="AB64" s="17">
        <v>29</v>
      </c>
      <c r="AC64" s="17">
        <v>6</v>
      </c>
      <c r="AD64" s="17">
        <v>12</v>
      </c>
      <c r="AE64" s="17">
        <v>25</v>
      </c>
      <c r="AF64" s="17">
        <v>7</v>
      </c>
      <c r="AG64" s="17">
        <v>3</v>
      </c>
      <c r="AH64" s="17">
        <v>5</v>
      </c>
      <c r="AI64" s="17">
        <v>8</v>
      </c>
      <c r="AJ64" s="17">
        <v>4</v>
      </c>
      <c r="AK64" s="17">
        <v>4</v>
      </c>
      <c r="AL64" s="17">
        <v>2</v>
      </c>
      <c r="AM64" s="17">
        <v>6</v>
      </c>
      <c r="AN64" s="17">
        <v>4</v>
      </c>
      <c r="AO64" s="17">
        <v>4</v>
      </c>
      <c r="AP64" s="17">
        <v>3</v>
      </c>
      <c r="AQ64" s="17">
        <v>4</v>
      </c>
      <c r="AR64" s="44">
        <v>62</v>
      </c>
    </row>
    <row r="65" spans="1:136">
      <c r="A65" s="73">
        <v>45078</v>
      </c>
      <c r="B65" s="37">
        <v>0</v>
      </c>
      <c r="C65" s="17">
        <v>1997</v>
      </c>
      <c r="D65" s="1">
        <v>45967.632638888892</v>
      </c>
      <c r="E65" s="27" t="s">
        <v>122</v>
      </c>
      <c r="F65" s="17" t="s">
        <v>399</v>
      </c>
      <c r="G65" s="17" t="s">
        <v>399</v>
      </c>
      <c r="H65" s="94">
        <f t="shared" si="1"/>
        <v>1</v>
      </c>
      <c r="I65" s="97">
        <f t="shared" si="2"/>
        <v>1</v>
      </c>
      <c r="J65" s="83">
        <f t="shared" si="3"/>
        <v>0</v>
      </c>
      <c r="K65" s="17">
        <v>5</v>
      </c>
      <c r="L65" s="17">
        <v>4</v>
      </c>
      <c r="M65" s="36">
        <v>5</v>
      </c>
      <c r="N65" s="17">
        <v>5</v>
      </c>
      <c r="O65" s="17">
        <v>5</v>
      </c>
      <c r="P65" s="36">
        <v>5</v>
      </c>
      <c r="Q65" s="36">
        <v>4</v>
      </c>
      <c r="R65" s="17">
        <v>4</v>
      </c>
      <c r="S65" s="17">
        <v>5</v>
      </c>
      <c r="T65" s="17">
        <v>5</v>
      </c>
      <c r="U65" s="17">
        <v>5</v>
      </c>
      <c r="V65" s="17">
        <v>4</v>
      </c>
      <c r="W65" s="17">
        <v>5</v>
      </c>
      <c r="X65" s="17">
        <v>5</v>
      </c>
      <c r="Y65" s="17">
        <v>5</v>
      </c>
      <c r="Z65" s="17">
        <v>5</v>
      </c>
      <c r="AA65" s="43">
        <f t="shared" si="4"/>
        <v>76</v>
      </c>
      <c r="AB65" s="17">
        <v>14</v>
      </c>
      <c r="AC65" s="17">
        <v>4</v>
      </c>
      <c r="AD65" s="17">
        <v>3</v>
      </c>
      <c r="AE65" s="17">
        <v>3</v>
      </c>
      <c r="AF65" s="17">
        <v>4</v>
      </c>
      <c r="AG65" s="17">
        <v>4</v>
      </c>
      <c r="AH65" s="17">
        <v>3</v>
      </c>
      <c r="AI65" s="17">
        <v>7</v>
      </c>
      <c r="AJ65" s="17">
        <v>2</v>
      </c>
      <c r="AK65" s="17">
        <v>4</v>
      </c>
      <c r="AL65" s="17">
        <v>2</v>
      </c>
      <c r="AM65" s="17">
        <v>6</v>
      </c>
      <c r="AN65" s="17">
        <v>5</v>
      </c>
      <c r="AO65" s="17">
        <v>3</v>
      </c>
      <c r="AP65" s="17">
        <v>3</v>
      </c>
      <c r="AQ65" s="17">
        <v>4</v>
      </c>
      <c r="AR65" s="44">
        <v>8</v>
      </c>
    </row>
    <row r="66" spans="1:136">
      <c r="A66" s="73">
        <v>45517</v>
      </c>
      <c r="B66" s="37">
        <v>0</v>
      </c>
      <c r="C66" s="17">
        <v>1999</v>
      </c>
      <c r="D66" s="1">
        <v>45968.748611111114</v>
      </c>
      <c r="E66" s="27" t="s">
        <v>122</v>
      </c>
      <c r="F66" s="17" t="s">
        <v>399</v>
      </c>
      <c r="G66" s="17" t="s">
        <v>399</v>
      </c>
      <c r="H66" s="94">
        <f t="shared" si="1"/>
        <v>1</v>
      </c>
      <c r="I66" s="97">
        <f t="shared" si="2"/>
        <v>1</v>
      </c>
      <c r="J66" s="83">
        <f t="shared" si="3"/>
        <v>0</v>
      </c>
      <c r="K66" s="17">
        <v>5</v>
      </c>
      <c r="L66" s="17">
        <v>5</v>
      </c>
      <c r="M66" s="36">
        <v>5</v>
      </c>
      <c r="N66" s="17">
        <v>5</v>
      </c>
      <c r="O66" s="17">
        <v>5</v>
      </c>
      <c r="P66" s="36">
        <v>5</v>
      </c>
      <c r="Q66" s="36">
        <v>3</v>
      </c>
      <c r="R66" s="17">
        <v>4</v>
      </c>
      <c r="S66" s="17">
        <v>5</v>
      </c>
      <c r="T66" s="17">
        <v>5</v>
      </c>
      <c r="U66" s="17">
        <v>5</v>
      </c>
      <c r="V66" s="17">
        <v>5</v>
      </c>
      <c r="W66" s="17">
        <v>2</v>
      </c>
      <c r="X66" s="17">
        <v>2</v>
      </c>
      <c r="Y66" s="17">
        <v>5</v>
      </c>
      <c r="Z66" s="17">
        <v>5</v>
      </c>
      <c r="AA66" s="43">
        <f t="shared" si="4"/>
        <v>71</v>
      </c>
      <c r="AB66" s="17">
        <v>11</v>
      </c>
      <c r="AC66" s="17">
        <v>5</v>
      </c>
      <c r="AD66" s="17">
        <v>5</v>
      </c>
      <c r="AE66" s="17">
        <v>4</v>
      </c>
      <c r="AF66" s="17">
        <v>4</v>
      </c>
      <c r="AG66" s="17">
        <v>4</v>
      </c>
      <c r="AH66" s="17">
        <v>4</v>
      </c>
      <c r="AI66" s="17">
        <v>9</v>
      </c>
      <c r="AJ66" s="17">
        <v>4</v>
      </c>
      <c r="AK66" s="17">
        <v>2</v>
      </c>
      <c r="AL66" s="17">
        <v>2</v>
      </c>
      <c r="AM66" s="17">
        <v>4</v>
      </c>
      <c r="AN66" s="17">
        <v>4</v>
      </c>
      <c r="AO66" s="17">
        <v>2</v>
      </c>
      <c r="AP66" s="17">
        <v>5</v>
      </c>
      <c r="AQ66" s="17">
        <v>4</v>
      </c>
      <c r="AR66" s="44">
        <v>29</v>
      </c>
    </row>
    <row r="67" spans="1:136">
      <c r="A67" s="73">
        <v>45721</v>
      </c>
      <c r="B67" s="37">
        <v>0</v>
      </c>
      <c r="C67" s="17">
        <v>2004</v>
      </c>
      <c r="D67" s="1">
        <v>45969.646527777775</v>
      </c>
      <c r="E67" s="27" t="s">
        <v>122</v>
      </c>
      <c r="F67" s="17" t="s">
        <v>399</v>
      </c>
      <c r="G67" s="17" t="s">
        <v>399</v>
      </c>
      <c r="H67" s="94">
        <f t="shared" si="1"/>
        <v>1</v>
      </c>
      <c r="I67" s="97">
        <f t="shared" si="2"/>
        <v>1</v>
      </c>
      <c r="J67" s="83">
        <f t="shared" si="3"/>
        <v>0</v>
      </c>
      <c r="K67" s="17">
        <v>4</v>
      </c>
      <c r="L67" s="17">
        <v>4</v>
      </c>
      <c r="M67" s="36">
        <v>5</v>
      </c>
      <c r="N67" s="17">
        <v>5</v>
      </c>
      <c r="O67" s="17">
        <v>5</v>
      </c>
      <c r="P67" s="36">
        <v>5</v>
      </c>
      <c r="Q67" s="36">
        <v>5</v>
      </c>
      <c r="R67" s="17">
        <v>4</v>
      </c>
      <c r="S67" s="17">
        <v>4</v>
      </c>
      <c r="T67" s="17">
        <v>5</v>
      </c>
      <c r="U67" s="17">
        <v>4</v>
      </c>
      <c r="V67" s="17">
        <v>5</v>
      </c>
      <c r="W67" s="17">
        <v>4</v>
      </c>
      <c r="X67" s="17">
        <v>5</v>
      </c>
      <c r="Y67" s="17">
        <v>4</v>
      </c>
      <c r="Z67" s="17">
        <v>5</v>
      </c>
      <c r="AA67" s="43">
        <f t="shared" si="4"/>
        <v>73</v>
      </c>
      <c r="AB67" s="17">
        <v>20</v>
      </c>
      <c r="AC67" s="17">
        <v>8</v>
      </c>
      <c r="AD67" s="17">
        <v>4</v>
      </c>
      <c r="AE67" s="17">
        <v>4</v>
      </c>
      <c r="AF67" s="17">
        <v>10</v>
      </c>
      <c r="AG67" s="17">
        <v>3</v>
      </c>
      <c r="AH67" s="17">
        <v>7</v>
      </c>
      <c r="AI67" s="17">
        <v>11</v>
      </c>
      <c r="AJ67" s="17">
        <v>3</v>
      </c>
      <c r="AK67" s="17">
        <v>3</v>
      </c>
      <c r="AL67" s="17">
        <v>5</v>
      </c>
      <c r="AM67" s="17">
        <v>6</v>
      </c>
      <c r="AN67" s="17">
        <v>7</v>
      </c>
      <c r="AO67" s="17">
        <v>3</v>
      </c>
      <c r="AP67" s="17">
        <v>5</v>
      </c>
      <c r="AQ67" s="17">
        <v>3</v>
      </c>
      <c r="AR67" s="44">
        <v>20</v>
      </c>
    </row>
    <row r="68" spans="1:136">
      <c r="A68" s="73">
        <v>41575</v>
      </c>
      <c r="B68" s="37">
        <v>0</v>
      </c>
      <c r="C68" s="17">
        <v>1997</v>
      </c>
      <c r="D68" s="1">
        <v>45959.654861111114</v>
      </c>
      <c r="E68" s="27" t="s">
        <v>110</v>
      </c>
      <c r="F68" s="17" t="s">
        <v>399</v>
      </c>
      <c r="G68" s="17" t="s">
        <v>399</v>
      </c>
      <c r="H68" s="94">
        <f t="shared" si="1"/>
        <v>1</v>
      </c>
      <c r="I68" s="97">
        <f t="shared" si="2"/>
        <v>1</v>
      </c>
      <c r="J68" s="83">
        <f t="shared" si="3"/>
        <v>0</v>
      </c>
      <c r="K68" s="17">
        <v>5</v>
      </c>
      <c r="L68" s="17">
        <v>5</v>
      </c>
      <c r="M68" s="36">
        <v>5</v>
      </c>
      <c r="N68" s="17">
        <v>5</v>
      </c>
      <c r="O68" s="17">
        <v>5</v>
      </c>
      <c r="P68" s="36">
        <v>5</v>
      </c>
      <c r="Q68" s="36">
        <v>5</v>
      </c>
      <c r="R68" s="17">
        <v>5</v>
      </c>
      <c r="S68" s="17">
        <v>5</v>
      </c>
      <c r="T68" s="17">
        <v>5</v>
      </c>
      <c r="U68" s="17">
        <v>5</v>
      </c>
      <c r="V68" s="17">
        <v>5</v>
      </c>
      <c r="W68" s="17">
        <v>4</v>
      </c>
      <c r="X68" s="17">
        <v>5</v>
      </c>
      <c r="Y68" s="17">
        <v>5</v>
      </c>
      <c r="Z68" s="17">
        <v>5</v>
      </c>
      <c r="AA68" s="43">
        <f t="shared" si="4"/>
        <v>79</v>
      </c>
      <c r="AB68" s="17">
        <v>5</v>
      </c>
      <c r="AC68" s="17">
        <v>4</v>
      </c>
      <c r="AD68" s="17">
        <v>4</v>
      </c>
      <c r="AE68" s="17">
        <v>4</v>
      </c>
      <c r="AF68" s="17">
        <v>6</v>
      </c>
      <c r="AG68" s="17">
        <v>1</v>
      </c>
      <c r="AH68" s="17">
        <v>3</v>
      </c>
      <c r="AI68" s="17">
        <v>3</v>
      </c>
      <c r="AJ68" s="17">
        <v>4</v>
      </c>
      <c r="AK68" s="17">
        <v>3</v>
      </c>
      <c r="AL68" s="17">
        <v>1</v>
      </c>
      <c r="AM68" s="17">
        <v>4</v>
      </c>
      <c r="AN68" s="17">
        <v>3</v>
      </c>
      <c r="AO68" s="17">
        <v>4</v>
      </c>
      <c r="AP68" s="17">
        <v>2</v>
      </c>
      <c r="AQ68" s="17">
        <v>3</v>
      </c>
      <c r="AR68" s="44">
        <v>5</v>
      </c>
    </row>
    <row r="69" spans="1:136">
      <c r="A69" s="73">
        <v>41745</v>
      </c>
      <c r="B69" s="37">
        <v>0</v>
      </c>
      <c r="C69" s="17">
        <v>2001</v>
      </c>
      <c r="D69" s="1">
        <v>45959.752083333333</v>
      </c>
      <c r="E69" s="27" t="s">
        <v>110</v>
      </c>
      <c r="F69" s="17" t="s">
        <v>399</v>
      </c>
      <c r="G69" s="17" t="s">
        <v>399</v>
      </c>
      <c r="H69" s="94">
        <f t="shared" si="1"/>
        <v>1</v>
      </c>
      <c r="I69" s="97">
        <f t="shared" si="2"/>
        <v>1</v>
      </c>
      <c r="J69" s="83">
        <f t="shared" si="3"/>
        <v>0</v>
      </c>
      <c r="K69" s="17">
        <v>5</v>
      </c>
      <c r="L69" s="17">
        <v>5</v>
      </c>
      <c r="M69" s="36">
        <v>5</v>
      </c>
      <c r="N69" s="17">
        <v>5</v>
      </c>
      <c r="O69" s="17">
        <v>5</v>
      </c>
      <c r="P69" s="36">
        <v>5</v>
      </c>
      <c r="Q69" s="36">
        <v>5</v>
      </c>
      <c r="R69" s="17">
        <v>5</v>
      </c>
      <c r="S69" s="17">
        <v>5</v>
      </c>
      <c r="T69" s="17">
        <v>5</v>
      </c>
      <c r="U69" s="17">
        <v>5</v>
      </c>
      <c r="V69" s="17">
        <v>5</v>
      </c>
      <c r="W69" s="17">
        <v>4</v>
      </c>
      <c r="X69" s="17">
        <v>5</v>
      </c>
      <c r="Y69" s="17">
        <v>5</v>
      </c>
      <c r="Z69" s="17">
        <v>5</v>
      </c>
      <c r="AA69" s="43">
        <f t="shared" si="4"/>
        <v>79</v>
      </c>
      <c r="AB69" s="17">
        <v>5</v>
      </c>
      <c r="AC69" s="17">
        <v>4</v>
      </c>
      <c r="AD69" s="17">
        <v>3</v>
      </c>
      <c r="AE69" s="17">
        <v>2</v>
      </c>
      <c r="AF69" s="17">
        <v>3</v>
      </c>
      <c r="AG69" s="17">
        <v>1</v>
      </c>
      <c r="AH69" s="17">
        <v>3</v>
      </c>
      <c r="AI69" s="17">
        <v>2</v>
      </c>
      <c r="AJ69" s="17">
        <v>2</v>
      </c>
      <c r="AK69" s="17">
        <v>2</v>
      </c>
      <c r="AL69" s="17">
        <v>1</v>
      </c>
      <c r="AM69" s="17">
        <v>3</v>
      </c>
      <c r="AN69" s="17">
        <v>3</v>
      </c>
      <c r="AO69" s="17">
        <v>3</v>
      </c>
      <c r="AP69" s="17">
        <v>2</v>
      </c>
      <c r="AQ69" s="17">
        <v>2</v>
      </c>
      <c r="AR69" s="44">
        <v>5</v>
      </c>
    </row>
    <row r="70" spans="1:136">
      <c r="A70" s="73">
        <v>42636</v>
      </c>
      <c r="B70" s="37">
        <v>0</v>
      </c>
      <c r="C70" s="17">
        <v>2003</v>
      </c>
      <c r="D70" s="1">
        <v>45960.793055555558</v>
      </c>
      <c r="E70" s="27" t="s">
        <v>146</v>
      </c>
      <c r="F70" s="17" t="s">
        <v>399</v>
      </c>
      <c r="G70" s="17" t="s">
        <v>399</v>
      </c>
      <c r="H70" s="94">
        <f t="shared" si="1"/>
        <v>1</v>
      </c>
      <c r="I70" s="97">
        <f t="shared" si="2"/>
        <v>1</v>
      </c>
      <c r="J70" s="83">
        <f t="shared" si="3"/>
        <v>0</v>
      </c>
      <c r="K70" s="17">
        <v>5</v>
      </c>
      <c r="L70" s="17">
        <v>5</v>
      </c>
      <c r="M70" s="36">
        <v>4</v>
      </c>
      <c r="N70" s="17">
        <v>5</v>
      </c>
      <c r="O70" s="17">
        <v>5</v>
      </c>
      <c r="P70" s="36">
        <v>5</v>
      </c>
      <c r="Q70" s="36">
        <v>3</v>
      </c>
      <c r="R70" s="17">
        <v>5</v>
      </c>
      <c r="S70" s="17">
        <v>5</v>
      </c>
      <c r="T70" s="17">
        <v>4</v>
      </c>
      <c r="U70" s="17">
        <v>4</v>
      </c>
      <c r="V70" s="17">
        <v>5</v>
      </c>
      <c r="W70" s="17">
        <v>2</v>
      </c>
      <c r="X70" s="17">
        <v>5</v>
      </c>
      <c r="Y70" s="17">
        <v>3</v>
      </c>
      <c r="Z70" s="17">
        <v>3</v>
      </c>
      <c r="AA70" s="43">
        <f t="shared" si="4"/>
        <v>68</v>
      </c>
      <c r="AB70" s="17">
        <v>12</v>
      </c>
      <c r="AC70" s="17">
        <v>5</v>
      </c>
      <c r="AD70" s="17">
        <v>13</v>
      </c>
      <c r="AE70" s="17">
        <v>3</v>
      </c>
      <c r="AF70" s="17">
        <v>4</v>
      </c>
      <c r="AG70" s="17">
        <v>3</v>
      </c>
      <c r="AH70" s="17">
        <v>3</v>
      </c>
      <c r="AI70" s="17">
        <v>5</v>
      </c>
      <c r="AJ70" s="17">
        <v>2</v>
      </c>
      <c r="AK70" s="17">
        <v>3</v>
      </c>
      <c r="AL70" s="17">
        <v>6</v>
      </c>
      <c r="AM70" s="17">
        <v>8</v>
      </c>
      <c r="AN70" s="17">
        <v>4</v>
      </c>
      <c r="AO70" s="17">
        <v>5</v>
      </c>
      <c r="AP70" s="17">
        <v>5</v>
      </c>
      <c r="AQ70" s="17">
        <v>7</v>
      </c>
      <c r="AR70" s="44">
        <v>33</v>
      </c>
    </row>
    <row r="71" spans="1:136">
      <c r="A71" s="73">
        <v>42642</v>
      </c>
      <c r="B71" s="37">
        <v>0</v>
      </c>
      <c r="C71" s="17">
        <v>1996</v>
      </c>
      <c r="D71" s="1">
        <v>45960.803472222222</v>
      </c>
      <c r="E71" s="27" t="s">
        <v>110</v>
      </c>
      <c r="F71" s="17" t="s">
        <v>399</v>
      </c>
      <c r="G71" s="17" t="s">
        <v>399</v>
      </c>
      <c r="H71" s="94">
        <f t="shared" si="1"/>
        <v>1</v>
      </c>
      <c r="I71" s="97">
        <f t="shared" si="2"/>
        <v>1</v>
      </c>
      <c r="J71" s="83">
        <f t="shared" si="3"/>
        <v>0</v>
      </c>
      <c r="K71" s="17">
        <v>4</v>
      </c>
      <c r="L71" s="17">
        <v>1</v>
      </c>
      <c r="M71" s="36">
        <v>3</v>
      </c>
      <c r="N71" s="17">
        <v>3</v>
      </c>
      <c r="O71" s="17">
        <v>3</v>
      </c>
      <c r="P71" s="36">
        <v>4</v>
      </c>
      <c r="Q71" s="36">
        <v>4</v>
      </c>
      <c r="R71" s="17">
        <v>4</v>
      </c>
      <c r="S71" s="17">
        <v>5</v>
      </c>
      <c r="T71" s="17">
        <v>5</v>
      </c>
      <c r="U71" s="17">
        <v>5</v>
      </c>
      <c r="V71" s="17">
        <v>5</v>
      </c>
      <c r="W71" s="17">
        <v>4</v>
      </c>
      <c r="X71" s="17">
        <v>5</v>
      </c>
      <c r="Y71" s="17">
        <v>5</v>
      </c>
      <c r="Z71" s="17">
        <v>5</v>
      </c>
      <c r="AA71" s="43">
        <f t="shared" si="4"/>
        <v>65</v>
      </c>
      <c r="AB71" s="17">
        <v>13</v>
      </c>
      <c r="AC71" s="17">
        <v>14</v>
      </c>
      <c r="AD71" s="17">
        <v>6</v>
      </c>
      <c r="AE71" s="17">
        <v>17</v>
      </c>
      <c r="AF71" s="17">
        <v>7</v>
      </c>
      <c r="AG71" s="17">
        <v>4</v>
      </c>
      <c r="AH71" s="17">
        <v>15</v>
      </c>
      <c r="AI71" s="17">
        <v>18</v>
      </c>
      <c r="AJ71" s="17">
        <v>3</v>
      </c>
      <c r="AK71" s="17">
        <v>4</v>
      </c>
      <c r="AL71" s="17">
        <v>2</v>
      </c>
      <c r="AM71" s="17">
        <v>6</v>
      </c>
      <c r="AN71" s="17">
        <v>9</v>
      </c>
      <c r="AO71" s="17">
        <v>8</v>
      </c>
      <c r="AP71" s="17">
        <v>3</v>
      </c>
      <c r="AQ71" s="17">
        <v>6</v>
      </c>
      <c r="AR71" s="44">
        <v>62</v>
      </c>
    </row>
    <row r="72" spans="1:136">
      <c r="A72" s="73">
        <v>42659</v>
      </c>
      <c r="B72" s="37">
        <v>0</v>
      </c>
      <c r="C72" s="17">
        <v>2002</v>
      </c>
      <c r="D72" s="1">
        <v>45960.826388888891</v>
      </c>
      <c r="E72" s="27" t="s">
        <v>110</v>
      </c>
      <c r="F72" s="17" t="s">
        <v>399</v>
      </c>
      <c r="G72" s="17" t="s">
        <v>399</v>
      </c>
      <c r="H72" s="94">
        <f t="shared" si="1"/>
        <v>1</v>
      </c>
      <c r="I72" s="97">
        <f t="shared" si="2"/>
        <v>1</v>
      </c>
      <c r="J72" s="83">
        <f t="shared" si="3"/>
        <v>0</v>
      </c>
      <c r="K72" s="17">
        <v>5</v>
      </c>
      <c r="L72" s="17">
        <v>5</v>
      </c>
      <c r="M72" s="36">
        <v>5</v>
      </c>
      <c r="N72" s="17">
        <v>5</v>
      </c>
      <c r="O72" s="17">
        <v>5</v>
      </c>
      <c r="P72" s="36">
        <v>5</v>
      </c>
      <c r="Q72" s="36">
        <v>3</v>
      </c>
      <c r="R72" s="17">
        <v>5</v>
      </c>
      <c r="S72" s="17">
        <v>5</v>
      </c>
      <c r="T72" s="17">
        <v>5</v>
      </c>
      <c r="U72" s="17">
        <v>5</v>
      </c>
      <c r="V72" s="17">
        <v>3</v>
      </c>
      <c r="W72" s="17">
        <v>2</v>
      </c>
      <c r="X72" s="17">
        <v>5</v>
      </c>
      <c r="Y72" s="17">
        <v>5</v>
      </c>
      <c r="Z72" s="17">
        <v>4</v>
      </c>
      <c r="AA72" s="43">
        <f t="shared" si="4"/>
        <v>72</v>
      </c>
      <c r="AB72" s="17">
        <v>7</v>
      </c>
      <c r="AC72" s="17">
        <v>4</v>
      </c>
      <c r="AD72" s="17">
        <v>5</v>
      </c>
      <c r="AE72" s="17">
        <v>5</v>
      </c>
      <c r="AF72" s="17">
        <v>6</v>
      </c>
      <c r="AG72" s="17">
        <v>4</v>
      </c>
      <c r="AH72" s="17">
        <v>148</v>
      </c>
      <c r="AI72" s="17">
        <v>8</v>
      </c>
      <c r="AJ72" s="17">
        <v>9</v>
      </c>
      <c r="AK72" s="17">
        <v>4</v>
      </c>
      <c r="AL72" s="17">
        <v>3</v>
      </c>
      <c r="AM72" s="17">
        <v>65</v>
      </c>
      <c r="AN72" s="17">
        <v>11</v>
      </c>
      <c r="AO72" s="17">
        <v>6</v>
      </c>
      <c r="AP72" s="17">
        <v>147</v>
      </c>
      <c r="AQ72" s="17">
        <v>8</v>
      </c>
      <c r="AR72" s="44">
        <v>22</v>
      </c>
    </row>
    <row r="73" spans="1:136">
      <c r="A73" s="73">
        <v>44993</v>
      </c>
      <c r="B73" s="37">
        <v>0</v>
      </c>
      <c r="C73" s="17">
        <v>2000</v>
      </c>
      <c r="D73" s="1">
        <v>45967.438194444447</v>
      </c>
      <c r="E73" s="27" t="s">
        <v>110</v>
      </c>
      <c r="F73" s="17" t="s">
        <v>399</v>
      </c>
      <c r="G73" s="17" t="s">
        <v>399</v>
      </c>
      <c r="H73" s="94">
        <f t="shared" si="1"/>
        <v>1</v>
      </c>
      <c r="I73" s="97">
        <f t="shared" si="2"/>
        <v>1</v>
      </c>
      <c r="J73" s="83">
        <f t="shared" si="3"/>
        <v>0</v>
      </c>
      <c r="K73" s="17">
        <v>4</v>
      </c>
      <c r="L73" s="17">
        <v>5</v>
      </c>
      <c r="M73" s="36">
        <v>4</v>
      </c>
      <c r="N73" s="17">
        <v>4</v>
      </c>
      <c r="O73" s="17">
        <v>5</v>
      </c>
      <c r="P73" s="36">
        <v>5</v>
      </c>
      <c r="Q73" s="36">
        <v>2</v>
      </c>
      <c r="R73" s="17">
        <v>3</v>
      </c>
      <c r="S73" s="17">
        <v>3</v>
      </c>
      <c r="T73" s="17">
        <v>2</v>
      </c>
      <c r="U73" s="17">
        <v>3</v>
      </c>
      <c r="V73" s="17">
        <v>4</v>
      </c>
      <c r="W73" s="17">
        <v>3</v>
      </c>
      <c r="X73" s="17">
        <v>5</v>
      </c>
      <c r="Y73" s="17">
        <v>3</v>
      </c>
      <c r="Z73" s="17">
        <v>5</v>
      </c>
      <c r="AA73" s="43">
        <f t="shared" si="4"/>
        <v>60</v>
      </c>
      <c r="AB73" s="17">
        <v>28</v>
      </c>
      <c r="AC73" s="17">
        <v>6</v>
      </c>
      <c r="AD73" s="17">
        <v>13</v>
      </c>
      <c r="AE73" s="17">
        <v>3</v>
      </c>
      <c r="AF73" s="17">
        <v>2</v>
      </c>
      <c r="AG73" s="17">
        <v>3</v>
      </c>
      <c r="AH73" s="17">
        <v>9</v>
      </c>
      <c r="AI73" s="17">
        <v>4</v>
      </c>
      <c r="AJ73" s="17">
        <v>2</v>
      </c>
      <c r="AK73" s="17">
        <v>3</v>
      </c>
      <c r="AL73" s="17">
        <v>8</v>
      </c>
      <c r="AM73" s="17">
        <v>8</v>
      </c>
      <c r="AN73" s="17">
        <v>5</v>
      </c>
      <c r="AO73" s="17">
        <v>4</v>
      </c>
      <c r="AP73" s="17">
        <v>5</v>
      </c>
      <c r="AQ73" s="17">
        <v>3</v>
      </c>
      <c r="AR73" s="44">
        <v>53</v>
      </c>
    </row>
    <row r="74" spans="1:136">
      <c r="A74" s="73">
        <v>46097</v>
      </c>
      <c r="B74" s="37">
        <v>1</v>
      </c>
      <c r="C74" s="17">
        <v>1987</v>
      </c>
      <c r="D74" s="1">
        <v>45971.668749999997</v>
      </c>
      <c r="E74" s="27" t="s">
        <v>110</v>
      </c>
      <c r="F74" s="17" t="s">
        <v>399</v>
      </c>
      <c r="G74" s="17" t="s">
        <v>399</v>
      </c>
      <c r="H74" s="94">
        <f t="shared" si="1"/>
        <v>1</v>
      </c>
      <c r="I74" s="97">
        <f t="shared" si="2"/>
        <v>1</v>
      </c>
      <c r="J74" s="83">
        <f t="shared" si="3"/>
        <v>0</v>
      </c>
      <c r="K74" s="17">
        <v>5</v>
      </c>
      <c r="L74" s="17">
        <v>3</v>
      </c>
      <c r="M74" s="36">
        <v>4</v>
      </c>
      <c r="N74" s="17">
        <v>5</v>
      </c>
      <c r="O74" s="17">
        <v>5</v>
      </c>
      <c r="P74" s="36">
        <v>4</v>
      </c>
      <c r="Q74" s="36">
        <v>3</v>
      </c>
      <c r="R74" s="17">
        <v>3</v>
      </c>
      <c r="S74" s="17">
        <v>4</v>
      </c>
      <c r="T74" s="17">
        <v>4</v>
      </c>
      <c r="U74" s="17">
        <v>4</v>
      </c>
      <c r="V74" s="17">
        <v>4</v>
      </c>
      <c r="W74" s="17">
        <v>5</v>
      </c>
      <c r="X74" s="17">
        <v>5</v>
      </c>
      <c r="Y74" s="17">
        <v>4</v>
      </c>
      <c r="Z74" s="17">
        <v>5</v>
      </c>
      <c r="AA74" s="43">
        <f t="shared" si="4"/>
        <v>67</v>
      </c>
      <c r="AB74" s="17">
        <v>4</v>
      </c>
      <c r="AC74" s="17">
        <v>6</v>
      </c>
      <c r="AD74" s="17">
        <v>6</v>
      </c>
      <c r="AE74" s="17">
        <v>4</v>
      </c>
      <c r="AF74" s="17">
        <v>2</v>
      </c>
      <c r="AG74" s="17">
        <v>2</v>
      </c>
      <c r="AH74" s="17">
        <v>3</v>
      </c>
      <c r="AI74" s="17">
        <v>4</v>
      </c>
      <c r="AJ74" s="17">
        <v>2</v>
      </c>
      <c r="AK74" s="17">
        <v>6</v>
      </c>
      <c r="AL74" s="17">
        <v>3</v>
      </c>
      <c r="AM74" s="17">
        <v>5</v>
      </c>
      <c r="AN74" s="17">
        <v>3</v>
      </c>
      <c r="AO74" s="17">
        <v>4</v>
      </c>
      <c r="AP74" s="17">
        <v>2</v>
      </c>
      <c r="AQ74" s="17">
        <v>4</v>
      </c>
      <c r="AR74" s="44">
        <v>33</v>
      </c>
    </row>
    <row r="75" spans="1:136">
      <c r="A75" s="73">
        <v>42991</v>
      </c>
      <c r="B75" s="37">
        <v>0</v>
      </c>
      <c r="C75" s="17">
        <v>1995</v>
      </c>
      <c r="D75" s="1">
        <v>45961.645138888889</v>
      </c>
      <c r="E75" s="27" t="s">
        <v>168</v>
      </c>
      <c r="F75" s="17" t="s">
        <v>398</v>
      </c>
      <c r="G75" s="17" t="s">
        <v>399</v>
      </c>
      <c r="H75" s="94">
        <f t="shared" si="1"/>
        <v>1</v>
      </c>
      <c r="I75" s="97">
        <f t="shared" si="2"/>
        <v>1</v>
      </c>
      <c r="J75" s="83">
        <f t="shared" si="3"/>
        <v>0</v>
      </c>
      <c r="K75" s="17">
        <v>5</v>
      </c>
      <c r="L75" s="17">
        <v>4</v>
      </c>
      <c r="M75" s="36">
        <v>5</v>
      </c>
      <c r="N75" s="17">
        <v>5</v>
      </c>
      <c r="O75" s="17">
        <v>5</v>
      </c>
      <c r="P75" s="36">
        <v>5</v>
      </c>
      <c r="Q75" s="36">
        <v>4</v>
      </c>
      <c r="R75" s="17">
        <v>5</v>
      </c>
      <c r="S75" s="17">
        <v>4</v>
      </c>
      <c r="T75" s="17">
        <v>4</v>
      </c>
      <c r="U75" s="17">
        <v>5</v>
      </c>
      <c r="V75" s="17">
        <v>5</v>
      </c>
      <c r="W75" s="17">
        <v>3</v>
      </c>
      <c r="X75" s="17">
        <v>5</v>
      </c>
      <c r="Y75" s="17">
        <v>5</v>
      </c>
      <c r="Z75" s="17">
        <v>5</v>
      </c>
      <c r="AA75" s="43">
        <f t="shared" si="4"/>
        <v>74</v>
      </c>
      <c r="AB75" s="17">
        <v>5</v>
      </c>
      <c r="AC75" s="17">
        <v>10</v>
      </c>
      <c r="AD75" s="17">
        <v>4</v>
      </c>
      <c r="AE75" s="17">
        <v>5</v>
      </c>
      <c r="AF75" s="17">
        <v>2</v>
      </c>
      <c r="AG75" s="17">
        <v>4</v>
      </c>
      <c r="AH75" s="17">
        <v>3</v>
      </c>
      <c r="AI75" s="17">
        <v>3</v>
      </c>
      <c r="AJ75" s="17">
        <v>3</v>
      </c>
      <c r="AK75" s="17">
        <v>4</v>
      </c>
      <c r="AL75" s="17">
        <v>2</v>
      </c>
      <c r="AM75" s="17">
        <v>4</v>
      </c>
      <c r="AN75" s="17">
        <v>23</v>
      </c>
      <c r="AO75" s="17">
        <v>4</v>
      </c>
      <c r="AP75" s="17">
        <v>2</v>
      </c>
      <c r="AQ75" s="17">
        <v>6</v>
      </c>
      <c r="AR75" s="44">
        <v>15</v>
      </c>
    </row>
    <row r="76" spans="1:136" s="7" customFormat="1">
      <c r="A76" s="73">
        <v>42504</v>
      </c>
      <c r="B76" s="37">
        <v>1</v>
      </c>
      <c r="C76" s="17">
        <v>1997</v>
      </c>
      <c r="D76" s="1">
        <v>45960.609027777777</v>
      </c>
      <c r="E76" s="27" t="s">
        <v>136</v>
      </c>
      <c r="F76" s="17" t="s">
        <v>401</v>
      </c>
      <c r="G76" s="17" t="s">
        <v>399</v>
      </c>
      <c r="H76" s="94">
        <f t="shared" si="1"/>
        <v>1</v>
      </c>
      <c r="I76" s="97">
        <f t="shared" si="2"/>
        <v>1</v>
      </c>
      <c r="J76" s="83">
        <f t="shared" si="3"/>
        <v>0</v>
      </c>
      <c r="K76" s="17">
        <v>5</v>
      </c>
      <c r="L76" s="17">
        <v>5</v>
      </c>
      <c r="M76" s="36">
        <v>5</v>
      </c>
      <c r="N76" s="17">
        <v>5</v>
      </c>
      <c r="O76" s="17">
        <v>5</v>
      </c>
      <c r="P76" s="36">
        <v>5</v>
      </c>
      <c r="Q76" s="36">
        <v>5</v>
      </c>
      <c r="R76" s="17">
        <v>5</v>
      </c>
      <c r="S76" s="17">
        <v>5</v>
      </c>
      <c r="T76" s="17">
        <v>5</v>
      </c>
      <c r="U76" s="17">
        <v>5</v>
      </c>
      <c r="V76" s="17">
        <v>4</v>
      </c>
      <c r="W76" s="17">
        <v>4</v>
      </c>
      <c r="X76" s="17">
        <v>4</v>
      </c>
      <c r="Y76" s="17">
        <v>5</v>
      </c>
      <c r="Z76" s="17">
        <v>4</v>
      </c>
      <c r="AA76" s="43">
        <f t="shared" si="4"/>
        <v>76</v>
      </c>
      <c r="AB76" s="17">
        <v>4</v>
      </c>
      <c r="AC76" s="17">
        <v>10</v>
      </c>
      <c r="AD76" s="17">
        <v>4</v>
      </c>
      <c r="AE76" s="17">
        <v>4</v>
      </c>
      <c r="AF76" s="17">
        <v>5</v>
      </c>
      <c r="AG76" s="17">
        <v>2</v>
      </c>
      <c r="AH76" s="17">
        <v>122</v>
      </c>
      <c r="AI76" s="17">
        <v>8</v>
      </c>
      <c r="AJ76" s="17">
        <v>2</v>
      </c>
      <c r="AK76" s="17">
        <v>3</v>
      </c>
      <c r="AL76" s="17">
        <v>2</v>
      </c>
      <c r="AM76" s="17">
        <v>6</v>
      </c>
      <c r="AN76" s="17">
        <v>4</v>
      </c>
      <c r="AO76" s="17">
        <v>7</v>
      </c>
      <c r="AP76" s="17">
        <v>3</v>
      </c>
      <c r="AQ76" s="17">
        <v>7</v>
      </c>
      <c r="AR76" s="44">
        <v>8</v>
      </c>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row>
    <row r="77" spans="1:136" s="13" customFormat="1">
      <c r="A77" s="73">
        <v>42677</v>
      </c>
      <c r="B77" s="37">
        <v>0</v>
      </c>
      <c r="C77" s="17">
        <v>2004</v>
      </c>
      <c r="D77" s="1">
        <v>45960.847916666666</v>
      </c>
      <c r="E77" s="27" t="s">
        <v>154</v>
      </c>
      <c r="F77" s="17" t="s">
        <v>401</v>
      </c>
      <c r="G77" s="17" t="s">
        <v>399</v>
      </c>
      <c r="H77" s="94">
        <f t="shared" si="1"/>
        <v>1</v>
      </c>
      <c r="I77" s="97">
        <f t="shared" si="2"/>
        <v>1</v>
      </c>
      <c r="J77" s="83">
        <f t="shared" si="3"/>
        <v>0</v>
      </c>
      <c r="K77" s="17">
        <v>3</v>
      </c>
      <c r="L77" s="17">
        <v>1</v>
      </c>
      <c r="M77" s="36">
        <v>4</v>
      </c>
      <c r="N77" s="17">
        <v>5</v>
      </c>
      <c r="O77" s="17">
        <v>4</v>
      </c>
      <c r="P77" s="36">
        <v>5</v>
      </c>
      <c r="Q77" s="36">
        <v>4</v>
      </c>
      <c r="R77" s="17">
        <v>5</v>
      </c>
      <c r="S77" s="17">
        <v>5</v>
      </c>
      <c r="T77" s="17">
        <v>5</v>
      </c>
      <c r="U77" s="17">
        <v>5</v>
      </c>
      <c r="V77" s="17">
        <v>4</v>
      </c>
      <c r="W77" s="17">
        <v>3</v>
      </c>
      <c r="X77" s="17">
        <v>5</v>
      </c>
      <c r="Y77" s="17">
        <v>5</v>
      </c>
      <c r="Z77" s="17">
        <v>5</v>
      </c>
      <c r="AA77" s="43">
        <f t="shared" si="4"/>
        <v>68</v>
      </c>
      <c r="AB77" s="17">
        <v>19</v>
      </c>
      <c r="AC77" s="17">
        <v>19</v>
      </c>
      <c r="AD77" s="17">
        <v>9</v>
      </c>
      <c r="AE77" s="17">
        <v>32</v>
      </c>
      <c r="AF77" s="17">
        <v>8</v>
      </c>
      <c r="AG77" s="17">
        <v>11</v>
      </c>
      <c r="AH77" s="17">
        <v>10</v>
      </c>
      <c r="AI77" s="17">
        <v>7</v>
      </c>
      <c r="AJ77" s="17">
        <v>5</v>
      </c>
      <c r="AK77" s="17">
        <v>5</v>
      </c>
      <c r="AL77" s="17">
        <v>2</v>
      </c>
      <c r="AM77" s="17">
        <v>15</v>
      </c>
      <c r="AN77" s="17">
        <v>6</v>
      </c>
      <c r="AO77" s="17">
        <v>9</v>
      </c>
      <c r="AP77" s="17">
        <v>3</v>
      </c>
      <c r="AQ77" s="17">
        <v>5</v>
      </c>
      <c r="AR77" s="44">
        <v>45</v>
      </c>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row>
    <row r="78" spans="1:136">
      <c r="A78" s="73">
        <v>41777</v>
      </c>
      <c r="B78" s="60">
        <v>1</v>
      </c>
      <c r="C78" s="45">
        <v>2000</v>
      </c>
      <c r="D78" s="6">
        <v>45959.774305555555</v>
      </c>
      <c r="E78" s="21" t="s">
        <v>115</v>
      </c>
      <c r="F78" s="45" t="s">
        <v>471</v>
      </c>
      <c r="G78" s="45" t="s">
        <v>399</v>
      </c>
      <c r="H78" s="94">
        <f t="shared" si="1"/>
        <v>1</v>
      </c>
      <c r="I78" s="97">
        <f t="shared" si="2"/>
        <v>1</v>
      </c>
      <c r="J78" s="83">
        <f t="shared" si="3"/>
        <v>0</v>
      </c>
      <c r="K78" s="45">
        <v>4</v>
      </c>
      <c r="L78" s="45">
        <v>2</v>
      </c>
      <c r="M78" s="36">
        <v>4</v>
      </c>
      <c r="N78" s="45">
        <v>2</v>
      </c>
      <c r="O78" s="45">
        <v>2</v>
      </c>
      <c r="P78" s="36">
        <v>4</v>
      </c>
      <c r="Q78" s="36">
        <v>4</v>
      </c>
      <c r="R78" s="45">
        <v>3</v>
      </c>
      <c r="S78" s="45">
        <v>2</v>
      </c>
      <c r="T78" s="45">
        <v>5</v>
      </c>
      <c r="U78" s="45">
        <v>2</v>
      </c>
      <c r="V78" s="45">
        <v>5</v>
      </c>
      <c r="W78" s="45">
        <v>4</v>
      </c>
      <c r="X78" s="45">
        <v>5</v>
      </c>
      <c r="Y78" s="45">
        <v>5</v>
      </c>
      <c r="Z78" s="45">
        <v>4</v>
      </c>
      <c r="AA78" s="43">
        <f t="shared" si="4"/>
        <v>57</v>
      </c>
      <c r="AB78" s="45">
        <v>24</v>
      </c>
      <c r="AC78" s="45">
        <v>3</v>
      </c>
      <c r="AD78" s="45">
        <v>4</v>
      </c>
      <c r="AE78" s="45">
        <v>3</v>
      </c>
      <c r="AF78" s="45">
        <v>6</v>
      </c>
      <c r="AG78" s="45">
        <v>3</v>
      </c>
      <c r="AH78" s="45">
        <v>4</v>
      </c>
      <c r="AI78" s="45">
        <v>5</v>
      </c>
      <c r="AJ78" s="45">
        <v>3</v>
      </c>
      <c r="AK78" s="45">
        <v>3</v>
      </c>
      <c r="AL78" s="45">
        <v>2</v>
      </c>
      <c r="AM78" s="45">
        <v>4</v>
      </c>
      <c r="AN78" s="45">
        <v>7</v>
      </c>
      <c r="AO78" s="45">
        <v>3</v>
      </c>
      <c r="AP78" s="45">
        <v>1</v>
      </c>
      <c r="AQ78" s="45">
        <v>5</v>
      </c>
      <c r="AR78" s="43">
        <v>74</v>
      </c>
    </row>
    <row r="79" spans="1:136" s="13" customFormat="1">
      <c r="A79" s="73">
        <v>42101</v>
      </c>
      <c r="B79" s="37">
        <v>0</v>
      </c>
      <c r="C79" s="17">
        <v>1997</v>
      </c>
      <c r="D79" s="1">
        <v>45959.92083333333</v>
      </c>
      <c r="E79" s="27" t="s">
        <v>128</v>
      </c>
      <c r="F79" s="17" t="s">
        <v>404</v>
      </c>
      <c r="G79" s="17" t="s">
        <v>400</v>
      </c>
      <c r="H79" s="94">
        <f t="shared" si="1"/>
        <v>1</v>
      </c>
      <c r="I79" s="97">
        <f t="shared" si="2"/>
        <v>2</v>
      </c>
      <c r="J79" s="83">
        <f t="shared" si="3"/>
        <v>1</v>
      </c>
      <c r="K79" s="17">
        <v>5</v>
      </c>
      <c r="L79" s="17">
        <v>4</v>
      </c>
      <c r="M79" s="36">
        <v>5</v>
      </c>
      <c r="N79" s="17">
        <v>5</v>
      </c>
      <c r="O79" s="17">
        <v>5</v>
      </c>
      <c r="P79" s="36">
        <v>5</v>
      </c>
      <c r="Q79" s="36">
        <v>3</v>
      </c>
      <c r="R79" s="17">
        <v>5</v>
      </c>
      <c r="S79" s="17">
        <v>5</v>
      </c>
      <c r="T79" s="17">
        <v>5</v>
      </c>
      <c r="U79" s="17">
        <v>5</v>
      </c>
      <c r="V79" s="17">
        <v>4</v>
      </c>
      <c r="W79" s="17">
        <v>5</v>
      </c>
      <c r="X79" s="17">
        <v>5</v>
      </c>
      <c r="Y79" s="17">
        <v>5</v>
      </c>
      <c r="Z79" s="17">
        <v>3</v>
      </c>
      <c r="AA79" s="43">
        <f t="shared" si="4"/>
        <v>74</v>
      </c>
      <c r="AB79" s="17">
        <v>9</v>
      </c>
      <c r="AC79" s="17">
        <v>12</v>
      </c>
      <c r="AD79" s="17">
        <v>3</v>
      </c>
      <c r="AE79" s="17">
        <v>3</v>
      </c>
      <c r="AF79" s="17">
        <v>3</v>
      </c>
      <c r="AG79" s="17">
        <v>3</v>
      </c>
      <c r="AH79" s="17">
        <v>3</v>
      </c>
      <c r="AI79" s="17">
        <v>4</v>
      </c>
      <c r="AJ79" s="17">
        <v>3</v>
      </c>
      <c r="AK79" s="17">
        <v>2</v>
      </c>
      <c r="AL79" s="17">
        <v>12</v>
      </c>
      <c r="AM79" s="17">
        <v>8</v>
      </c>
      <c r="AN79" s="17">
        <v>58</v>
      </c>
      <c r="AO79" s="17">
        <v>4</v>
      </c>
      <c r="AP79" s="17">
        <v>2</v>
      </c>
      <c r="AQ79" s="17">
        <v>25</v>
      </c>
      <c r="AR79" s="44">
        <v>16</v>
      </c>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row>
    <row r="80" spans="1:136">
      <c r="A80" s="73">
        <v>45452</v>
      </c>
      <c r="B80" s="37">
        <v>0</v>
      </c>
      <c r="C80" s="17">
        <v>2002</v>
      </c>
      <c r="D80" s="1">
        <v>45968.615277777775</v>
      </c>
      <c r="E80" s="27" t="s">
        <v>218</v>
      </c>
      <c r="F80" s="17" t="s">
        <v>399</v>
      </c>
      <c r="G80" s="17" t="s">
        <v>399</v>
      </c>
      <c r="H80" s="94">
        <f t="shared" si="1"/>
        <v>1</v>
      </c>
      <c r="I80" s="97">
        <f t="shared" si="2"/>
        <v>1</v>
      </c>
      <c r="J80" s="83">
        <f t="shared" si="3"/>
        <v>0</v>
      </c>
      <c r="K80" s="17">
        <v>4</v>
      </c>
      <c r="L80" s="17">
        <v>3</v>
      </c>
      <c r="M80" s="36">
        <v>4</v>
      </c>
      <c r="N80" s="17">
        <v>5</v>
      </c>
      <c r="O80" s="17">
        <v>5</v>
      </c>
      <c r="P80" s="36">
        <v>4</v>
      </c>
      <c r="Q80" s="36">
        <v>3</v>
      </c>
      <c r="R80" s="17">
        <v>5</v>
      </c>
      <c r="S80" s="17">
        <v>5</v>
      </c>
      <c r="T80" s="17">
        <v>5</v>
      </c>
      <c r="U80" s="17">
        <v>5</v>
      </c>
      <c r="V80" s="17">
        <v>3</v>
      </c>
      <c r="W80" s="17">
        <v>2</v>
      </c>
      <c r="X80" s="17">
        <v>5</v>
      </c>
      <c r="Y80" s="17">
        <v>5</v>
      </c>
      <c r="Z80" s="17">
        <v>4</v>
      </c>
      <c r="AA80" s="43">
        <f t="shared" si="4"/>
        <v>67</v>
      </c>
      <c r="AB80" s="17">
        <v>12</v>
      </c>
      <c r="AC80" s="17">
        <v>6</v>
      </c>
      <c r="AD80" s="17">
        <v>6</v>
      </c>
      <c r="AE80" s="17">
        <v>3</v>
      </c>
      <c r="AF80" s="17">
        <v>3</v>
      </c>
      <c r="AG80" s="17">
        <v>12</v>
      </c>
      <c r="AH80" s="17">
        <v>13</v>
      </c>
      <c r="AI80" s="17">
        <v>6</v>
      </c>
      <c r="AJ80" s="17">
        <v>3</v>
      </c>
      <c r="AK80" s="17">
        <v>11</v>
      </c>
      <c r="AL80" s="17">
        <v>10</v>
      </c>
      <c r="AM80" s="17">
        <v>9</v>
      </c>
      <c r="AN80" s="17">
        <v>6</v>
      </c>
      <c r="AO80" s="17">
        <v>5</v>
      </c>
      <c r="AP80" s="17">
        <v>6</v>
      </c>
      <c r="AQ80" s="17">
        <v>18</v>
      </c>
      <c r="AR80" s="44">
        <v>37</v>
      </c>
    </row>
    <row r="81" spans="1:136">
      <c r="A81" s="73">
        <v>42634</v>
      </c>
      <c r="B81" s="60">
        <v>0</v>
      </c>
      <c r="C81" s="45">
        <v>2002</v>
      </c>
      <c r="D81" s="6">
        <v>45960.792361111111</v>
      </c>
      <c r="E81" s="21" t="s">
        <v>474</v>
      </c>
      <c r="F81" s="45" t="s">
        <v>475</v>
      </c>
      <c r="G81" s="45" t="s">
        <v>399</v>
      </c>
      <c r="H81" s="60">
        <f t="shared" si="1"/>
        <v>1</v>
      </c>
      <c r="I81" s="45">
        <f t="shared" si="2"/>
        <v>1</v>
      </c>
      <c r="J81" s="93">
        <f t="shared" si="3"/>
        <v>0</v>
      </c>
      <c r="K81" s="45">
        <v>3</v>
      </c>
      <c r="L81" s="45">
        <v>5</v>
      </c>
      <c r="M81" s="45">
        <v>5</v>
      </c>
      <c r="N81" s="45">
        <v>5</v>
      </c>
      <c r="O81" s="45">
        <v>5</v>
      </c>
      <c r="P81" s="45">
        <v>5</v>
      </c>
      <c r="Q81" s="45">
        <v>3</v>
      </c>
      <c r="R81" s="45">
        <v>2</v>
      </c>
      <c r="S81" s="45">
        <v>5</v>
      </c>
      <c r="T81" s="45">
        <v>4</v>
      </c>
      <c r="U81" s="45">
        <v>4</v>
      </c>
      <c r="V81" s="45">
        <v>5</v>
      </c>
      <c r="W81" s="45">
        <v>4</v>
      </c>
      <c r="X81" s="45">
        <v>5</v>
      </c>
      <c r="Y81" s="45">
        <v>5</v>
      </c>
      <c r="Z81" s="45">
        <v>5</v>
      </c>
      <c r="AA81" s="43">
        <f t="shared" si="4"/>
        <v>70</v>
      </c>
      <c r="AB81" s="45">
        <v>10</v>
      </c>
      <c r="AC81" s="45">
        <v>4</v>
      </c>
      <c r="AD81" s="45">
        <v>3</v>
      </c>
      <c r="AE81" s="45">
        <v>3</v>
      </c>
      <c r="AF81" s="45">
        <v>2</v>
      </c>
      <c r="AG81" s="45">
        <v>4</v>
      </c>
      <c r="AH81" s="45">
        <v>4</v>
      </c>
      <c r="AI81" s="45">
        <v>6</v>
      </c>
      <c r="AJ81" s="45">
        <v>13</v>
      </c>
      <c r="AK81" s="45">
        <v>10</v>
      </c>
      <c r="AL81" s="45">
        <v>3</v>
      </c>
      <c r="AM81" s="45">
        <v>6</v>
      </c>
      <c r="AN81" s="45">
        <v>3</v>
      </c>
      <c r="AO81" s="45">
        <v>6</v>
      </c>
      <c r="AP81" s="45">
        <v>5</v>
      </c>
      <c r="AQ81" s="45">
        <v>3</v>
      </c>
      <c r="AR81" s="43">
        <v>28</v>
      </c>
    </row>
    <row r="82" spans="1:136">
      <c r="A82" s="73">
        <v>41756</v>
      </c>
      <c r="B82" s="37">
        <v>0</v>
      </c>
      <c r="C82" s="17">
        <v>1992</v>
      </c>
      <c r="D82" s="1">
        <v>45959.763194444444</v>
      </c>
      <c r="E82" s="27" t="s">
        <v>114</v>
      </c>
      <c r="F82" s="17" t="s">
        <v>406</v>
      </c>
      <c r="G82" s="17" t="s">
        <v>406</v>
      </c>
      <c r="H82" s="94">
        <f t="shared" si="1"/>
        <v>0</v>
      </c>
      <c r="I82" s="97">
        <f t="shared" si="2"/>
        <v>0</v>
      </c>
      <c r="J82" s="83">
        <f t="shared" si="3"/>
        <v>0</v>
      </c>
      <c r="K82" s="17">
        <v>5</v>
      </c>
      <c r="L82" s="17">
        <v>2</v>
      </c>
      <c r="M82" s="36">
        <v>3</v>
      </c>
      <c r="N82" s="17">
        <v>5</v>
      </c>
      <c r="O82" s="17">
        <v>5</v>
      </c>
      <c r="P82" s="36">
        <v>4</v>
      </c>
      <c r="Q82" s="36">
        <v>3</v>
      </c>
      <c r="R82" s="17">
        <v>1</v>
      </c>
      <c r="S82" s="17">
        <v>5</v>
      </c>
      <c r="T82" s="17">
        <v>3</v>
      </c>
      <c r="U82" s="17">
        <v>4</v>
      </c>
      <c r="V82" s="17">
        <v>3</v>
      </c>
      <c r="W82" s="17">
        <v>3</v>
      </c>
      <c r="X82" s="17">
        <v>4</v>
      </c>
      <c r="Y82" s="17">
        <v>4</v>
      </c>
      <c r="Z82" s="17">
        <v>2</v>
      </c>
      <c r="AA82" s="43">
        <f t="shared" si="4"/>
        <v>56</v>
      </c>
      <c r="AB82" s="17">
        <v>12</v>
      </c>
      <c r="AC82" s="17">
        <v>4</v>
      </c>
      <c r="AD82" s="17">
        <v>11</v>
      </c>
      <c r="AE82" s="17">
        <v>4</v>
      </c>
      <c r="AF82" s="17">
        <v>3</v>
      </c>
      <c r="AG82" s="17">
        <v>5</v>
      </c>
      <c r="AH82" s="17">
        <v>4</v>
      </c>
      <c r="AI82" s="17">
        <v>15</v>
      </c>
      <c r="AJ82" s="17">
        <v>6</v>
      </c>
      <c r="AK82" s="17">
        <v>3</v>
      </c>
      <c r="AL82" s="17">
        <v>5</v>
      </c>
      <c r="AM82" s="17">
        <v>5</v>
      </c>
      <c r="AN82" s="17">
        <v>5</v>
      </c>
      <c r="AO82" s="17">
        <v>5</v>
      </c>
      <c r="AP82" s="17">
        <v>3</v>
      </c>
      <c r="AQ82" s="17">
        <v>7</v>
      </c>
      <c r="AR82" s="44">
        <v>52</v>
      </c>
    </row>
    <row r="83" spans="1:136">
      <c r="A83" s="73">
        <v>42641</v>
      </c>
      <c r="B83" s="37">
        <v>0</v>
      </c>
      <c r="C83" s="17">
        <v>2007</v>
      </c>
      <c r="D83" s="1">
        <v>45960.803472222222</v>
      </c>
      <c r="E83" s="27" t="s">
        <v>476</v>
      </c>
      <c r="F83" s="17" t="s">
        <v>406</v>
      </c>
      <c r="G83" s="17" t="s">
        <v>406</v>
      </c>
      <c r="H83" s="94">
        <f t="shared" si="1"/>
        <v>0</v>
      </c>
      <c r="I83" s="97">
        <f t="shared" si="2"/>
        <v>0</v>
      </c>
      <c r="J83" s="83">
        <f t="shared" si="3"/>
        <v>0</v>
      </c>
      <c r="K83" s="17">
        <v>4</v>
      </c>
      <c r="L83" s="17">
        <v>4</v>
      </c>
      <c r="M83" s="36">
        <v>3</v>
      </c>
      <c r="N83" s="17">
        <v>5</v>
      </c>
      <c r="O83" s="17">
        <v>5</v>
      </c>
      <c r="P83" s="36">
        <v>4</v>
      </c>
      <c r="Q83" s="36">
        <v>3</v>
      </c>
      <c r="R83" s="17">
        <v>3</v>
      </c>
      <c r="S83" s="17">
        <v>5</v>
      </c>
      <c r="T83" s="17">
        <v>4</v>
      </c>
      <c r="U83" s="17">
        <v>4</v>
      </c>
      <c r="V83" s="17">
        <v>4</v>
      </c>
      <c r="W83" s="17">
        <v>3</v>
      </c>
      <c r="X83" s="17">
        <v>5</v>
      </c>
      <c r="Y83" s="17">
        <v>5</v>
      </c>
      <c r="Z83" s="17">
        <v>3</v>
      </c>
      <c r="AA83" s="43">
        <f t="shared" si="4"/>
        <v>64</v>
      </c>
      <c r="AB83" s="17">
        <v>150</v>
      </c>
      <c r="AC83" s="17">
        <v>4</v>
      </c>
      <c r="AD83" s="17">
        <v>3</v>
      </c>
      <c r="AE83" s="17">
        <v>2</v>
      </c>
      <c r="AF83" s="17">
        <v>2</v>
      </c>
      <c r="AG83" s="17">
        <v>4</v>
      </c>
      <c r="AH83" s="17">
        <v>4</v>
      </c>
      <c r="AI83" s="17">
        <v>3</v>
      </c>
      <c r="AJ83" s="17">
        <v>9</v>
      </c>
      <c r="AK83" s="17">
        <v>11</v>
      </c>
      <c r="AL83" s="17">
        <v>2</v>
      </c>
      <c r="AM83" s="17">
        <v>4</v>
      </c>
      <c r="AN83" s="17">
        <v>4</v>
      </c>
      <c r="AO83" s="17">
        <v>3</v>
      </c>
      <c r="AP83" s="17">
        <v>3</v>
      </c>
      <c r="AQ83" s="17">
        <v>4</v>
      </c>
      <c r="AR83" s="44">
        <v>36</v>
      </c>
    </row>
    <row r="84" spans="1:136">
      <c r="A84" s="73">
        <v>42609</v>
      </c>
      <c r="B84" s="37">
        <v>0</v>
      </c>
      <c r="C84" s="17">
        <v>2007</v>
      </c>
      <c r="D84" s="1">
        <v>45960.76458333333</v>
      </c>
      <c r="E84" s="27" t="s">
        <v>139</v>
      </c>
      <c r="F84" s="17" t="s">
        <v>406</v>
      </c>
      <c r="G84" s="17" t="s">
        <v>406</v>
      </c>
      <c r="H84" s="94">
        <f t="shared" si="1"/>
        <v>0</v>
      </c>
      <c r="I84" s="97">
        <f t="shared" si="2"/>
        <v>0</v>
      </c>
      <c r="J84" s="83">
        <f t="shared" si="3"/>
        <v>0</v>
      </c>
      <c r="K84" s="17">
        <v>4</v>
      </c>
      <c r="L84" s="17">
        <v>1</v>
      </c>
      <c r="M84" s="36">
        <v>1</v>
      </c>
      <c r="N84" s="17">
        <v>1</v>
      </c>
      <c r="O84" s="17">
        <v>1</v>
      </c>
      <c r="P84" s="36">
        <v>2</v>
      </c>
      <c r="Q84" s="36">
        <v>2</v>
      </c>
      <c r="R84" s="17">
        <v>1</v>
      </c>
      <c r="S84" s="17">
        <v>1</v>
      </c>
      <c r="T84" s="17">
        <v>1</v>
      </c>
      <c r="U84" s="17">
        <v>1</v>
      </c>
      <c r="V84" s="17">
        <v>1</v>
      </c>
      <c r="W84" s="17">
        <v>2</v>
      </c>
      <c r="X84" s="17">
        <v>1</v>
      </c>
      <c r="Y84" s="17">
        <v>1</v>
      </c>
      <c r="Z84" s="17">
        <v>1</v>
      </c>
      <c r="AA84" s="43">
        <f t="shared" si="4"/>
        <v>22</v>
      </c>
      <c r="AB84" s="17">
        <v>16</v>
      </c>
      <c r="AC84" s="17">
        <v>6</v>
      </c>
      <c r="AD84" s="17">
        <v>11</v>
      </c>
      <c r="AE84" s="17">
        <v>7</v>
      </c>
      <c r="AF84" s="17">
        <v>12</v>
      </c>
      <c r="AG84" s="17">
        <v>5</v>
      </c>
      <c r="AH84" s="17">
        <v>5</v>
      </c>
      <c r="AI84" s="17">
        <v>9</v>
      </c>
      <c r="AJ84" s="17">
        <v>4</v>
      </c>
      <c r="AK84" s="17">
        <v>3</v>
      </c>
      <c r="AL84" s="17">
        <v>2</v>
      </c>
      <c r="AM84" s="17">
        <v>7</v>
      </c>
      <c r="AN84" s="17">
        <v>5</v>
      </c>
      <c r="AO84" s="17">
        <v>6</v>
      </c>
      <c r="AP84" s="17">
        <v>10</v>
      </c>
      <c r="AQ84" s="17">
        <v>5</v>
      </c>
      <c r="AR84" s="44">
        <v>51</v>
      </c>
    </row>
    <row r="85" spans="1:136">
      <c r="A85" s="73">
        <v>43022</v>
      </c>
      <c r="B85" s="37">
        <v>0</v>
      </c>
      <c r="C85" s="17">
        <v>2004</v>
      </c>
      <c r="D85" s="1">
        <v>45961.674305555556</v>
      </c>
      <c r="E85" s="27" t="s">
        <v>169</v>
      </c>
      <c r="F85" s="17" t="s">
        <v>397</v>
      </c>
      <c r="G85" s="17" t="s">
        <v>397</v>
      </c>
      <c r="H85" s="94">
        <f t="shared" ref="H85:H145" si="5">IF(OR(G85="ace",G85="aroace"),1,0)</f>
        <v>0</v>
      </c>
      <c r="I85" s="97">
        <f t="shared" ref="I85:I145" si="6">IF(G85="aroace",2,H85)</f>
        <v>0</v>
      </c>
      <c r="J85" s="83">
        <f t="shared" ref="J85:J145" si="7">IF(I85=2,1,0)</f>
        <v>0</v>
      </c>
      <c r="K85" s="17">
        <v>2</v>
      </c>
      <c r="L85" s="17">
        <v>1</v>
      </c>
      <c r="M85" s="36">
        <v>1</v>
      </c>
      <c r="N85" s="17">
        <v>2</v>
      </c>
      <c r="O85" s="17">
        <v>2</v>
      </c>
      <c r="P85" s="36">
        <v>1</v>
      </c>
      <c r="Q85" s="36">
        <v>1</v>
      </c>
      <c r="R85" s="17">
        <v>1</v>
      </c>
      <c r="S85" s="17">
        <v>1</v>
      </c>
      <c r="T85" s="17">
        <v>1</v>
      </c>
      <c r="U85" s="17">
        <v>1</v>
      </c>
      <c r="V85" s="17">
        <v>1</v>
      </c>
      <c r="W85" s="17">
        <v>1</v>
      </c>
      <c r="X85" s="17">
        <v>1</v>
      </c>
      <c r="Y85" s="17">
        <v>1</v>
      </c>
      <c r="Z85" s="17">
        <v>1</v>
      </c>
      <c r="AA85" s="43">
        <f t="shared" ref="AA85:AA145" si="8">SUM(K85:Z85)</f>
        <v>19</v>
      </c>
      <c r="AB85" s="17">
        <v>14</v>
      </c>
      <c r="AC85" s="17">
        <v>7</v>
      </c>
      <c r="AD85" s="17">
        <v>5</v>
      </c>
      <c r="AE85" s="17">
        <v>7</v>
      </c>
      <c r="AF85" s="17">
        <v>8</v>
      </c>
      <c r="AG85" s="17">
        <v>6</v>
      </c>
      <c r="AH85" s="17">
        <v>4</v>
      </c>
      <c r="AI85" s="17">
        <v>8</v>
      </c>
      <c r="AJ85" s="17">
        <v>4</v>
      </c>
      <c r="AK85" s="17">
        <v>2</v>
      </c>
      <c r="AL85" s="17">
        <v>11</v>
      </c>
      <c r="AM85" s="17">
        <v>5</v>
      </c>
      <c r="AN85" s="17">
        <v>2</v>
      </c>
      <c r="AO85" s="17">
        <v>5</v>
      </c>
      <c r="AP85" s="17">
        <v>5</v>
      </c>
      <c r="AQ85" s="17">
        <v>3</v>
      </c>
      <c r="AR85" s="44">
        <v>38</v>
      </c>
    </row>
    <row r="86" spans="1:136">
      <c r="A86" s="73">
        <v>41081</v>
      </c>
      <c r="B86" s="37">
        <v>0</v>
      </c>
      <c r="C86" s="17">
        <v>2004</v>
      </c>
      <c r="D86" s="1">
        <v>45959.881944444445</v>
      </c>
      <c r="E86" s="27" t="s">
        <v>125</v>
      </c>
      <c r="F86" s="17" t="s">
        <v>477</v>
      </c>
      <c r="G86" s="17" t="s">
        <v>399</v>
      </c>
      <c r="H86" s="94">
        <f t="shared" si="5"/>
        <v>1</v>
      </c>
      <c r="I86" s="97">
        <f t="shared" si="6"/>
        <v>1</v>
      </c>
      <c r="J86" s="83">
        <f t="shared" si="7"/>
        <v>0</v>
      </c>
      <c r="K86" s="17">
        <v>2</v>
      </c>
      <c r="L86" s="17">
        <v>4</v>
      </c>
      <c r="M86" s="36">
        <v>2</v>
      </c>
      <c r="N86" s="17">
        <v>2</v>
      </c>
      <c r="O86" s="17">
        <v>2</v>
      </c>
      <c r="P86" s="36">
        <v>2</v>
      </c>
      <c r="Q86" s="36">
        <v>3</v>
      </c>
      <c r="R86" s="17">
        <v>1</v>
      </c>
      <c r="S86" s="17">
        <v>1</v>
      </c>
      <c r="T86" s="17">
        <v>2</v>
      </c>
      <c r="U86" s="17">
        <v>2</v>
      </c>
      <c r="V86" s="17">
        <v>2</v>
      </c>
      <c r="W86" s="17">
        <v>2</v>
      </c>
      <c r="X86" s="17">
        <v>2</v>
      </c>
      <c r="Y86" s="17">
        <v>2</v>
      </c>
      <c r="Z86" s="17">
        <v>1</v>
      </c>
      <c r="AA86" s="43">
        <f t="shared" si="8"/>
        <v>32</v>
      </c>
      <c r="AB86" s="17">
        <v>9</v>
      </c>
      <c r="AC86" s="17">
        <v>4</v>
      </c>
      <c r="AD86" s="17">
        <v>3</v>
      </c>
      <c r="AE86" s="17">
        <v>7</v>
      </c>
      <c r="AF86" s="17">
        <v>4</v>
      </c>
      <c r="AG86" s="17">
        <v>2</v>
      </c>
      <c r="AH86" s="17">
        <v>3</v>
      </c>
      <c r="AI86" s="17">
        <v>3</v>
      </c>
      <c r="AJ86" s="17">
        <v>2</v>
      </c>
      <c r="AK86" s="17">
        <v>2</v>
      </c>
      <c r="AL86" s="17">
        <v>2</v>
      </c>
      <c r="AM86" s="17">
        <v>3</v>
      </c>
      <c r="AN86" s="17">
        <v>7</v>
      </c>
      <c r="AO86" s="17">
        <v>4</v>
      </c>
      <c r="AP86" s="17">
        <v>3</v>
      </c>
      <c r="AQ86" s="17">
        <v>3</v>
      </c>
      <c r="AR86" s="44">
        <v>64</v>
      </c>
    </row>
    <row r="87" spans="1:136">
      <c r="A87" s="73">
        <v>40902</v>
      </c>
      <c r="B87" s="37">
        <v>0</v>
      </c>
      <c r="C87" s="17">
        <v>2003</v>
      </c>
      <c r="D87" s="1">
        <v>45958.601388888892</v>
      </c>
      <c r="E87" s="27" t="s">
        <v>88</v>
      </c>
      <c r="F87" s="17" t="s">
        <v>397</v>
      </c>
      <c r="G87" s="17" t="s">
        <v>397</v>
      </c>
      <c r="H87" s="94">
        <f t="shared" si="5"/>
        <v>0</v>
      </c>
      <c r="I87" s="97">
        <f t="shared" si="6"/>
        <v>0</v>
      </c>
      <c r="J87" s="83">
        <f t="shared" si="7"/>
        <v>0</v>
      </c>
      <c r="K87" s="17">
        <v>2</v>
      </c>
      <c r="L87" s="17">
        <v>2</v>
      </c>
      <c r="M87" s="36">
        <v>1</v>
      </c>
      <c r="N87" s="17">
        <v>5</v>
      </c>
      <c r="O87" s="17">
        <v>5</v>
      </c>
      <c r="P87" s="36">
        <v>4</v>
      </c>
      <c r="Q87" s="36">
        <v>4</v>
      </c>
      <c r="R87" s="17">
        <v>2</v>
      </c>
      <c r="S87" s="17">
        <v>2</v>
      </c>
      <c r="T87" s="17">
        <v>3</v>
      </c>
      <c r="U87" s="17">
        <v>4</v>
      </c>
      <c r="V87" s="17">
        <v>2</v>
      </c>
      <c r="W87" s="17">
        <v>4</v>
      </c>
      <c r="X87" s="17">
        <v>4</v>
      </c>
      <c r="Y87" s="17">
        <v>4</v>
      </c>
      <c r="Z87" s="17">
        <v>3</v>
      </c>
      <c r="AA87" s="43">
        <f t="shared" si="8"/>
        <v>51</v>
      </c>
      <c r="AB87" s="17">
        <v>12</v>
      </c>
      <c r="AC87" s="17">
        <v>7</v>
      </c>
      <c r="AD87" s="17">
        <v>4</v>
      </c>
      <c r="AE87" s="17">
        <v>2</v>
      </c>
      <c r="AF87" s="17">
        <v>4</v>
      </c>
      <c r="AG87" s="17">
        <v>6</v>
      </c>
      <c r="AH87" s="17">
        <v>8</v>
      </c>
      <c r="AI87" s="17">
        <v>12</v>
      </c>
      <c r="AJ87" s="17">
        <v>6</v>
      </c>
      <c r="AK87" s="17">
        <v>12</v>
      </c>
      <c r="AL87" s="17">
        <v>6</v>
      </c>
      <c r="AM87" s="17">
        <v>7</v>
      </c>
      <c r="AN87" s="17">
        <v>7</v>
      </c>
      <c r="AO87" s="17">
        <v>6</v>
      </c>
      <c r="AP87" s="17">
        <v>9</v>
      </c>
      <c r="AQ87" s="17">
        <v>13</v>
      </c>
      <c r="AR87" s="44">
        <v>59</v>
      </c>
    </row>
    <row r="88" spans="1:136">
      <c r="A88" s="73">
        <v>42157</v>
      </c>
      <c r="B88" s="37">
        <v>0</v>
      </c>
      <c r="C88" s="17">
        <v>1995</v>
      </c>
      <c r="D88" s="1">
        <v>45959.972222222219</v>
      </c>
      <c r="E88" s="27" t="s">
        <v>131</v>
      </c>
      <c r="F88" s="17" t="s">
        <v>399</v>
      </c>
      <c r="G88" s="17" t="s">
        <v>399</v>
      </c>
      <c r="H88" s="94">
        <f t="shared" si="5"/>
        <v>1</v>
      </c>
      <c r="I88" s="97">
        <f t="shared" si="6"/>
        <v>1</v>
      </c>
      <c r="J88" s="83">
        <f t="shared" si="7"/>
        <v>0</v>
      </c>
      <c r="K88" s="17">
        <v>4</v>
      </c>
      <c r="L88" s="17">
        <v>2</v>
      </c>
      <c r="M88" s="36">
        <v>3</v>
      </c>
      <c r="N88" s="17">
        <v>5</v>
      </c>
      <c r="O88" s="17">
        <v>5</v>
      </c>
      <c r="P88" s="36">
        <v>4</v>
      </c>
      <c r="Q88" s="36">
        <v>3</v>
      </c>
      <c r="R88" s="17">
        <v>4</v>
      </c>
      <c r="S88" s="17">
        <v>5</v>
      </c>
      <c r="T88" s="17">
        <v>5</v>
      </c>
      <c r="U88" s="17">
        <v>5</v>
      </c>
      <c r="V88" s="17">
        <v>5</v>
      </c>
      <c r="W88" s="17">
        <v>4</v>
      </c>
      <c r="X88" s="17">
        <v>5</v>
      </c>
      <c r="Y88" s="17">
        <v>5</v>
      </c>
      <c r="Z88" s="17">
        <v>4</v>
      </c>
      <c r="AA88" s="43">
        <f t="shared" si="8"/>
        <v>68</v>
      </c>
      <c r="AB88" s="17">
        <v>8</v>
      </c>
      <c r="AC88" s="17">
        <v>15</v>
      </c>
      <c r="AD88" s="17">
        <v>4</v>
      </c>
      <c r="AE88" s="17">
        <v>2</v>
      </c>
      <c r="AF88" s="17">
        <v>4</v>
      </c>
      <c r="AG88" s="17">
        <v>4</v>
      </c>
      <c r="AH88" s="17">
        <v>3</v>
      </c>
      <c r="AI88" s="17">
        <v>6</v>
      </c>
      <c r="AJ88" s="17">
        <v>2</v>
      </c>
      <c r="AK88" s="17">
        <v>2</v>
      </c>
      <c r="AL88" s="17">
        <v>1</v>
      </c>
      <c r="AM88" s="17">
        <v>4</v>
      </c>
      <c r="AN88" s="17">
        <v>4</v>
      </c>
      <c r="AO88" s="17">
        <v>4</v>
      </c>
      <c r="AP88" s="17">
        <v>2</v>
      </c>
      <c r="AQ88" s="17">
        <v>6</v>
      </c>
      <c r="AR88" s="44">
        <v>34</v>
      </c>
    </row>
    <row r="89" spans="1:136">
      <c r="A89" s="73">
        <v>45614</v>
      </c>
      <c r="B89" s="37">
        <v>0</v>
      </c>
      <c r="C89" s="17">
        <v>2003</v>
      </c>
      <c r="D89" s="1">
        <v>45968.951388888891</v>
      </c>
      <c r="E89" s="27" t="s">
        <v>237</v>
      </c>
      <c r="F89" s="17" t="s">
        <v>408</v>
      </c>
      <c r="G89" s="17" t="s">
        <v>408</v>
      </c>
      <c r="H89" s="94">
        <f t="shared" si="5"/>
        <v>0</v>
      </c>
      <c r="I89" s="97">
        <f t="shared" si="6"/>
        <v>0</v>
      </c>
      <c r="J89" s="83">
        <f t="shared" si="7"/>
        <v>0</v>
      </c>
      <c r="K89" s="17">
        <v>2</v>
      </c>
      <c r="L89" s="17">
        <v>1</v>
      </c>
      <c r="M89" s="36">
        <v>2</v>
      </c>
      <c r="N89" s="17">
        <v>2</v>
      </c>
      <c r="O89" s="17">
        <v>2</v>
      </c>
      <c r="P89" s="36">
        <v>2</v>
      </c>
      <c r="Q89" s="36">
        <v>3</v>
      </c>
      <c r="R89" s="17">
        <v>2</v>
      </c>
      <c r="S89" s="17">
        <v>5</v>
      </c>
      <c r="T89" s="17">
        <v>3</v>
      </c>
      <c r="U89" s="17">
        <v>3</v>
      </c>
      <c r="V89" s="17">
        <v>2</v>
      </c>
      <c r="W89" s="17">
        <v>3</v>
      </c>
      <c r="X89" s="17">
        <v>4</v>
      </c>
      <c r="Y89" s="17">
        <v>3</v>
      </c>
      <c r="Z89" s="17">
        <v>2</v>
      </c>
      <c r="AA89" s="43">
        <f t="shared" si="8"/>
        <v>41</v>
      </c>
      <c r="AB89" s="17">
        <v>13</v>
      </c>
      <c r="AC89" s="17">
        <v>9</v>
      </c>
      <c r="AD89" s="17">
        <v>5</v>
      </c>
      <c r="AE89" s="17">
        <v>5</v>
      </c>
      <c r="AF89" s="17">
        <v>6</v>
      </c>
      <c r="AG89" s="17">
        <v>4</v>
      </c>
      <c r="AH89" s="17">
        <v>4</v>
      </c>
      <c r="AI89" s="17">
        <v>11</v>
      </c>
      <c r="AJ89" s="17">
        <v>17</v>
      </c>
      <c r="AK89" s="17">
        <v>13</v>
      </c>
      <c r="AL89" s="17">
        <v>4</v>
      </c>
      <c r="AM89" s="17">
        <v>7</v>
      </c>
      <c r="AN89" s="17">
        <v>7</v>
      </c>
      <c r="AO89" s="17">
        <v>8</v>
      </c>
      <c r="AP89" s="17">
        <v>6</v>
      </c>
      <c r="AQ89" s="17">
        <v>6</v>
      </c>
      <c r="AR89" s="44">
        <v>73</v>
      </c>
    </row>
    <row r="90" spans="1:136">
      <c r="A90" s="73">
        <v>43117</v>
      </c>
      <c r="B90" s="37">
        <v>1</v>
      </c>
      <c r="C90" s="17">
        <v>2003</v>
      </c>
      <c r="D90" s="1">
        <v>45961.837500000001</v>
      </c>
      <c r="E90" s="27" t="s">
        <v>174</v>
      </c>
      <c r="F90" s="17" t="s">
        <v>406</v>
      </c>
      <c r="G90" s="17" t="s">
        <v>406</v>
      </c>
      <c r="H90" s="94">
        <f t="shared" si="5"/>
        <v>0</v>
      </c>
      <c r="I90" s="97">
        <f t="shared" si="6"/>
        <v>0</v>
      </c>
      <c r="J90" s="83">
        <f t="shared" si="7"/>
        <v>0</v>
      </c>
      <c r="K90" s="17">
        <v>1</v>
      </c>
      <c r="L90" s="17">
        <v>1</v>
      </c>
      <c r="M90" s="36">
        <v>1</v>
      </c>
      <c r="N90" s="17">
        <v>1</v>
      </c>
      <c r="O90" s="17">
        <v>1</v>
      </c>
      <c r="P90" s="36">
        <v>1</v>
      </c>
      <c r="Q90" s="36">
        <v>1</v>
      </c>
      <c r="R90" s="17">
        <v>1</v>
      </c>
      <c r="S90" s="17">
        <v>1</v>
      </c>
      <c r="T90" s="17">
        <v>1</v>
      </c>
      <c r="U90" s="17">
        <v>1</v>
      </c>
      <c r="V90" s="17">
        <v>1</v>
      </c>
      <c r="W90" s="17">
        <v>1</v>
      </c>
      <c r="X90" s="17">
        <v>1</v>
      </c>
      <c r="Y90" s="17">
        <v>1</v>
      </c>
      <c r="Z90" s="17">
        <v>1</v>
      </c>
      <c r="AA90" s="43">
        <f t="shared" si="8"/>
        <v>16</v>
      </c>
      <c r="AB90" s="17">
        <v>3</v>
      </c>
      <c r="AC90" s="17">
        <v>2</v>
      </c>
      <c r="AD90" s="17">
        <v>3</v>
      </c>
      <c r="AE90" s="17">
        <v>2</v>
      </c>
      <c r="AF90" s="17">
        <v>8</v>
      </c>
      <c r="AG90" s="17">
        <v>1</v>
      </c>
      <c r="AH90" s="17">
        <v>2</v>
      </c>
      <c r="AI90" s="17">
        <v>2</v>
      </c>
      <c r="AJ90" s="17">
        <v>2</v>
      </c>
      <c r="AK90" s="17">
        <v>2</v>
      </c>
      <c r="AL90" s="17">
        <v>1</v>
      </c>
      <c r="AM90" s="17">
        <v>3</v>
      </c>
      <c r="AN90" s="17">
        <v>2</v>
      </c>
      <c r="AO90" s="17">
        <v>2</v>
      </c>
      <c r="AP90" s="17">
        <v>1</v>
      </c>
      <c r="AQ90" s="17">
        <v>3</v>
      </c>
      <c r="AR90" s="44">
        <v>28</v>
      </c>
    </row>
    <row r="91" spans="1:136">
      <c r="A91" s="73">
        <v>44757</v>
      </c>
      <c r="B91" s="37">
        <v>0</v>
      </c>
      <c r="C91" s="17">
        <v>2001</v>
      </c>
      <c r="D91" s="1">
        <v>45966.431944444441</v>
      </c>
      <c r="E91" s="27" t="s">
        <v>206</v>
      </c>
      <c r="F91" s="17" t="s">
        <v>406</v>
      </c>
      <c r="G91" s="17" t="s">
        <v>406</v>
      </c>
      <c r="H91" s="94">
        <f t="shared" si="5"/>
        <v>0</v>
      </c>
      <c r="I91" s="97">
        <f t="shared" si="6"/>
        <v>0</v>
      </c>
      <c r="J91" s="83">
        <f t="shared" si="7"/>
        <v>0</v>
      </c>
      <c r="K91" s="17">
        <v>1</v>
      </c>
      <c r="L91" s="17">
        <v>1</v>
      </c>
      <c r="M91" s="36">
        <v>1</v>
      </c>
      <c r="N91" s="17">
        <v>2</v>
      </c>
      <c r="O91" s="17">
        <v>2</v>
      </c>
      <c r="P91" s="36">
        <v>1</v>
      </c>
      <c r="Q91" s="36">
        <v>3</v>
      </c>
      <c r="R91" s="17">
        <v>2</v>
      </c>
      <c r="S91" s="17">
        <v>3</v>
      </c>
      <c r="T91" s="17">
        <v>1</v>
      </c>
      <c r="U91" s="17">
        <v>1</v>
      </c>
      <c r="V91" s="17">
        <v>1</v>
      </c>
      <c r="W91" s="17">
        <v>1</v>
      </c>
      <c r="X91" s="17">
        <v>1</v>
      </c>
      <c r="Y91" s="17">
        <v>1</v>
      </c>
      <c r="Z91" s="17">
        <v>1</v>
      </c>
      <c r="AA91" s="43">
        <f t="shared" si="8"/>
        <v>23</v>
      </c>
      <c r="AB91" s="17">
        <v>7</v>
      </c>
      <c r="AC91" s="17">
        <v>4</v>
      </c>
      <c r="AD91" s="17">
        <v>3</v>
      </c>
      <c r="AE91" s="17">
        <v>4</v>
      </c>
      <c r="AF91" s="17">
        <v>7</v>
      </c>
      <c r="AG91" s="17">
        <v>3</v>
      </c>
      <c r="AH91" s="17">
        <v>3</v>
      </c>
      <c r="AI91" s="17">
        <v>5</v>
      </c>
      <c r="AJ91" s="17">
        <v>4</v>
      </c>
      <c r="AK91" s="17">
        <v>5</v>
      </c>
      <c r="AL91" s="17">
        <v>2</v>
      </c>
      <c r="AM91" s="17">
        <v>5</v>
      </c>
      <c r="AN91" s="17">
        <v>3</v>
      </c>
      <c r="AO91" s="17">
        <v>4</v>
      </c>
      <c r="AP91" s="17">
        <v>3</v>
      </c>
      <c r="AQ91" s="17">
        <v>5</v>
      </c>
      <c r="AR91" s="44">
        <v>54</v>
      </c>
    </row>
    <row r="92" spans="1:136" s="13" customFormat="1">
      <c r="A92" s="73">
        <v>46749</v>
      </c>
      <c r="B92" s="37">
        <v>1</v>
      </c>
      <c r="C92" s="17">
        <v>1999</v>
      </c>
      <c r="D92" s="1">
        <v>45977.038194444445</v>
      </c>
      <c r="E92" s="27" t="s">
        <v>174</v>
      </c>
      <c r="F92" s="17" t="s">
        <v>406</v>
      </c>
      <c r="G92" s="17" t="s">
        <v>406</v>
      </c>
      <c r="H92" s="94">
        <f t="shared" si="5"/>
        <v>0</v>
      </c>
      <c r="I92" s="97">
        <f t="shared" si="6"/>
        <v>0</v>
      </c>
      <c r="J92" s="83">
        <f t="shared" si="7"/>
        <v>0</v>
      </c>
      <c r="K92" s="17">
        <v>2</v>
      </c>
      <c r="L92" s="17">
        <v>1</v>
      </c>
      <c r="M92" s="36">
        <v>1</v>
      </c>
      <c r="N92" s="17">
        <v>2</v>
      </c>
      <c r="O92" s="17">
        <v>3</v>
      </c>
      <c r="P92" s="36">
        <v>2</v>
      </c>
      <c r="Q92" s="36">
        <v>4</v>
      </c>
      <c r="R92" s="17">
        <v>1</v>
      </c>
      <c r="S92" s="17">
        <v>2</v>
      </c>
      <c r="T92" s="17">
        <v>2</v>
      </c>
      <c r="U92" s="17">
        <v>2</v>
      </c>
      <c r="V92" s="17">
        <v>2</v>
      </c>
      <c r="W92" s="17">
        <v>2</v>
      </c>
      <c r="X92" s="17">
        <v>2</v>
      </c>
      <c r="Y92" s="17">
        <v>2</v>
      </c>
      <c r="Z92" s="17">
        <v>2</v>
      </c>
      <c r="AA92" s="43">
        <f t="shared" si="8"/>
        <v>32</v>
      </c>
      <c r="AB92" s="17">
        <v>12</v>
      </c>
      <c r="AC92" s="17">
        <v>4</v>
      </c>
      <c r="AD92" s="17">
        <v>4</v>
      </c>
      <c r="AE92" s="17">
        <v>4</v>
      </c>
      <c r="AF92" s="17">
        <v>8</v>
      </c>
      <c r="AG92" s="17">
        <v>4</v>
      </c>
      <c r="AH92" s="17">
        <v>3</v>
      </c>
      <c r="AI92" s="17">
        <v>5</v>
      </c>
      <c r="AJ92" s="17">
        <v>4</v>
      </c>
      <c r="AK92" s="17">
        <v>3</v>
      </c>
      <c r="AL92" s="17">
        <v>3</v>
      </c>
      <c r="AM92" s="17">
        <v>5</v>
      </c>
      <c r="AN92" s="17">
        <v>3</v>
      </c>
      <c r="AO92" s="17">
        <v>5</v>
      </c>
      <c r="AP92" s="17">
        <v>2</v>
      </c>
      <c r="AQ92" s="17">
        <v>4</v>
      </c>
      <c r="AR92" s="44">
        <v>64</v>
      </c>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row>
    <row r="93" spans="1:136">
      <c r="A93" s="73">
        <v>44549</v>
      </c>
      <c r="B93" s="60">
        <v>0</v>
      </c>
      <c r="C93" s="45">
        <v>2004</v>
      </c>
      <c r="D93" s="6">
        <v>45966.01458333333</v>
      </c>
      <c r="E93" s="21" t="s">
        <v>478</v>
      </c>
      <c r="F93" s="45" t="s">
        <v>479</v>
      </c>
      <c r="G93" s="45" t="s">
        <v>399</v>
      </c>
      <c r="H93" s="94">
        <f t="shared" si="5"/>
        <v>1</v>
      </c>
      <c r="I93" s="97">
        <f t="shared" si="6"/>
        <v>1</v>
      </c>
      <c r="J93" s="83">
        <f t="shared" si="7"/>
        <v>0</v>
      </c>
      <c r="K93" s="45">
        <v>4</v>
      </c>
      <c r="L93" s="45">
        <v>4</v>
      </c>
      <c r="M93" s="36">
        <v>2</v>
      </c>
      <c r="N93" s="45">
        <v>5</v>
      </c>
      <c r="O93" s="45">
        <v>4</v>
      </c>
      <c r="P93" s="36">
        <v>3</v>
      </c>
      <c r="Q93" s="36">
        <v>2</v>
      </c>
      <c r="R93" s="45">
        <v>2</v>
      </c>
      <c r="S93" s="45">
        <v>4</v>
      </c>
      <c r="T93" s="45">
        <v>3</v>
      </c>
      <c r="U93" s="45">
        <v>2</v>
      </c>
      <c r="V93" s="45">
        <v>2</v>
      </c>
      <c r="W93" s="45">
        <v>2</v>
      </c>
      <c r="X93" s="45">
        <v>4</v>
      </c>
      <c r="Y93" s="45">
        <v>3</v>
      </c>
      <c r="Z93" s="45">
        <v>2</v>
      </c>
      <c r="AA93" s="43">
        <f t="shared" si="8"/>
        <v>48</v>
      </c>
      <c r="AB93" s="45">
        <v>7</v>
      </c>
      <c r="AC93" s="45">
        <v>5</v>
      </c>
      <c r="AD93" s="45">
        <v>6</v>
      </c>
      <c r="AE93" s="45">
        <v>2</v>
      </c>
      <c r="AF93" s="45">
        <v>6</v>
      </c>
      <c r="AG93" s="45">
        <v>2</v>
      </c>
      <c r="AH93" s="45">
        <v>2</v>
      </c>
      <c r="AI93" s="45">
        <v>6</v>
      </c>
      <c r="AJ93" s="45">
        <v>3</v>
      </c>
      <c r="AK93" s="45">
        <v>3</v>
      </c>
      <c r="AL93" s="45">
        <v>3</v>
      </c>
      <c r="AM93" s="45">
        <v>7</v>
      </c>
      <c r="AN93" s="45">
        <v>3</v>
      </c>
      <c r="AO93" s="45">
        <v>4</v>
      </c>
      <c r="AP93" s="45">
        <v>3</v>
      </c>
      <c r="AQ93" s="45">
        <v>4</v>
      </c>
      <c r="AR93" s="43">
        <v>53</v>
      </c>
    </row>
    <row r="94" spans="1:136">
      <c r="A94" s="73">
        <v>42928</v>
      </c>
      <c r="B94" s="80">
        <v>1</v>
      </c>
      <c r="C94" s="48">
        <v>2005</v>
      </c>
      <c r="D94" s="14">
        <v>45961.630555555559</v>
      </c>
      <c r="E94" s="29" t="s">
        <v>480</v>
      </c>
      <c r="F94" s="48" t="s">
        <v>481</v>
      </c>
      <c r="G94" s="48" t="s">
        <v>399</v>
      </c>
      <c r="H94" s="94">
        <f t="shared" si="5"/>
        <v>1</v>
      </c>
      <c r="I94" s="97">
        <f t="shared" si="6"/>
        <v>1</v>
      </c>
      <c r="J94" s="83">
        <f t="shared" si="7"/>
        <v>0</v>
      </c>
      <c r="K94" s="48">
        <v>5</v>
      </c>
      <c r="L94" s="48">
        <v>3</v>
      </c>
      <c r="M94" s="36">
        <v>3</v>
      </c>
      <c r="N94" s="48">
        <v>5</v>
      </c>
      <c r="O94" s="48">
        <v>5</v>
      </c>
      <c r="P94" s="36">
        <v>3</v>
      </c>
      <c r="Q94" s="36">
        <v>3</v>
      </c>
      <c r="R94" s="48">
        <v>3</v>
      </c>
      <c r="S94" s="48">
        <v>4</v>
      </c>
      <c r="T94" s="48">
        <v>3</v>
      </c>
      <c r="U94" s="48">
        <v>3</v>
      </c>
      <c r="V94" s="48">
        <v>3</v>
      </c>
      <c r="W94" s="48">
        <v>2</v>
      </c>
      <c r="X94" s="48">
        <v>3</v>
      </c>
      <c r="Y94" s="48">
        <v>3</v>
      </c>
      <c r="Z94" s="48">
        <v>2</v>
      </c>
      <c r="AA94" s="43">
        <f t="shared" si="8"/>
        <v>53</v>
      </c>
      <c r="AB94" s="48">
        <v>4</v>
      </c>
      <c r="AC94" s="48">
        <v>4</v>
      </c>
      <c r="AD94" s="48">
        <v>2</v>
      </c>
      <c r="AE94" s="48">
        <v>3</v>
      </c>
      <c r="AF94" s="48">
        <v>2</v>
      </c>
      <c r="AG94" s="48">
        <v>2</v>
      </c>
      <c r="AH94" s="48">
        <v>2</v>
      </c>
      <c r="AI94" s="48">
        <v>4</v>
      </c>
      <c r="AJ94" s="48">
        <v>2</v>
      </c>
      <c r="AK94" s="48">
        <v>2</v>
      </c>
      <c r="AL94" s="48">
        <v>2</v>
      </c>
      <c r="AM94" s="48">
        <v>5</v>
      </c>
      <c r="AN94" s="48">
        <v>8</v>
      </c>
      <c r="AO94" s="48">
        <v>3</v>
      </c>
      <c r="AP94" s="48">
        <v>3</v>
      </c>
      <c r="AQ94" s="48">
        <v>5</v>
      </c>
      <c r="AR94" s="49">
        <v>47</v>
      </c>
    </row>
    <row r="95" spans="1:136">
      <c r="A95" s="73">
        <v>45473</v>
      </c>
      <c r="B95" s="37">
        <v>0</v>
      </c>
      <c r="C95" s="17">
        <v>2001</v>
      </c>
      <c r="D95" s="1">
        <v>45968.666666666664</v>
      </c>
      <c r="E95" s="27" t="s">
        <v>480</v>
      </c>
      <c r="F95" s="17" t="s">
        <v>481</v>
      </c>
      <c r="G95" s="17" t="s">
        <v>399</v>
      </c>
      <c r="H95" s="94">
        <f t="shared" si="5"/>
        <v>1</v>
      </c>
      <c r="I95" s="97">
        <f t="shared" si="6"/>
        <v>1</v>
      </c>
      <c r="J95" s="83">
        <f t="shared" si="7"/>
        <v>0</v>
      </c>
      <c r="K95" s="17">
        <v>2</v>
      </c>
      <c r="L95" s="17">
        <v>1</v>
      </c>
      <c r="M95" s="36">
        <v>1</v>
      </c>
      <c r="N95" s="17">
        <v>1</v>
      </c>
      <c r="O95" s="17">
        <v>2</v>
      </c>
      <c r="P95" s="36">
        <v>1</v>
      </c>
      <c r="Q95" s="36">
        <v>1</v>
      </c>
      <c r="R95" s="17">
        <v>1</v>
      </c>
      <c r="S95" s="17">
        <v>1</v>
      </c>
      <c r="T95" s="17">
        <v>1</v>
      </c>
      <c r="U95" s="17">
        <v>1</v>
      </c>
      <c r="V95" s="17">
        <v>1</v>
      </c>
      <c r="W95" s="17">
        <v>1</v>
      </c>
      <c r="X95" s="17">
        <v>1</v>
      </c>
      <c r="Y95" s="17">
        <v>1</v>
      </c>
      <c r="Z95" s="17">
        <v>1</v>
      </c>
      <c r="AA95" s="43">
        <f t="shared" si="8"/>
        <v>18</v>
      </c>
      <c r="AB95" s="17">
        <v>62</v>
      </c>
      <c r="AC95" s="17">
        <v>10</v>
      </c>
      <c r="AD95" s="17">
        <v>2</v>
      </c>
      <c r="AE95" s="17">
        <v>6</v>
      </c>
      <c r="AF95" s="17">
        <v>5</v>
      </c>
      <c r="AG95" s="17">
        <v>39</v>
      </c>
      <c r="AH95" s="17">
        <v>3</v>
      </c>
      <c r="AI95" s="17">
        <v>3</v>
      </c>
      <c r="AJ95" s="17">
        <v>3</v>
      </c>
      <c r="AK95" s="17">
        <v>4</v>
      </c>
      <c r="AL95" s="17">
        <v>3</v>
      </c>
      <c r="AM95" s="17">
        <v>4</v>
      </c>
      <c r="AN95" s="17">
        <v>3</v>
      </c>
      <c r="AO95" s="17">
        <v>7</v>
      </c>
      <c r="AP95" s="17">
        <v>3</v>
      </c>
      <c r="AQ95" s="17">
        <v>5</v>
      </c>
      <c r="AR95" s="44">
        <v>36</v>
      </c>
    </row>
    <row r="96" spans="1:136">
      <c r="A96" s="73">
        <v>44717</v>
      </c>
      <c r="B96" s="37">
        <v>0</v>
      </c>
      <c r="C96" s="17">
        <v>1993</v>
      </c>
      <c r="D96" s="1">
        <v>45966.03125</v>
      </c>
      <c r="E96" s="27" t="s">
        <v>482</v>
      </c>
      <c r="F96" s="17" t="s">
        <v>412</v>
      </c>
      <c r="G96" s="17" t="s">
        <v>399</v>
      </c>
      <c r="H96" s="94">
        <f t="shared" si="5"/>
        <v>1</v>
      </c>
      <c r="I96" s="97">
        <f t="shared" si="6"/>
        <v>1</v>
      </c>
      <c r="J96" s="83">
        <f t="shared" si="7"/>
        <v>0</v>
      </c>
      <c r="K96" s="17">
        <v>4</v>
      </c>
      <c r="L96" s="17">
        <v>3</v>
      </c>
      <c r="M96" s="36">
        <v>2</v>
      </c>
      <c r="N96" s="17">
        <v>5</v>
      </c>
      <c r="O96" s="17">
        <v>5</v>
      </c>
      <c r="P96" s="36">
        <v>3</v>
      </c>
      <c r="Q96" s="36">
        <v>4</v>
      </c>
      <c r="R96" s="17">
        <v>3</v>
      </c>
      <c r="S96" s="17">
        <v>4</v>
      </c>
      <c r="T96" s="17">
        <v>5</v>
      </c>
      <c r="U96" s="17">
        <v>5</v>
      </c>
      <c r="V96" s="17">
        <v>3</v>
      </c>
      <c r="W96" s="17">
        <v>4</v>
      </c>
      <c r="X96" s="17">
        <v>5</v>
      </c>
      <c r="Y96" s="17">
        <v>5</v>
      </c>
      <c r="Z96" s="17">
        <v>4</v>
      </c>
      <c r="AA96" s="43">
        <f t="shared" si="8"/>
        <v>64</v>
      </c>
      <c r="AB96" s="17">
        <v>5</v>
      </c>
      <c r="AC96" s="17">
        <v>3</v>
      </c>
      <c r="AD96" s="17">
        <v>3</v>
      </c>
      <c r="AE96" s="17">
        <v>2</v>
      </c>
      <c r="AF96" s="17">
        <v>3</v>
      </c>
      <c r="AG96" s="17">
        <v>4</v>
      </c>
      <c r="AH96" s="17">
        <v>3</v>
      </c>
      <c r="AI96" s="17">
        <v>7</v>
      </c>
      <c r="AJ96" s="17">
        <v>2</v>
      </c>
      <c r="AK96" s="17">
        <v>3</v>
      </c>
      <c r="AL96" s="17">
        <v>3</v>
      </c>
      <c r="AM96" s="17">
        <v>22</v>
      </c>
      <c r="AN96" s="17">
        <v>6</v>
      </c>
      <c r="AO96" s="17">
        <v>3</v>
      </c>
      <c r="AP96" s="17">
        <v>3</v>
      </c>
      <c r="AQ96" s="17">
        <v>8</v>
      </c>
      <c r="AR96" s="44">
        <v>41</v>
      </c>
    </row>
    <row r="97" spans="1:44">
      <c r="A97" s="73">
        <v>40873</v>
      </c>
      <c r="B97" s="37">
        <v>0</v>
      </c>
      <c r="C97" s="17">
        <v>2005</v>
      </c>
      <c r="D97" s="1">
        <v>45958.534722222219</v>
      </c>
      <c r="E97" s="27" t="s">
        <v>87</v>
      </c>
      <c r="F97" s="17" t="s">
        <v>406</v>
      </c>
      <c r="G97" s="17" t="s">
        <v>406</v>
      </c>
      <c r="H97" s="94">
        <f t="shared" si="5"/>
        <v>0</v>
      </c>
      <c r="I97" s="97">
        <f t="shared" si="6"/>
        <v>0</v>
      </c>
      <c r="J97" s="83">
        <f t="shared" si="7"/>
        <v>0</v>
      </c>
      <c r="K97" s="17">
        <v>4</v>
      </c>
      <c r="L97" s="17">
        <v>2</v>
      </c>
      <c r="M97" s="36">
        <v>2</v>
      </c>
      <c r="N97" s="17">
        <v>3</v>
      </c>
      <c r="O97" s="17">
        <v>4</v>
      </c>
      <c r="P97" s="36">
        <v>2</v>
      </c>
      <c r="Q97" s="36">
        <v>3</v>
      </c>
      <c r="R97" s="17">
        <v>2</v>
      </c>
      <c r="S97" s="17">
        <v>4</v>
      </c>
      <c r="T97" s="17">
        <v>2</v>
      </c>
      <c r="U97" s="17">
        <v>2</v>
      </c>
      <c r="V97" s="17">
        <v>2</v>
      </c>
      <c r="W97" s="17">
        <v>2</v>
      </c>
      <c r="X97" s="17">
        <v>2</v>
      </c>
      <c r="Y97" s="17">
        <v>2</v>
      </c>
      <c r="Z97" s="17">
        <v>4</v>
      </c>
      <c r="AA97" s="43">
        <f t="shared" si="8"/>
        <v>42</v>
      </c>
      <c r="AB97" s="17">
        <v>9</v>
      </c>
      <c r="AC97" s="17">
        <v>4</v>
      </c>
      <c r="AD97" s="17">
        <v>4</v>
      </c>
      <c r="AE97" s="17">
        <v>7</v>
      </c>
      <c r="AF97" s="17">
        <v>6</v>
      </c>
      <c r="AG97" s="17">
        <v>3</v>
      </c>
      <c r="AH97" s="17">
        <v>2</v>
      </c>
      <c r="AI97" s="17">
        <v>5</v>
      </c>
      <c r="AJ97" s="17">
        <v>7</v>
      </c>
      <c r="AK97" s="17">
        <v>5</v>
      </c>
      <c r="AL97" s="17">
        <v>6</v>
      </c>
      <c r="AM97" s="17">
        <v>6</v>
      </c>
      <c r="AN97" s="17">
        <v>2</v>
      </c>
      <c r="AO97" s="17">
        <v>5</v>
      </c>
      <c r="AP97" s="17">
        <v>5</v>
      </c>
      <c r="AQ97" s="17">
        <v>6</v>
      </c>
      <c r="AR97" s="44">
        <v>60</v>
      </c>
    </row>
    <row r="98" spans="1:44">
      <c r="A98" s="73">
        <v>44166</v>
      </c>
      <c r="B98" s="37">
        <v>0</v>
      </c>
      <c r="C98" s="17">
        <v>2004</v>
      </c>
      <c r="D98" s="1">
        <v>45964.833333333336</v>
      </c>
      <c r="E98" s="27" t="s">
        <v>191</v>
      </c>
      <c r="F98" s="17" t="s">
        <v>406</v>
      </c>
      <c r="G98" s="17" t="s">
        <v>406</v>
      </c>
      <c r="H98" s="94">
        <f t="shared" si="5"/>
        <v>0</v>
      </c>
      <c r="I98" s="97">
        <f t="shared" si="6"/>
        <v>0</v>
      </c>
      <c r="J98" s="83">
        <f t="shared" si="7"/>
        <v>0</v>
      </c>
      <c r="K98" s="17">
        <v>1</v>
      </c>
      <c r="L98" s="17">
        <v>1</v>
      </c>
      <c r="M98" s="36">
        <v>1</v>
      </c>
      <c r="N98" s="17">
        <v>1</v>
      </c>
      <c r="O98" s="17">
        <v>1</v>
      </c>
      <c r="P98" s="36">
        <v>2</v>
      </c>
      <c r="Q98" s="36">
        <v>2</v>
      </c>
      <c r="R98" s="17">
        <v>1</v>
      </c>
      <c r="S98" s="17">
        <v>1</v>
      </c>
      <c r="T98" s="17">
        <v>1</v>
      </c>
      <c r="U98" s="17">
        <v>1</v>
      </c>
      <c r="V98" s="17">
        <v>2</v>
      </c>
      <c r="W98" s="17">
        <v>2</v>
      </c>
      <c r="X98" s="17">
        <v>2</v>
      </c>
      <c r="Y98" s="17">
        <v>2</v>
      </c>
      <c r="Z98" s="17">
        <v>1</v>
      </c>
      <c r="AA98" s="43">
        <f t="shared" si="8"/>
        <v>22</v>
      </c>
      <c r="AB98" s="17">
        <v>11</v>
      </c>
      <c r="AC98" s="17">
        <v>5</v>
      </c>
      <c r="AD98" s="17">
        <v>3</v>
      </c>
      <c r="AE98" s="17">
        <v>4</v>
      </c>
      <c r="AF98" s="17">
        <v>7</v>
      </c>
      <c r="AG98" s="17">
        <v>3</v>
      </c>
      <c r="AH98" s="17">
        <v>3</v>
      </c>
      <c r="AI98" s="17">
        <v>3</v>
      </c>
      <c r="AJ98" s="17">
        <v>3</v>
      </c>
      <c r="AK98" s="17">
        <v>2</v>
      </c>
      <c r="AL98" s="17">
        <v>2</v>
      </c>
      <c r="AM98" s="17">
        <v>7</v>
      </c>
      <c r="AN98" s="17">
        <v>4</v>
      </c>
      <c r="AO98" s="17">
        <v>4</v>
      </c>
      <c r="AP98" s="17">
        <v>4</v>
      </c>
      <c r="AQ98" s="17">
        <v>4</v>
      </c>
      <c r="AR98" s="44">
        <v>52</v>
      </c>
    </row>
    <row r="99" spans="1:44">
      <c r="A99" s="73">
        <v>45547</v>
      </c>
      <c r="B99" s="37">
        <v>0</v>
      </c>
      <c r="C99" s="17">
        <v>2003</v>
      </c>
      <c r="D99" s="1">
        <v>45968.82708333333</v>
      </c>
      <c r="E99" s="27" t="s">
        <v>87</v>
      </c>
      <c r="F99" s="17" t="s">
        <v>406</v>
      </c>
      <c r="G99" s="17" t="s">
        <v>406</v>
      </c>
      <c r="H99" s="94">
        <f t="shared" si="5"/>
        <v>0</v>
      </c>
      <c r="I99" s="97">
        <f t="shared" si="6"/>
        <v>0</v>
      </c>
      <c r="J99" s="83">
        <f t="shared" si="7"/>
        <v>0</v>
      </c>
      <c r="K99" s="17">
        <v>1</v>
      </c>
      <c r="L99" s="17">
        <v>1</v>
      </c>
      <c r="M99" s="36">
        <v>1</v>
      </c>
      <c r="N99" s="17">
        <v>3</v>
      </c>
      <c r="O99" s="17">
        <v>3</v>
      </c>
      <c r="P99" s="36">
        <v>2</v>
      </c>
      <c r="Q99" s="36">
        <v>2</v>
      </c>
      <c r="R99" s="17">
        <v>1</v>
      </c>
      <c r="S99" s="17">
        <v>2</v>
      </c>
      <c r="T99" s="17">
        <v>1</v>
      </c>
      <c r="U99" s="17">
        <v>1</v>
      </c>
      <c r="V99" s="17">
        <v>2</v>
      </c>
      <c r="W99" s="17">
        <v>2</v>
      </c>
      <c r="X99" s="17">
        <v>2</v>
      </c>
      <c r="Y99" s="17">
        <v>2</v>
      </c>
      <c r="Z99" s="17">
        <v>2</v>
      </c>
      <c r="AA99" s="43">
        <f t="shared" si="8"/>
        <v>28</v>
      </c>
      <c r="AB99" s="17">
        <v>36</v>
      </c>
      <c r="AC99" s="17">
        <v>7</v>
      </c>
      <c r="AD99" s="17">
        <v>5</v>
      </c>
      <c r="AE99" s="17">
        <v>9</v>
      </c>
      <c r="AF99" s="17">
        <v>29</v>
      </c>
      <c r="AG99" s="17">
        <v>9</v>
      </c>
      <c r="AH99" s="17">
        <v>6</v>
      </c>
      <c r="AI99" s="17">
        <v>8</v>
      </c>
      <c r="AJ99" s="17">
        <v>12</v>
      </c>
      <c r="AK99" s="17">
        <v>7</v>
      </c>
      <c r="AL99" s="17">
        <v>3</v>
      </c>
      <c r="AM99" s="17">
        <v>7</v>
      </c>
      <c r="AN99" s="17">
        <v>4</v>
      </c>
      <c r="AO99" s="17">
        <v>8</v>
      </c>
      <c r="AP99" s="17">
        <v>33</v>
      </c>
      <c r="AQ99" s="17">
        <v>10</v>
      </c>
      <c r="AR99" s="44">
        <v>54</v>
      </c>
    </row>
    <row r="100" spans="1:44">
      <c r="A100" s="73">
        <v>44402</v>
      </c>
      <c r="B100" s="37">
        <v>0</v>
      </c>
      <c r="C100" s="17">
        <v>2006</v>
      </c>
      <c r="D100" s="1">
        <v>45969.525000000001</v>
      </c>
      <c r="E100" s="27" t="s">
        <v>87</v>
      </c>
      <c r="F100" s="17" t="s">
        <v>406</v>
      </c>
      <c r="G100" s="17" t="s">
        <v>406</v>
      </c>
      <c r="H100" s="94">
        <f t="shared" si="5"/>
        <v>0</v>
      </c>
      <c r="I100" s="97">
        <f t="shared" si="6"/>
        <v>0</v>
      </c>
      <c r="J100" s="83">
        <f t="shared" si="7"/>
        <v>0</v>
      </c>
      <c r="K100" s="17">
        <v>1</v>
      </c>
      <c r="L100" s="17">
        <v>1</v>
      </c>
      <c r="M100" s="36">
        <v>2</v>
      </c>
      <c r="N100" s="17">
        <v>4</v>
      </c>
      <c r="O100" s="17">
        <v>2</v>
      </c>
      <c r="P100" s="36">
        <v>1</v>
      </c>
      <c r="Q100" s="36">
        <v>3</v>
      </c>
      <c r="R100" s="17">
        <v>1</v>
      </c>
      <c r="S100" s="17">
        <v>4</v>
      </c>
      <c r="T100" s="17">
        <v>1</v>
      </c>
      <c r="U100" s="17">
        <v>1</v>
      </c>
      <c r="V100" s="17">
        <v>1</v>
      </c>
      <c r="W100" s="17">
        <v>1</v>
      </c>
      <c r="X100" s="17">
        <v>1</v>
      </c>
      <c r="Y100" s="17">
        <v>1</v>
      </c>
      <c r="Z100" s="17">
        <v>1</v>
      </c>
      <c r="AA100" s="43">
        <f t="shared" si="8"/>
        <v>26</v>
      </c>
      <c r="AB100" s="17">
        <v>21</v>
      </c>
      <c r="AC100" s="17">
        <v>4</v>
      </c>
      <c r="AD100" s="17">
        <v>6</v>
      </c>
      <c r="AE100" s="17">
        <v>69</v>
      </c>
      <c r="AF100" s="17">
        <v>12</v>
      </c>
      <c r="AG100" s="17">
        <v>2</v>
      </c>
      <c r="AH100" s="17">
        <v>8</v>
      </c>
      <c r="AI100" s="17">
        <v>6</v>
      </c>
      <c r="AJ100" s="17">
        <v>20</v>
      </c>
      <c r="AK100" s="17">
        <v>3</v>
      </c>
      <c r="AL100" s="17">
        <v>2</v>
      </c>
      <c r="AM100" s="17">
        <v>4</v>
      </c>
      <c r="AN100" s="17">
        <v>2</v>
      </c>
      <c r="AO100" s="17">
        <v>2</v>
      </c>
      <c r="AP100" s="17">
        <v>3</v>
      </c>
      <c r="AQ100" s="17">
        <v>4</v>
      </c>
      <c r="AR100" s="44">
        <v>59</v>
      </c>
    </row>
    <row r="101" spans="1:44">
      <c r="A101" s="73">
        <v>46497</v>
      </c>
      <c r="B101" s="37">
        <v>0</v>
      </c>
      <c r="C101" s="17">
        <v>2006</v>
      </c>
      <c r="D101" s="1">
        <v>45973.606249999997</v>
      </c>
      <c r="E101" s="27" t="s">
        <v>87</v>
      </c>
      <c r="F101" s="17" t="s">
        <v>406</v>
      </c>
      <c r="G101" s="17" t="s">
        <v>406</v>
      </c>
      <c r="H101" s="94">
        <f t="shared" si="5"/>
        <v>0</v>
      </c>
      <c r="I101" s="97">
        <f t="shared" si="6"/>
        <v>0</v>
      </c>
      <c r="J101" s="83">
        <f t="shared" si="7"/>
        <v>0</v>
      </c>
      <c r="K101" s="17">
        <v>3</v>
      </c>
      <c r="L101" s="17">
        <v>2</v>
      </c>
      <c r="M101" s="36">
        <v>1</v>
      </c>
      <c r="N101" s="17">
        <v>5</v>
      </c>
      <c r="O101" s="17">
        <v>5</v>
      </c>
      <c r="P101" s="36">
        <v>4</v>
      </c>
      <c r="Q101" s="36">
        <v>4</v>
      </c>
      <c r="R101" s="17">
        <v>3</v>
      </c>
      <c r="S101" s="17">
        <v>4</v>
      </c>
      <c r="T101" s="17">
        <v>4</v>
      </c>
      <c r="U101" s="17">
        <v>4</v>
      </c>
      <c r="V101" s="17">
        <v>4</v>
      </c>
      <c r="W101" s="17">
        <v>4</v>
      </c>
      <c r="X101" s="17">
        <v>3</v>
      </c>
      <c r="Y101" s="17">
        <v>4</v>
      </c>
      <c r="Z101" s="17">
        <v>2</v>
      </c>
      <c r="AA101" s="43">
        <f t="shared" si="8"/>
        <v>56</v>
      </c>
      <c r="AB101" s="17">
        <v>5</v>
      </c>
      <c r="AC101" s="17">
        <v>5</v>
      </c>
      <c r="AD101" s="17">
        <v>5</v>
      </c>
      <c r="AE101" s="17">
        <v>2</v>
      </c>
      <c r="AF101" s="17">
        <v>4</v>
      </c>
      <c r="AG101" s="17">
        <v>3</v>
      </c>
      <c r="AH101" s="17">
        <v>2</v>
      </c>
      <c r="AI101" s="17">
        <v>5</v>
      </c>
      <c r="AJ101" s="17">
        <v>2</v>
      </c>
      <c r="AK101" s="17">
        <v>3</v>
      </c>
      <c r="AL101" s="17">
        <v>2</v>
      </c>
      <c r="AM101" s="17">
        <v>4</v>
      </c>
      <c r="AN101" s="17">
        <v>3</v>
      </c>
      <c r="AO101" s="17">
        <v>6</v>
      </c>
      <c r="AP101" s="17">
        <v>4</v>
      </c>
      <c r="AQ101" s="17">
        <v>3</v>
      </c>
      <c r="AR101" s="44">
        <v>54</v>
      </c>
    </row>
    <row r="102" spans="1:44">
      <c r="A102" s="73">
        <v>46500</v>
      </c>
      <c r="B102" s="37">
        <v>0</v>
      </c>
      <c r="C102" s="17">
        <v>2007</v>
      </c>
      <c r="D102" s="1">
        <v>45973.620833333334</v>
      </c>
      <c r="E102" s="27" t="s">
        <v>191</v>
      </c>
      <c r="F102" s="17" t="s">
        <v>406</v>
      </c>
      <c r="G102" s="17" t="s">
        <v>406</v>
      </c>
      <c r="H102" s="94">
        <f t="shared" si="5"/>
        <v>0</v>
      </c>
      <c r="I102" s="97">
        <f t="shared" si="6"/>
        <v>0</v>
      </c>
      <c r="J102" s="83">
        <f t="shared" si="7"/>
        <v>0</v>
      </c>
      <c r="K102" s="17">
        <v>1</v>
      </c>
      <c r="L102" s="17">
        <v>1</v>
      </c>
      <c r="M102" s="36">
        <v>1</v>
      </c>
      <c r="N102" s="17">
        <v>2</v>
      </c>
      <c r="O102" s="17">
        <v>1</v>
      </c>
      <c r="P102" s="36">
        <v>1</v>
      </c>
      <c r="Q102" s="36">
        <v>1</v>
      </c>
      <c r="R102" s="17">
        <v>1</v>
      </c>
      <c r="S102" s="17">
        <v>1</v>
      </c>
      <c r="T102" s="17">
        <v>1</v>
      </c>
      <c r="U102" s="17">
        <v>1</v>
      </c>
      <c r="V102" s="17">
        <v>1</v>
      </c>
      <c r="W102" s="17">
        <v>1</v>
      </c>
      <c r="X102" s="17">
        <v>1</v>
      </c>
      <c r="Y102" s="17">
        <v>1</v>
      </c>
      <c r="Z102" s="17">
        <v>1</v>
      </c>
      <c r="AA102" s="43">
        <f t="shared" si="8"/>
        <v>17</v>
      </c>
      <c r="AB102" s="17">
        <v>13</v>
      </c>
      <c r="AC102" s="17">
        <v>5</v>
      </c>
      <c r="AD102" s="17">
        <v>4</v>
      </c>
      <c r="AE102" s="17">
        <v>9</v>
      </c>
      <c r="AF102" s="17">
        <v>4</v>
      </c>
      <c r="AG102" s="17">
        <v>4</v>
      </c>
      <c r="AH102" s="17">
        <v>2</v>
      </c>
      <c r="AI102" s="17">
        <v>5</v>
      </c>
      <c r="AJ102" s="17">
        <v>3</v>
      </c>
      <c r="AK102" s="17">
        <v>4</v>
      </c>
      <c r="AL102" s="17">
        <v>2</v>
      </c>
      <c r="AM102" s="17">
        <v>5</v>
      </c>
      <c r="AN102" s="17">
        <v>3</v>
      </c>
      <c r="AO102" s="17">
        <v>4</v>
      </c>
      <c r="AP102" s="17">
        <v>3</v>
      </c>
      <c r="AQ102" s="17">
        <v>4</v>
      </c>
      <c r="AR102" s="44">
        <v>30</v>
      </c>
    </row>
    <row r="103" spans="1:44">
      <c r="A103" s="73">
        <v>44473</v>
      </c>
      <c r="B103" s="37">
        <v>0</v>
      </c>
      <c r="C103" s="17">
        <v>2003</v>
      </c>
      <c r="D103" s="1">
        <v>45965.619444444441</v>
      </c>
      <c r="E103" s="27" t="s">
        <v>197</v>
      </c>
      <c r="F103" s="17" t="s">
        <v>406</v>
      </c>
      <c r="G103" s="17" t="s">
        <v>406</v>
      </c>
      <c r="H103" s="94">
        <f t="shared" si="5"/>
        <v>0</v>
      </c>
      <c r="I103" s="97">
        <f t="shared" si="6"/>
        <v>0</v>
      </c>
      <c r="J103" s="83">
        <f t="shared" si="7"/>
        <v>0</v>
      </c>
      <c r="K103" s="17">
        <v>2</v>
      </c>
      <c r="L103" s="17">
        <v>3</v>
      </c>
      <c r="M103" s="36">
        <v>3</v>
      </c>
      <c r="N103" s="17">
        <v>5</v>
      </c>
      <c r="O103" s="17">
        <v>4</v>
      </c>
      <c r="P103" s="36">
        <v>3</v>
      </c>
      <c r="Q103" s="36">
        <v>3</v>
      </c>
      <c r="R103" s="17">
        <v>1</v>
      </c>
      <c r="S103" s="17">
        <v>2</v>
      </c>
      <c r="T103" s="17">
        <v>2</v>
      </c>
      <c r="U103" s="17">
        <v>2</v>
      </c>
      <c r="V103" s="17">
        <v>3</v>
      </c>
      <c r="W103" s="17">
        <v>2</v>
      </c>
      <c r="X103" s="17">
        <v>4</v>
      </c>
      <c r="Y103" s="17">
        <v>3</v>
      </c>
      <c r="Z103" s="17">
        <v>2</v>
      </c>
      <c r="AA103" s="43">
        <f t="shared" si="8"/>
        <v>44</v>
      </c>
      <c r="AB103" s="17">
        <v>23</v>
      </c>
      <c r="AC103" s="17">
        <v>5</v>
      </c>
      <c r="AD103" s="17">
        <v>5</v>
      </c>
      <c r="AE103" s="17">
        <v>4</v>
      </c>
      <c r="AF103" s="17">
        <v>2</v>
      </c>
      <c r="AG103" s="17">
        <v>21</v>
      </c>
      <c r="AH103" s="17">
        <v>2</v>
      </c>
      <c r="AI103" s="17">
        <v>4</v>
      </c>
      <c r="AJ103" s="17">
        <v>1</v>
      </c>
      <c r="AK103" s="17">
        <v>4</v>
      </c>
      <c r="AL103" s="17">
        <v>2</v>
      </c>
      <c r="AM103" s="17">
        <v>6</v>
      </c>
      <c r="AN103" s="17">
        <v>2</v>
      </c>
      <c r="AO103" s="17">
        <v>4</v>
      </c>
      <c r="AP103" s="17">
        <v>3</v>
      </c>
      <c r="AQ103" s="17">
        <v>1</v>
      </c>
      <c r="AR103" s="44">
        <v>55</v>
      </c>
    </row>
    <row r="104" spans="1:44">
      <c r="A104" s="73">
        <v>44739</v>
      </c>
      <c r="B104" s="37">
        <v>0</v>
      </c>
      <c r="C104" s="17">
        <v>2006</v>
      </c>
      <c r="D104" s="1">
        <v>45966.373611111114</v>
      </c>
      <c r="E104" s="27" t="s">
        <v>197</v>
      </c>
      <c r="F104" s="17" t="s">
        <v>406</v>
      </c>
      <c r="G104" s="17" t="s">
        <v>406</v>
      </c>
      <c r="H104" s="94">
        <f t="shared" si="5"/>
        <v>0</v>
      </c>
      <c r="I104" s="97">
        <f t="shared" si="6"/>
        <v>0</v>
      </c>
      <c r="J104" s="83">
        <f t="shared" si="7"/>
        <v>0</v>
      </c>
      <c r="K104" s="17">
        <v>2</v>
      </c>
      <c r="L104" s="17">
        <v>1</v>
      </c>
      <c r="M104" s="36">
        <v>1</v>
      </c>
      <c r="N104" s="17">
        <v>2</v>
      </c>
      <c r="O104" s="17">
        <v>1</v>
      </c>
      <c r="P104" s="36">
        <v>1</v>
      </c>
      <c r="Q104" s="36">
        <v>1</v>
      </c>
      <c r="R104" s="17">
        <v>1</v>
      </c>
      <c r="S104" s="17">
        <v>1</v>
      </c>
      <c r="T104" s="17">
        <v>1</v>
      </c>
      <c r="U104" s="17">
        <v>1</v>
      </c>
      <c r="V104" s="17">
        <v>2</v>
      </c>
      <c r="W104" s="17">
        <v>2</v>
      </c>
      <c r="X104" s="17">
        <v>1</v>
      </c>
      <c r="Y104" s="17">
        <v>2</v>
      </c>
      <c r="Z104" s="17">
        <v>1</v>
      </c>
      <c r="AA104" s="43">
        <f t="shared" si="8"/>
        <v>21</v>
      </c>
      <c r="AB104" s="17">
        <v>3</v>
      </c>
      <c r="AC104" s="17">
        <v>3</v>
      </c>
      <c r="AD104" s="17">
        <v>2</v>
      </c>
      <c r="AE104" s="17">
        <v>2</v>
      </c>
      <c r="AF104" s="17">
        <v>4</v>
      </c>
      <c r="AG104" s="17">
        <v>2</v>
      </c>
      <c r="AH104" s="17">
        <v>2</v>
      </c>
      <c r="AI104" s="17">
        <v>4</v>
      </c>
      <c r="AJ104" s="17">
        <v>2</v>
      </c>
      <c r="AK104" s="17">
        <v>2</v>
      </c>
      <c r="AL104" s="17">
        <v>2</v>
      </c>
      <c r="AM104" s="17">
        <v>4</v>
      </c>
      <c r="AN104" s="17">
        <v>4</v>
      </c>
      <c r="AO104" s="17">
        <v>4</v>
      </c>
      <c r="AP104" s="17">
        <v>5</v>
      </c>
      <c r="AQ104" s="17">
        <v>5</v>
      </c>
      <c r="AR104" s="44">
        <v>49</v>
      </c>
    </row>
    <row r="105" spans="1:44">
      <c r="A105" s="73">
        <v>45573</v>
      </c>
      <c r="B105" s="37">
        <v>0</v>
      </c>
      <c r="C105" s="17">
        <v>2005</v>
      </c>
      <c r="D105" s="1">
        <v>45968.857638888891</v>
      </c>
      <c r="E105" s="27" t="s">
        <v>197</v>
      </c>
      <c r="F105" s="17" t="s">
        <v>406</v>
      </c>
      <c r="G105" s="17" t="s">
        <v>406</v>
      </c>
      <c r="H105" s="94">
        <f t="shared" si="5"/>
        <v>0</v>
      </c>
      <c r="I105" s="97">
        <f t="shared" si="6"/>
        <v>0</v>
      </c>
      <c r="J105" s="83">
        <f t="shared" si="7"/>
        <v>0</v>
      </c>
      <c r="K105" s="17">
        <v>1</v>
      </c>
      <c r="L105" s="17">
        <v>2</v>
      </c>
      <c r="M105" s="36">
        <v>1</v>
      </c>
      <c r="N105" s="17">
        <v>4</v>
      </c>
      <c r="O105" s="17">
        <v>4</v>
      </c>
      <c r="P105" s="36">
        <v>2</v>
      </c>
      <c r="Q105" s="36">
        <v>2</v>
      </c>
      <c r="R105" s="17">
        <v>2</v>
      </c>
      <c r="S105" s="17">
        <v>3</v>
      </c>
      <c r="T105" s="17">
        <v>1</v>
      </c>
      <c r="U105" s="17">
        <v>3</v>
      </c>
      <c r="V105" s="17">
        <v>2</v>
      </c>
      <c r="W105" s="17">
        <v>2</v>
      </c>
      <c r="X105" s="17">
        <v>3</v>
      </c>
      <c r="Y105" s="17">
        <v>3</v>
      </c>
      <c r="Z105" s="17">
        <v>1</v>
      </c>
      <c r="AA105" s="43">
        <f t="shared" si="8"/>
        <v>36</v>
      </c>
      <c r="AB105" s="17">
        <v>13</v>
      </c>
      <c r="AC105" s="17">
        <v>6</v>
      </c>
      <c r="AD105" s="17">
        <v>5</v>
      </c>
      <c r="AE105" s="17">
        <v>6</v>
      </c>
      <c r="AF105" s="17">
        <v>6</v>
      </c>
      <c r="AG105" s="17">
        <v>3</v>
      </c>
      <c r="AH105" s="17">
        <v>5</v>
      </c>
      <c r="AI105" s="17">
        <v>7</v>
      </c>
      <c r="AJ105" s="17">
        <v>3</v>
      </c>
      <c r="AK105" s="17">
        <v>6</v>
      </c>
      <c r="AL105" s="17">
        <v>4</v>
      </c>
      <c r="AM105" s="17">
        <v>5</v>
      </c>
      <c r="AN105" s="17">
        <v>2</v>
      </c>
      <c r="AO105" s="17">
        <v>10</v>
      </c>
      <c r="AP105" s="17">
        <v>5</v>
      </c>
      <c r="AQ105" s="17">
        <v>3</v>
      </c>
      <c r="AR105" s="44">
        <v>60</v>
      </c>
    </row>
    <row r="106" spans="1:44">
      <c r="A106" s="73">
        <v>45632</v>
      </c>
      <c r="B106" s="60">
        <v>0</v>
      </c>
      <c r="C106" s="45">
        <v>2007</v>
      </c>
      <c r="D106" s="6">
        <v>45969.239583333336</v>
      </c>
      <c r="E106" s="21" t="s">
        <v>240</v>
      </c>
      <c r="F106" s="45" t="s">
        <v>479</v>
      </c>
      <c r="G106" s="45" t="s">
        <v>399</v>
      </c>
      <c r="H106" s="94">
        <f t="shared" si="5"/>
        <v>1</v>
      </c>
      <c r="I106" s="97">
        <f t="shared" si="6"/>
        <v>1</v>
      </c>
      <c r="J106" s="83">
        <f t="shared" si="7"/>
        <v>0</v>
      </c>
      <c r="K106" s="45">
        <v>4</v>
      </c>
      <c r="L106" s="45">
        <v>4</v>
      </c>
      <c r="M106" s="36">
        <v>2</v>
      </c>
      <c r="N106" s="45">
        <v>5</v>
      </c>
      <c r="O106" s="45">
        <v>5</v>
      </c>
      <c r="P106" s="36">
        <v>2</v>
      </c>
      <c r="Q106" s="36">
        <v>2</v>
      </c>
      <c r="R106" s="45">
        <v>4</v>
      </c>
      <c r="S106" s="45">
        <v>5</v>
      </c>
      <c r="T106" s="45">
        <v>4</v>
      </c>
      <c r="U106" s="45">
        <v>5</v>
      </c>
      <c r="V106" s="45">
        <v>5</v>
      </c>
      <c r="W106" s="45">
        <v>5</v>
      </c>
      <c r="X106" s="45">
        <v>4</v>
      </c>
      <c r="Y106" s="45">
        <v>4</v>
      </c>
      <c r="Z106" s="45">
        <v>3</v>
      </c>
      <c r="AA106" s="43">
        <f t="shared" si="8"/>
        <v>63</v>
      </c>
      <c r="AB106" s="45">
        <v>11</v>
      </c>
      <c r="AC106" s="45">
        <v>7</v>
      </c>
      <c r="AD106" s="45">
        <v>6</v>
      </c>
      <c r="AE106" s="45">
        <v>4</v>
      </c>
      <c r="AF106" s="45">
        <v>6</v>
      </c>
      <c r="AG106" s="45">
        <v>3</v>
      </c>
      <c r="AH106" s="45">
        <v>2</v>
      </c>
      <c r="AI106" s="45">
        <v>4</v>
      </c>
      <c r="AJ106" s="45">
        <v>2</v>
      </c>
      <c r="AK106" s="45">
        <v>3</v>
      </c>
      <c r="AL106" s="45">
        <v>2</v>
      </c>
      <c r="AM106" s="45">
        <v>5</v>
      </c>
      <c r="AN106" s="45">
        <v>2</v>
      </c>
      <c r="AO106" s="45">
        <v>5</v>
      </c>
      <c r="AP106" s="45">
        <v>3</v>
      </c>
      <c r="AQ106" s="45">
        <v>4</v>
      </c>
      <c r="AR106" s="43">
        <v>52</v>
      </c>
    </row>
    <row r="107" spans="1:44">
      <c r="A107" s="73">
        <v>42697</v>
      </c>
      <c r="B107" s="37">
        <v>1</v>
      </c>
      <c r="C107" s="17">
        <v>2007</v>
      </c>
      <c r="D107" s="1">
        <v>45960.9</v>
      </c>
      <c r="E107" s="27" t="s">
        <v>156</v>
      </c>
      <c r="F107" s="17" t="s">
        <v>483</v>
      </c>
      <c r="G107" s="17" t="s">
        <v>399</v>
      </c>
      <c r="H107" s="94">
        <f t="shared" si="5"/>
        <v>1</v>
      </c>
      <c r="I107" s="97">
        <f t="shared" si="6"/>
        <v>1</v>
      </c>
      <c r="J107" s="83">
        <f t="shared" si="7"/>
        <v>0</v>
      </c>
      <c r="K107" s="17">
        <v>5</v>
      </c>
      <c r="L107" s="17">
        <v>2</v>
      </c>
      <c r="M107" s="36">
        <v>3</v>
      </c>
      <c r="N107" s="17">
        <v>4</v>
      </c>
      <c r="O107" s="17">
        <v>4</v>
      </c>
      <c r="P107" s="36">
        <v>4</v>
      </c>
      <c r="Q107" s="36">
        <v>3</v>
      </c>
      <c r="R107" s="17">
        <v>2</v>
      </c>
      <c r="S107" s="17">
        <v>4</v>
      </c>
      <c r="T107" s="17">
        <v>3</v>
      </c>
      <c r="U107" s="17">
        <v>3</v>
      </c>
      <c r="V107" s="17">
        <v>3</v>
      </c>
      <c r="W107" s="17">
        <v>3</v>
      </c>
      <c r="X107" s="17">
        <v>3</v>
      </c>
      <c r="Y107" s="17">
        <v>3</v>
      </c>
      <c r="Z107" s="17">
        <v>4</v>
      </c>
      <c r="AA107" s="43">
        <f t="shared" si="8"/>
        <v>53</v>
      </c>
      <c r="AB107" s="17">
        <v>8</v>
      </c>
      <c r="AC107" s="17">
        <v>5</v>
      </c>
      <c r="AD107" s="17">
        <v>13</v>
      </c>
      <c r="AE107" s="17">
        <v>4</v>
      </c>
      <c r="AF107" s="17">
        <v>6</v>
      </c>
      <c r="AG107" s="17">
        <v>4</v>
      </c>
      <c r="AH107" s="17">
        <v>6</v>
      </c>
      <c r="AI107" s="17">
        <v>4</v>
      </c>
      <c r="AJ107" s="17">
        <v>4</v>
      </c>
      <c r="AK107" s="17">
        <v>3</v>
      </c>
      <c r="AL107" s="17">
        <v>2</v>
      </c>
      <c r="AM107" s="17">
        <v>9</v>
      </c>
      <c r="AN107" s="17">
        <v>4</v>
      </c>
      <c r="AO107" s="17">
        <v>142</v>
      </c>
      <c r="AP107" s="17">
        <v>19</v>
      </c>
      <c r="AQ107" s="17">
        <v>4</v>
      </c>
      <c r="AR107" s="44">
        <v>48</v>
      </c>
    </row>
    <row r="108" spans="1:44">
      <c r="A108" s="73">
        <v>43756</v>
      </c>
      <c r="B108" s="37">
        <v>0</v>
      </c>
      <c r="C108" s="17">
        <v>2004</v>
      </c>
      <c r="D108" s="1">
        <v>45964.464583333334</v>
      </c>
      <c r="E108" s="27" t="s">
        <v>484</v>
      </c>
      <c r="F108" s="17" t="s">
        <v>481</v>
      </c>
      <c r="G108" s="17" t="s">
        <v>481</v>
      </c>
      <c r="H108" s="94">
        <f t="shared" si="5"/>
        <v>0</v>
      </c>
      <c r="I108" s="97">
        <f t="shared" si="6"/>
        <v>0</v>
      </c>
      <c r="J108" s="83">
        <f t="shared" si="7"/>
        <v>0</v>
      </c>
      <c r="K108" s="17">
        <v>2</v>
      </c>
      <c r="L108" s="17">
        <v>1</v>
      </c>
      <c r="M108" s="36">
        <v>2</v>
      </c>
      <c r="N108" s="17">
        <v>2</v>
      </c>
      <c r="O108" s="17">
        <v>2</v>
      </c>
      <c r="P108" s="36">
        <v>2</v>
      </c>
      <c r="Q108" s="36">
        <v>2</v>
      </c>
      <c r="R108" s="17">
        <v>1</v>
      </c>
      <c r="S108" s="17">
        <v>2</v>
      </c>
      <c r="T108" s="17">
        <v>2</v>
      </c>
      <c r="U108" s="17">
        <v>2</v>
      </c>
      <c r="V108" s="17">
        <v>2</v>
      </c>
      <c r="W108" s="17">
        <v>2</v>
      </c>
      <c r="X108" s="17">
        <v>3</v>
      </c>
      <c r="Y108" s="17">
        <v>2</v>
      </c>
      <c r="Z108" s="17">
        <v>1</v>
      </c>
      <c r="AA108" s="43">
        <f t="shared" si="8"/>
        <v>30</v>
      </c>
      <c r="AB108" s="17">
        <v>24</v>
      </c>
      <c r="AC108" s="17">
        <v>6</v>
      </c>
      <c r="AD108" s="17">
        <v>12</v>
      </c>
      <c r="AE108" s="17">
        <v>7</v>
      </c>
      <c r="AF108" s="17">
        <v>7</v>
      </c>
      <c r="AG108" s="17">
        <v>13</v>
      </c>
      <c r="AH108" s="17">
        <v>2</v>
      </c>
      <c r="AI108" s="17">
        <v>15</v>
      </c>
      <c r="AJ108" s="17">
        <v>4</v>
      </c>
      <c r="AK108" s="17">
        <v>5</v>
      </c>
      <c r="AL108" s="17">
        <v>2</v>
      </c>
      <c r="AM108" s="17">
        <v>43</v>
      </c>
      <c r="AN108" s="17">
        <v>5</v>
      </c>
      <c r="AO108" s="17">
        <v>6</v>
      </c>
      <c r="AP108" s="17">
        <v>4</v>
      </c>
      <c r="AQ108" s="17">
        <v>6</v>
      </c>
      <c r="AR108" s="44">
        <v>58</v>
      </c>
    </row>
    <row r="109" spans="1:44">
      <c r="A109" s="73">
        <v>45455</v>
      </c>
      <c r="B109" s="37">
        <v>0</v>
      </c>
      <c r="C109" s="17">
        <v>2002</v>
      </c>
      <c r="D109" s="1">
        <v>45968.624305555553</v>
      </c>
      <c r="E109" s="27" t="s">
        <v>219</v>
      </c>
      <c r="F109" s="17" t="s">
        <v>406</v>
      </c>
      <c r="G109" s="17" t="s">
        <v>406</v>
      </c>
      <c r="H109" s="94">
        <f t="shared" si="5"/>
        <v>0</v>
      </c>
      <c r="I109" s="97">
        <f t="shared" si="6"/>
        <v>0</v>
      </c>
      <c r="J109" s="83">
        <f t="shared" si="7"/>
        <v>0</v>
      </c>
      <c r="K109" s="17">
        <v>1</v>
      </c>
      <c r="L109" s="17">
        <v>3</v>
      </c>
      <c r="M109" s="36">
        <v>1</v>
      </c>
      <c r="N109" s="17">
        <v>4</v>
      </c>
      <c r="O109" s="17">
        <v>4</v>
      </c>
      <c r="P109" s="36">
        <v>1</v>
      </c>
      <c r="Q109" s="36">
        <v>2</v>
      </c>
      <c r="R109" s="17">
        <v>2</v>
      </c>
      <c r="S109" s="17">
        <v>3</v>
      </c>
      <c r="T109" s="17">
        <v>1</v>
      </c>
      <c r="U109" s="17">
        <v>1</v>
      </c>
      <c r="V109" s="17">
        <v>1</v>
      </c>
      <c r="W109" s="17">
        <v>1</v>
      </c>
      <c r="X109" s="17">
        <v>2</v>
      </c>
      <c r="Y109" s="17">
        <v>2</v>
      </c>
      <c r="Z109" s="17">
        <v>1</v>
      </c>
      <c r="AA109" s="43">
        <f t="shared" si="8"/>
        <v>30</v>
      </c>
      <c r="AB109" s="17">
        <v>11</v>
      </c>
      <c r="AC109" s="17">
        <v>4</v>
      </c>
      <c r="AD109" s="17">
        <v>5</v>
      </c>
      <c r="AE109" s="17">
        <v>4</v>
      </c>
      <c r="AF109" s="17">
        <v>7</v>
      </c>
      <c r="AG109" s="17">
        <v>2</v>
      </c>
      <c r="AH109" s="17">
        <v>3</v>
      </c>
      <c r="AI109" s="17">
        <v>8</v>
      </c>
      <c r="AJ109" s="17">
        <v>7</v>
      </c>
      <c r="AK109" s="17">
        <v>3</v>
      </c>
      <c r="AL109" s="17">
        <v>3</v>
      </c>
      <c r="AM109" s="17">
        <v>6</v>
      </c>
      <c r="AN109" s="17">
        <v>2</v>
      </c>
      <c r="AO109" s="17">
        <v>4</v>
      </c>
      <c r="AP109" s="17">
        <v>5</v>
      </c>
      <c r="AQ109" s="17">
        <v>3</v>
      </c>
      <c r="AR109" s="44">
        <v>62</v>
      </c>
    </row>
    <row r="110" spans="1:44">
      <c r="A110" s="73">
        <v>43477</v>
      </c>
      <c r="B110" s="37">
        <v>0</v>
      </c>
      <c r="C110" s="17">
        <v>2006</v>
      </c>
      <c r="D110" s="1">
        <v>45963.030555555553</v>
      </c>
      <c r="E110" s="27" t="s">
        <v>179</v>
      </c>
      <c r="F110" s="17" t="s">
        <v>406</v>
      </c>
      <c r="G110" s="17" t="s">
        <v>406</v>
      </c>
      <c r="H110" s="94">
        <f t="shared" si="5"/>
        <v>0</v>
      </c>
      <c r="I110" s="97">
        <f t="shared" si="6"/>
        <v>0</v>
      </c>
      <c r="J110" s="83">
        <f t="shared" si="7"/>
        <v>0</v>
      </c>
      <c r="K110" s="17">
        <v>1</v>
      </c>
      <c r="L110" s="17">
        <v>1</v>
      </c>
      <c r="M110" s="36">
        <v>1</v>
      </c>
      <c r="N110" s="17">
        <v>3</v>
      </c>
      <c r="O110" s="17">
        <v>3</v>
      </c>
      <c r="P110" s="36">
        <v>4</v>
      </c>
      <c r="Q110" s="36">
        <v>2</v>
      </c>
      <c r="R110" s="17">
        <v>1</v>
      </c>
      <c r="S110" s="17">
        <v>1</v>
      </c>
      <c r="T110" s="17">
        <v>1</v>
      </c>
      <c r="U110" s="17">
        <v>1</v>
      </c>
      <c r="V110" s="17">
        <v>1</v>
      </c>
      <c r="W110" s="17">
        <v>2</v>
      </c>
      <c r="X110" s="17">
        <v>2</v>
      </c>
      <c r="Y110" s="17">
        <v>1</v>
      </c>
      <c r="Z110" s="17">
        <v>1</v>
      </c>
      <c r="AA110" s="43">
        <f t="shared" si="8"/>
        <v>26</v>
      </c>
      <c r="AB110" s="17">
        <v>14</v>
      </c>
      <c r="AC110" s="17">
        <v>8</v>
      </c>
      <c r="AD110" s="17">
        <v>6</v>
      </c>
      <c r="AE110" s="17">
        <v>8</v>
      </c>
      <c r="AF110" s="17">
        <v>8</v>
      </c>
      <c r="AG110" s="17">
        <v>8</v>
      </c>
      <c r="AH110" s="17">
        <v>17</v>
      </c>
      <c r="AI110" s="17">
        <v>7</v>
      </c>
      <c r="AJ110" s="17">
        <v>2</v>
      </c>
      <c r="AK110" s="17">
        <v>6</v>
      </c>
      <c r="AL110" s="17">
        <v>2</v>
      </c>
      <c r="AM110" s="17">
        <v>6</v>
      </c>
      <c r="AN110" s="17">
        <v>7</v>
      </c>
      <c r="AO110" s="17">
        <v>10</v>
      </c>
      <c r="AP110" s="17">
        <v>10</v>
      </c>
      <c r="AQ110" s="17">
        <v>8</v>
      </c>
      <c r="AR110" s="44">
        <v>54</v>
      </c>
    </row>
    <row r="111" spans="1:44">
      <c r="A111" s="73">
        <v>42044</v>
      </c>
      <c r="B111" s="37">
        <v>0</v>
      </c>
      <c r="C111" s="17">
        <v>2001</v>
      </c>
      <c r="D111" s="1">
        <v>45959.904166666667</v>
      </c>
      <c r="E111" s="27" t="s">
        <v>126</v>
      </c>
      <c r="F111" s="17" t="s">
        <v>406</v>
      </c>
      <c r="G111" s="17" t="s">
        <v>406</v>
      </c>
      <c r="H111" s="94">
        <f t="shared" si="5"/>
        <v>0</v>
      </c>
      <c r="I111" s="97">
        <f t="shared" si="6"/>
        <v>0</v>
      </c>
      <c r="J111" s="83">
        <f t="shared" si="7"/>
        <v>0</v>
      </c>
      <c r="K111" s="17">
        <v>2</v>
      </c>
      <c r="L111" s="17">
        <v>2</v>
      </c>
      <c r="M111" s="36">
        <v>2</v>
      </c>
      <c r="N111" s="17">
        <v>4</v>
      </c>
      <c r="O111" s="17">
        <v>2</v>
      </c>
      <c r="P111" s="36">
        <v>2</v>
      </c>
      <c r="Q111" s="36">
        <v>1</v>
      </c>
      <c r="R111" s="17">
        <v>2</v>
      </c>
      <c r="S111" s="17">
        <v>1</v>
      </c>
      <c r="T111" s="17">
        <v>1</v>
      </c>
      <c r="U111" s="17">
        <v>4</v>
      </c>
      <c r="V111" s="17">
        <v>1</v>
      </c>
      <c r="W111" s="17">
        <v>1</v>
      </c>
      <c r="X111" s="17">
        <v>2</v>
      </c>
      <c r="Y111" s="17">
        <v>1</v>
      </c>
      <c r="Z111" s="17">
        <v>1</v>
      </c>
      <c r="AA111" s="43">
        <f t="shared" si="8"/>
        <v>29</v>
      </c>
      <c r="AB111" s="17">
        <v>5</v>
      </c>
      <c r="AC111" s="17">
        <v>3</v>
      </c>
      <c r="AD111" s="17">
        <v>3</v>
      </c>
      <c r="AE111" s="17">
        <v>4</v>
      </c>
      <c r="AF111" s="17">
        <v>4</v>
      </c>
      <c r="AG111" s="17">
        <v>1</v>
      </c>
      <c r="AH111" s="17">
        <v>2</v>
      </c>
      <c r="AI111" s="17">
        <v>2</v>
      </c>
      <c r="AJ111" s="17">
        <v>2</v>
      </c>
      <c r="AK111" s="17">
        <v>3</v>
      </c>
      <c r="AL111" s="17">
        <v>2</v>
      </c>
      <c r="AM111" s="17">
        <v>3</v>
      </c>
      <c r="AN111" s="17">
        <v>4</v>
      </c>
      <c r="AO111" s="17">
        <v>7</v>
      </c>
      <c r="AP111" s="17">
        <v>11</v>
      </c>
      <c r="AQ111" s="17">
        <v>3</v>
      </c>
      <c r="AR111" s="44">
        <v>64</v>
      </c>
    </row>
    <row r="112" spans="1:44">
      <c r="A112" s="73">
        <v>43564</v>
      </c>
      <c r="B112" s="37">
        <v>0</v>
      </c>
      <c r="C112" s="17">
        <v>2001</v>
      </c>
      <c r="D112" s="1">
        <v>45963.68472222222</v>
      </c>
      <c r="E112" s="27" t="s">
        <v>126</v>
      </c>
      <c r="F112" s="17" t="s">
        <v>406</v>
      </c>
      <c r="G112" s="17" t="s">
        <v>406</v>
      </c>
      <c r="H112" s="94">
        <f t="shared" si="5"/>
        <v>0</v>
      </c>
      <c r="I112" s="97">
        <f t="shared" si="6"/>
        <v>0</v>
      </c>
      <c r="J112" s="83">
        <f t="shared" si="7"/>
        <v>0</v>
      </c>
      <c r="K112" s="17">
        <v>1</v>
      </c>
      <c r="L112" s="17">
        <v>1</v>
      </c>
      <c r="M112" s="36">
        <v>1</v>
      </c>
      <c r="N112" s="17">
        <v>4</v>
      </c>
      <c r="O112" s="17">
        <v>2</v>
      </c>
      <c r="P112" s="36">
        <v>2</v>
      </c>
      <c r="Q112" s="36">
        <v>2</v>
      </c>
      <c r="R112" s="17">
        <v>1</v>
      </c>
      <c r="S112" s="17">
        <v>1</v>
      </c>
      <c r="T112" s="17">
        <v>1</v>
      </c>
      <c r="U112" s="17">
        <v>1</v>
      </c>
      <c r="V112" s="17">
        <v>1</v>
      </c>
      <c r="W112" s="17">
        <v>1</v>
      </c>
      <c r="X112" s="17">
        <v>1</v>
      </c>
      <c r="Y112" s="17">
        <v>1</v>
      </c>
      <c r="Z112" s="17">
        <v>1</v>
      </c>
      <c r="AA112" s="43">
        <f t="shared" si="8"/>
        <v>22</v>
      </c>
      <c r="AB112" s="17">
        <v>5</v>
      </c>
      <c r="AC112" s="17">
        <v>4</v>
      </c>
      <c r="AD112" s="17">
        <v>3</v>
      </c>
      <c r="AE112" s="17">
        <v>4</v>
      </c>
      <c r="AF112" s="17">
        <v>5</v>
      </c>
      <c r="AG112" s="17">
        <v>4</v>
      </c>
      <c r="AH112" s="17">
        <v>2</v>
      </c>
      <c r="AI112" s="17">
        <v>5</v>
      </c>
      <c r="AJ112" s="17">
        <v>4</v>
      </c>
      <c r="AK112" s="17">
        <v>4</v>
      </c>
      <c r="AL112" s="17">
        <v>4</v>
      </c>
      <c r="AM112" s="17">
        <v>5</v>
      </c>
      <c r="AN112" s="17">
        <v>2</v>
      </c>
      <c r="AO112" s="17">
        <v>6</v>
      </c>
      <c r="AP112" s="17">
        <v>4</v>
      </c>
      <c r="AQ112" s="17">
        <v>5</v>
      </c>
      <c r="AR112" s="44">
        <v>43</v>
      </c>
    </row>
    <row r="113" spans="1:44">
      <c r="A113" s="73">
        <v>46668</v>
      </c>
      <c r="B113" s="37">
        <v>0</v>
      </c>
      <c r="C113" s="17">
        <v>2003</v>
      </c>
      <c r="D113" s="1">
        <v>45976.34375</v>
      </c>
      <c r="E113" s="27" t="s">
        <v>260</v>
      </c>
      <c r="F113" s="17" t="s">
        <v>406</v>
      </c>
      <c r="G113" s="17" t="s">
        <v>406</v>
      </c>
      <c r="H113" s="94">
        <f t="shared" si="5"/>
        <v>0</v>
      </c>
      <c r="I113" s="97">
        <f t="shared" si="6"/>
        <v>0</v>
      </c>
      <c r="J113" s="83">
        <f t="shared" si="7"/>
        <v>0</v>
      </c>
      <c r="K113" s="17">
        <v>1</v>
      </c>
      <c r="L113" s="17">
        <v>1</v>
      </c>
      <c r="M113" s="36">
        <v>1</v>
      </c>
      <c r="N113" s="17">
        <v>3</v>
      </c>
      <c r="O113" s="17">
        <v>1</v>
      </c>
      <c r="P113" s="36">
        <v>1</v>
      </c>
      <c r="Q113" s="36">
        <v>1</v>
      </c>
      <c r="R113" s="17">
        <v>1</v>
      </c>
      <c r="S113" s="17">
        <v>1</v>
      </c>
      <c r="T113" s="17">
        <v>1</v>
      </c>
      <c r="U113" s="17">
        <v>1</v>
      </c>
      <c r="V113" s="17">
        <v>1</v>
      </c>
      <c r="W113" s="17">
        <v>1</v>
      </c>
      <c r="X113" s="17">
        <v>1</v>
      </c>
      <c r="Y113" s="17">
        <v>1</v>
      </c>
      <c r="Z113" s="17">
        <v>1</v>
      </c>
      <c r="AA113" s="43">
        <f t="shared" si="8"/>
        <v>18</v>
      </c>
      <c r="AB113" s="17">
        <v>4</v>
      </c>
      <c r="AC113" s="17">
        <v>3</v>
      </c>
      <c r="AD113" s="17">
        <v>7</v>
      </c>
      <c r="AE113" s="17">
        <v>4</v>
      </c>
      <c r="AF113" s="17">
        <v>4</v>
      </c>
      <c r="AG113" s="17">
        <v>5</v>
      </c>
      <c r="AH113" s="17">
        <v>1</v>
      </c>
      <c r="AI113" s="17">
        <v>4</v>
      </c>
      <c r="AJ113" s="17">
        <v>1</v>
      </c>
      <c r="AK113" s="17">
        <v>2</v>
      </c>
      <c r="AL113" s="17">
        <v>2</v>
      </c>
      <c r="AM113" s="17">
        <v>4</v>
      </c>
      <c r="AN113" s="17">
        <v>3</v>
      </c>
      <c r="AO113" s="17">
        <v>3</v>
      </c>
      <c r="AP113" s="17">
        <v>3</v>
      </c>
      <c r="AQ113" s="17">
        <v>3</v>
      </c>
      <c r="AR113" s="44">
        <v>33</v>
      </c>
    </row>
    <row r="114" spans="1:44">
      <c r="A114" s="73">
        <v>42692</v>
      </c>
      <c r="B114" s="37">
        <v>0</v>
      </c>
      <c r="C114" s="17">
        <v>2005</v>
      </c>
      <c r="D114" s="1">
        <v>45960.883333333331</v>
      </c>
      <c r="E114" s="27" t="s">
        <v>155</v>
      </c>
      <c r="F114" s="17" t="s">
        <v>406</v>
      </c>
      <c r="G114" s="17" t="s">
        <v>406</v>
      </c>
      <c r="H114" s="94">
        <f t="shared" si="5"/>
        <v>0</v>
      </c>
      <c r="I114" s="97">
        <f t="shared" si="6"/>
        <v>0</v>
      </c>
      <c r="J114" s="83">
        <f t="shared" si="7"/>
        <v>0</v>
      </c>
      <c r="K114" s="17">
        <v>2</v>
      </c>
      <c r="L114" s="17">
        <v>2</v>
      </c>
      <c r="M114" s="36">
        <v>1</v>
      </c>
      <c r="N114" s="17">
        <v>1</v>
      </c>
      <c r="O114" s="17">
        <v>2</v>
      </c>
      <c r="P114" s="36">
        <v>1</v>
      </c>
      <c r="Q114" s="36">
        <v>1</v>
      </c>
      <c r="R114" s="17">
        <v>2</v>
      </c>
      <c r="S114" s="17">
        <v>1</v>
      </c>
      <c r="T114" s="17">
        <v>2</v>
      </c>
      <c r="U114" s="17">
        <v>2</v>
      </c>
      <c r="V114" s="17">
        <v>2</v>
      </c>
      <c r="W114" s="17">
        <v>1</v>
      </c>
      <c r="X114" s="17">
        <v>2</v>
      </c>
      <c r="Y114" s="17">
        <v>1</v>
      </c>
      <c r="Z114" s="17">
        <v>1</v>
      </c>
      <c r="AA114" s="43">
        <f t="shared" si="8"/>
        <v>24</v>
      </c>
      <c r="AB114" s="17">
        <v>22</v>
      </c>
      <c r="AC114" s="17">
        <v>9</v>
      </c>
      <c r="AD114" s="17">
        <v>5</v>
      </c>
      <c r="AE114" s="17">
        <v>9</v>
      </c>
      <c r="AF114" s="17">
        <v>8</v>
      </c>
      <c r="AG114" s="17">
        <v>6</v>
      </c>
      <c r="AH114" s="17">
        <v>3</v>
      </c>
      <c r="AI114" s="17">
        <v>7</v>
      </c>
      <c r="AJ114" s="17">
        <v>4</v>
      </c>
      <c r="AK114" s="17">
        <v>7</v>
      </c>
      <c r="AL114" s="17">
        <v>4</v>
      </c>
      <c r="AM114" s="17">
        <v>7</v>
      </c>
      <c r="AN114" s="17">
        <v>3</v>
      </c>
      <c r="AO114" s="17">
        <v>9</v>
      </c>
      <c r="AP114" s="17">
        <v>3</v>
      </c>
      <c r="AQ114" s="17">
        <v>5</v>
      </c>
      <c r="AR114" s="44">
        <v>61</v>
      </c>
    </row>
    <row r="115" spans="1:44">
      <c r="A115" s="73">
        <v>44171</v>
      </c>
      <c r="B115" s="37">
        <v>0</v>
      </c>
      <c r="C115" s="17">
        <v>2005</v>
      </c>
      <c r="D115" s="1">
        <v>45964.838194444441</v>
      </c>
      <c r="E115" s="27" t="s">
        <v>155</v>
      </c>
      <c r="F115" s="17" t="s">
        <v>406</v>
      </c>
      <c r="G115" s="17" t="s">
        <v>406</v>
      </c>
      <c r="H115" s="94">
        <f t="shared" si="5"/>
        <v>0</v>
      </c>
      <c r="I115" s="97">
        <f t="shared" si="6"/>
        <v>0</v>
      </c>
      <c r="J115" s="83">
        <f t="shared" si="7"/>
        <v>0</v>
      </c>
      <c r="K115" s="17">
        <v>2</v>
      </c>
      <c r="L115" s="17">
        <v>1</v>
      </c>
      <c r="M115" s="36">
        <v>2</v>
      </c>
      <c r="N115" s="17">
        <v>4</v>
      </c>
      <c r="O115" s="17">
        <v>5</v>
      </c>
      <c r="P115" s="36">
        <v>2</v>
      </c>
      <c r="Q115" s="36">
        <v>1</v>
      </c>
      <c r="R115" s="17">
        <v>1</v>
      </c>
      <c r="S115" s="17">
        <v>1</v>
      </c>
      <c r="T115" s="17">
        <v>1</v>
      </c>
      <c r="U115" s="17">
        <v>1</v>
      </c>
      <c r="V115" s="17">
        <v>1</v>
      </c>
      <c r="W115" s="17">
        <v>2</v>
      </c>
      <c r="X115" s="17">
        <v>1</v>
      </c>
      <c r="Y115" s="17">
        <v>3</v>
      </c>
      <c r="Z115" s="17">
        <v>2</v>
      </c>
      <c r="AA115" s="43">
        <f t="shared" si="8"/>
        <v>30</v>
      </c>
      <c r="AB115" s="17">
        <v>18</v>
      </c>
      <c r="AC115" s="17">
        <v>9</v>
      </c>
      <c r="AD115" s="17">
        <v>3</v>
      </c>
      <c r="AE115" s="17">
        <v>7</v>
      </c>
      <c r="AF115" s="17">
        <v>8</v>
      </c>
      <c r="AG115" s="17">
        <v>4</v>
      </c>
      <c r="AH115" s="17">
        <v>3</v>
      </c>
      <c r="AI115" s="17">
        <v>9</v>
      </c>
      <c r="AJ115" s="17">
        <v>4</v>
      </c>
      <c r="AK115" s="17">
        <v>3</v>
      </c>
      <c r="AL115" s="17">
        <v>5</v>
      </c>
      <c r="AM115" s="17">
        <v>5</v>
      </c>
      <c r="AN115" s="17">
        <v>12</v>
      </c>
      <c r="AO115" s="17">
        <v>6</v>
      </c>
      <c r="AP115" s="17">
        <v>5</v>
      </c>
      <c r="AQ115" s="17">
        <v>6</v>
      </c>
      <c r="AR115" s="44">
        <v>65</v>
      </c>
    </row>
    <row r="116" spans="1:44">
      <c r="A116" s="73">
        <v>41026</v>
      </c>
      <c r="B116" s="37">
        <v>0</v>
      </c>
      <c r="C116" s="17">
        <v>1997</v>
      </c>
      <c r="D116" s="1">
        <v>45958.847916666666</v>
      </c>
      <c r="E116" s="27" t="s">
        <v>96</v>
      </c>
      <c r="F116" s="17" t="s">
        <v>406</v>
      </c>
      <c r="G116" s="17" t="s">
        <v>406</v>
      </c>
      <c r="H116" s="94">
        <f t="shared" si="5"/>
        <v>0</v>
      </c>
      <c r="I116" s="97">
        <f t="shared" si="6"/>
        <v>0</v>
      </c>
      <c r="J116" s="83">
        <f t="shared" si="7"/>
        <v>0</v>
      </c>
      <c r="K116" s="17">
        <v>2</v>
      </c>
      <c r="L116" s="17">
        <v>1</v>
      </c>
      <c r="M116" s="36">
        <v>2</v>
      </c>
      <c r="N116" s="17">
        <v>2</v>
      </c>
      <c r="O116" s="17">
        <v>5</v>
      </c>
      <c r="P116" s="36">
        <v>2</v>
      </c>
      <c r="Q116" s="36">
        <v>3</v>
      </c>
      <c r="R116" s="17">
        <v>1</v>
      </c>
      <c r="S116" s="17">
        <v>2</v>
      </c>
      <c r="T116" s="17">
        <v>2</v>
      </c>
      <c r="U116" s="17">
        <v>2</v>
      </c>
      <c r="V116" s="17">
        <v>2</v>
      </c>
      <c r="W116" s="17">
        <v>2</v>
      </c>
      <c r="X116" s="17">
        <v>2</v>
      </c>
      <c r="Y116" s="17">
        <v>3</v>
      </c>
      <c r="Z116" s="17">
        <v>2</v>
      </c>
      <c r="AA116" s="43">
        <f t="shared" si="8"/>
        <v>35</v>
      </c>
      <c r="AB116" s="17">
        <v>11</v>
      </c>
      <c r="AC116" s="17">
        <v>35</v>
      </c>
      <c r="AD116" s="17">
        <v>5</v>
      </c>
      <c r="AE116" s="17">
        <v>17</v>
      </c>
      <c r="AF116" s="17">
        <v>7</v>
      </c>
      <c r="AG116" s="17">
        <v>5</v>
      </c>
      <c r="AH116" s="17">
        <v>26</v>
      </c>
      <c r="AI116" s="17">
        <v>5</v>
      </c>
      <c r="AJ116" s="17">
        <v>9</v>
      </c>
      <c r="AK116" s="17">
        <v>10</v>
      </c>
      <c r="AL116" s="17">
        <v>8</v>
      </c>
      <c r="AM116" s="17">
        <v>7</v>
      </c>
      <c r="AN116" s="17">
        <v>9</v>
      </c>
      <c r="AO116" s="17">
        <v>17</v>
      </c>
      <c r="AP116" s="17">
        <v>17</v>
      </c>
      <c r="AQ116" s="17">
        <v>15</v>
      </c>
      <c r="AR116" s="44">
        <v>64</v>
      </c>
    </row>
    <row r="117" spans="1:44">
      <c r="A117" s="73">
        <v>41122</v>
      </c>
      <c r="B117" s="37">
        <v>0</v>
      </c>
      <c r="C117" s="17">
        <v>2002</v>
      </c>
      <c r="D117" s="1">
        <v>45959.375</v>
      </c>
      <c r="E117" s="27" t="s">
        <v>102</v>
      </c>
      <c r="F117" s="17" t="s">
        <v>406</v>
      </c>
      <c r="G117" s="17" t="s">
        <v>406</v>
      </c>
      <c r="H117" s="94">
        <f t="shared" si="5"/>
        <v>0</v>
      </c>
      <c r="I117" s="97">
        <f t="shared" si="6"/>
        <v>0</v>
      </c>
      <c r="J117" s="83">
        <f t="shared" si="7"/>
        <v>0</v>
      </c>
      <c r="K117" s="17">
        <v>2</v>
      </c>
      <c r="L117" s="17">
        <v>2</v>
      </c>
      <c r="M117" s="36">
        <v>1</v>
      </c>
      <c r="N117" s="17">
        <v>4</v>
      </c>
      <c r="O117" s="17">
        <v>3</v>
      </c>
      <c r="P117" s="36">
        <v>2</v>
      </c>
      <c r="Q117" s="36">
        <v>2</v>
      </c>
      <c r="R117" s="17">
        <v>1</v>
      </c>
      <c r="S117" s="17">
        <v>2</v>
      </c>
      <c r="T117" s="17">
        <v>1</v>
      </c>
      <c r="U117" s="17">
        <v>1</v>
      </c>
      <c r="V117" s="17">
        <v>1</v>
      </c>
      <c r="W117" s="17">
        <v>1</v>
      </c>
      <c r="X117" s="17">
        <v>1</v>
      </c>
      <c r="Y117" s="17">
        <v>2</v>
      </c>
      <c r="Z117" s="17">
        <v>2</v>
      </c>
      <c r="AA117" s="43">
        <f t="shared" si="8"/>
        <v>28</v>
      </c>
      <c r="AB117" s="17">
        <v>13</v>
      </c>
      <c r="AC117" s="17">
        <v>8</v>
      </c>
      <c r="AD117" s="17">
        <v>4</v>
      </c>
      <c r="AE117" s="17">
        <v>5</v>
      </c>
      <c r="AF117" s="17">
        <v>7</v>
      </c>
      <c r="AG117" s="17">
        <v>3</v>
      </c>
      <c r="AH117" s="17">
        <v>3</v>
      </c>
      <c r="AI117" s="17">
        <v>5</v>
      </c>
      <c r="AJ117" s="17">
        <v>4</v>
      </c>
      <c r="AK117" s="17">
        <v>3</v>
      </c>
      <c r="AL117" s="17">
        <v>3</v>
      </c>
      <c r="AM117" s="17">
        <v>5</v>
      </c>
      <c r="AN117" s="17">
        <v>2</v>
      </c>
      <c r="AO117" s="17">
        <v>4</v>
      </c>
      <c r="AP117" s="17">
        <v>4</v>
      </c>
      <c r="AQ117" s="17">
        <v>4</v>
      </c>
      <c r="AR117" s="44">
        <v>55</v>
      </c>
    </row>
    <row r="118" spans="1:44">
      <c r="A118" s="73">
        <v>41599</v>
      </c>
      <c r="B118" s="37">
        <v>0</v>
      </c>
      <c r="C118" s="17">
        <v>2003</v>
      </c>
      <c r="D118" s="1">
        <v>45959.667361111111</v>
      </c>
      <c r="E118" s="27" t="s">
        <v>102</v>
      </c>
      <c r="F118" s="17" t="s">
        <v>406</v>
      </c>
      <c r="G118" s="17" t="s">
        <v>406</v>
      </c>
      <c r="H118" s="94">
        <f t="shared" si="5"/>
        <v>0</v>
      </c>
      <c r="I118" s="97">
        <f t="shared" si="6"/>
        <v>0</v>
      </c>
      <c r="J118" s="83">
        <f t="shared" si="7"/>
        <v>0</v>
      </c>
      <c r="K118" s="17">
        <v>1</v>
      </c>
      <c r="L118" s="17">
        <v>1</v>
      </c>
      <c r="M118" s="36">
        <v>1</v>
      </c>
      <c r="N118" s="17">
        <v>2</v>
      </c>
      <c r="O118" s="17">
        <v>2</v>
      </c>
      <c r="P118" s="36">
        <v>1</v>
      </c>
      <c r="Q118" s="36">
        <v>1</v>
      </c>
      <c r="R118" s="17">
        <v>1</v>
      </c>
      <c r="S118" s="17">
        <v>1</v>
      </c>
      <c r="T118" s="17">
        <v>1</v>
      </c>
      <c r="U118" s="17">
        <v>1</v>
      </c>
      <c r="V118" s="17">
        <v>1</v>
      </c>
      <c r="W118" s="17">
        <v>1</v>
      </c>
      <c r="X118" s="17">
        <v>1</v>
      </c>
      <c r="Y118" s="17">
        <v>2</v>
      </c>
      <c r="Z118" s="17">
        <v>1</v>
      </c>
      <c r="AA118" s="43">
        <f t="shared" si="8"/>
        <v>19</v>
      </c>
      <c r="AB118" s="17">
        <v>5</v>
      </c>
      <c r="AC118" s="17">
        <v>2</v>
      </c>
      <c r="AD118" s="17">
        <v>3</v>
      </c>
      <c r="AE118" s="17">
        <v>6</v>
      </c>
      <c r="AF118" s="17">
        <v>7</v>
      </c>
      <c r="AG118" s="17">
        <v>4</v>
      </c>
      <c r="AH118" s="17">
        <v>2</v>
      </c>
      <c r="AI118" s="17">
        <v>6</v>
      </c>
      <c r="AJ118" s="17">
        <v>2</v>
      </c>
      <c r="AK118" s="17">
        <v>2</v>
      </c>
      <c r="AL118" s="17">
        <v>2</v>
      </c>
      <c r="AM118" s="17">
        <v>10</v>
      </c>
      <c r="AN118" s="17">
        <v>4</v>
      </c>
      <c r="AO118" s="17">
        <v>4</v>
      </c>
      <c r="AP118" s="17">
        <v>8</v>
      </c>
      <c r="AQ118" s="17">
        <v>3</v>
      </c>
      <c r="AR118" s="44">
        <v>36</v>
      </c>
    </row>
    <row r="119" spans="1:44">
      <c r="A119" s="73">
        <v>42259</v>
      </c>
      <c r="B119" s="37">
        <v>0</v>
      </c>
      <c r="C119" s="17">
        <v>1996</v>
      </c>
      <c r="D119" s="1">
        <v>45960.35</v>
      </c>
      <c r="E119" s="27" t="s">
        <v>96</v>
      </c>
      <c r="F119" s="17" t="s">
        <v>406</v>
      </c>
      <c r="G119" s="17" t="s">
        <v>406</v>
      </c>
      <c r="H119" s="94">
        <f t="shared" si="5"/>
        <v>0</v>
      </c>
      <c r="I119" s="97">
        <f t="shared" si="6"/>
        <v>0</v>
      </c>
      <c r="J119" s="83">
        <f t="shared" si="7"/>
        <v>0</v>
      </c>
      <c r="K119" s="17">
        <v>4</v>
      </c>
      <c r="L119" s="17">
        <v>2</v>
      </c>
      <c r="M119" s="36">
        <v>1</v>
      </c>
      <c r="N119" s="17">
        <v>2</v>
      </c>
      <c r="O119" s="17">
        <v>2</v>
      </c>
      <c r="P119" s="36">
        <v>2</v>
      </c>
      <c r="Q119" s="36">
        <v>1</v>
      </c>
      <c r="R119" s="17">
        <v>1</v>
      </c>
      <c r="S119" s="17">
        <v>2</v>
      </c>
      <c r="T119" s="17">
        <v>1</v>
      </c>
      <c r="U119" s="17">
        <v>2</v>
      </c>
      <c r="V119" s="17">
        <v>2</v>
      </c>
      <c r="W119" s="17">
        <v>2</v>
      </c>
      <c r="X119" s="17">
        <v>2</v>
      </c>
      <c r="Y119" s="17">
        <v>1</v>
      </c>
      <c r="Z119" s="17">
        <v>1</v>
      </c>
      <c r="AA119" s="43">
        <f t="shared" si="8"/>
        <v>28</v>
      </c>
      <c r="AB119" s="17">
        <v>6</v>
      </c>
      <c r="AC119" s="17">
        <v>6</v>
      </c>
      <c r="AD119" s="17">
        <v>2</v>
      </c>
      <c r="AE119" s="17">
        <v>2</v>
      </c>
      <c r="AF119" s="17">
        <v>3</v>
      </c>
      <c r="AG119" s="17">
        <v>3</v>
      </c>
      <c r="AH119" s="17">
        <v>76</v>
      </c>
      <c r="AI119" s="17">
        <v>4</v>
      </c>
      <c r="AJ119" s="17">
        <v>1</v>
      </c>
      <c r="AK119" s="17">
        <v>4</v>
      </c>
      <c r="AL119" s="17">
        <v>1</v>
      </c>
      <c r="AM119" s="17">
        <v>7</v>
      </c>
      <c r="AN119" s="17">
        <v>2</v>
      </c>
      <c r="AO119" s="17">
        <v>4</v>
      </c>
      <c r="AP119" s="17">
        <v>2</v>
      </c>
      <c r="AQ119" s="17">
        <v>4</v>
      </c>
      <c r="AR119" s="44">
        <v>58</v>
      </c>
    </row>
    <row r="120" spans="1:44">
      <c r="A120" s="73">
        <v>41667</v>
      </c>
      <c r="B120" s="37">
        <v>0</v>
      </c>
      <c r="C120" s="17">
        <v>2005</v>
      </c>
      <c r="D120" s="1">
        <v>45961.438194444447</v>
      </c>
      <c r="E120" s="27" t="s">
        <v>102</v>
      </c>
      <c r="F120" s="17" t="s">
        <v>406</v>
      </c>
      <c r="G120" s="17" t="s">
        <v>406</v>
      </c>
      <c r="H120" s="94">
        <f t="shared" si="5"/>
        <v>0</v>
      </c>
      <c r="I120" s="97">
        <f t="shared" si="6"/>
        <v>0</v>
      </c>
      <c r="J120" s="83">
        <f t="shared" si="7"/>
        <v>0</v>
      </c>
      <c r="K120" s="17">
        <v>2</v>
      </c>
      <c r="L120" s="17">
        <v>3</v>
      </c>
      <c r="M120" s="36">
        <v>2</v>
      </c>
      <c r="N120" s="17">
        <v>5</v>
      </c>
      <c r="O120" s="17">
        <v>4</v>
      </c>
      <c r="P120" s="36">
        <v>3</v>
      </c>
      <c r="Q120" s="36">
        <v>2</v>
      </c>
      <c r="R120" s="17">
        <v>1</v>
      </c>
      <c r="S120" s="17">
        <v>2</v>
      </c>
      <c r="T120" s="17">
        <v>2</v>
      </c>
      <c r="U120" s="17">
        <v>2</v>
      </c>
      <c r="V120" s="17">
        <v>3</v>
      </c>
      <c r="W120" s="17">
        <v>4</v>
      </c>
      <c r="X120" s="17">
        <v>3</v>
      </c>
      <c r="Y120" s="17">
        <v>3</v>
      </c>
      <c r="Z120" s="17">
        <v>1</v>
      </c>
      <c r="AA120" s="43">
        <f t="shared" si="8"/>
        <v>42</v>
      </c>
      <c r="AB120" s="17">
        <v>7</v>
      </c>
      <c r="AC120" s="17">
        <v>8</v>
      </c>
      <c r="AD120" s="17">
        <v>4</v>
      </c>
      <c r="AE120" s="17">
        <v>3</v>
      </c>
      <c r="AF120" s="17">
        <v>4</v>
      </c>
      <c r="AG120" s="17">
        <v>4</v>
      </c>
      <c r="AH120" s="17">
        <v>3</v>
      </c>
      <c r="AI120" s="17">
        <v>4</v>
      </c>
      <c r="AJ120" s="17">
        <v>5</v>
      </c>
      <c r="AK120" s="17">
        <v>4</v>
      </c>
      <c r="AL120" s="17">
        <v>7</v>
      </c>
      <c r="AM120" s="17">
        <v>7</v>
      </c>
      <c r="AN120" s="17">
        <v>3</v>
      </c>
      <c r="AO120" s="17">
        <v>6</v>
      </c>
      <c r="AP120" s="17">
        <v>5</v>
      </c>
      <c r="AQ120" s="17">
        <v>5</v>
      </c>
      <c r="AR120" s="44">
        <v>61</v>
      </c>
    </row>
    <row r="121" spans="1:44">
      <c r="A121" s="73">
        <v>43046</v>
      </c>
      <c r="B121" s="37">
        <v>1</v>
      </c>
      <c r="C121" s="17">
        <v>1999</v>
      </c>
      <c r="D121" s="1">
        <v>45961.724999999999</v>
      </c>
      <c r="E121" s="27" t="s">
        <v>96</v>
      </c>
      <c r="F121" s="17" t="s">
        <v>406</v>
      </c>
      <c r="G121" s="17" t="s">
        <v>406</v>
      </c>
      <c r="H121" s="94">
        <f t="shared" si="5"/>
        <v>0</v>
      </c>
      <c r="I121" s="97">
        <f t="shared" si="6"/>
        <v>0</v>
      </c>
      <c r="J121" s="83">
        <f t="shared" si="7"/>
        <v>0</v>
      </c>
      <c r="K121" s="17">
        <v>1</v>
      </c>
      <c r="L121" s="17">
        <v>1</v>
      </c>
      <c r="M121" s="36">
        <v>1</v>
      </c>
      <c r="N121" s="17">
        <v>3</v>
      </c>
      <c r="O121" s="17">
        <v>3</v>
      </c>
      <c r="P121" s="36">
        <v>1</v>
      </c>
      <c r="Q121" s="36">
        <v>2</v>
      </c>
      <c r="R121" s="17">
        <v>1</v>
      </c>
      <c r="S121" s="17">
        <v>1</v>
      </c>
      <c r="T121" s="17">
        <v>1</v>
      </c>
      <c r="U121" s="17">
        <v>1</v>
      </c>
      <c r="V121" s="17">
        <v>1</v>
      </c>
      <c r="W121" s="17">
        <v>1</v>
      </c>
      <c r="X121" s="17">
        <v>2</v>
      </c>
      <c r="Y121" s="17">
        <v>1</v>
      </c>
      <c r="Z121" s="17">
        <v>1</v>
      </c>
      <c r="AA121" s="43">
        <f t="shared" si="8"/>
        <v>22</v>
      </c>
      <c r="AB121" s="17">
        <v>75</v>
      </c>
      <c r="AC121" s="17">
        <v>8</v>
      </c>
      <c r="AD121" s="17">
        <v>6</v>
      </c>
      <c r="AE121" s="17">
        <v>5</v>
      </c>
      <c r="AF121" s="17">
        <v>10</v>
      </c>
      <c r="AG121" s="17">
        <v>6</v>
      </c>
      <c r="AH121" s="17">
        <v>31</v>
      </c>
      <c r="AI121" s="17">
        <v>10</v>
      </c>
      <c r="AJ121" s="17">
        <v>3</v>
      </c>
      <c r="AK121" s="17">
        <v>4</v>
      </c>
      <c r="AL121" s="17">
        <v>2</v>
      </c>
      <c r="AM121" s="17">
        <v>5</v>
      </c>
      <c r="AN121" s="17">
        <v>4</v>
      </c>
      <c r="AO121" s="17">
        <v>7</v>
      </c>
      <c r="AP121" s="17">
        <v>3</v>
      </c>
      <c r="AQ121" s="17">
        <v>4</v>
      </c>
      <c r="AR121" s="44">
        <v>43</v>
      </c>
    </row>
    <row r="122" spans="1:44">
      <c r="A122" s="73">
        <v>43252</v>
      </c>
      <c r="B122" s="37">
        <v>1</v>
      </c>
      <c r="C122" s="17">
        <v>2002</v>
      </c>
      <c r="D122" s="1">
        <v>45962.455555555556</v>
      </c>
      <c r="E122" s="27" t="s">
        <v>96</v>
      </c>
      <c r="F122" s="17" t="s">
        <v>406</v>
      </c>
      <c r="G122" s="17" t="s">
        <v>406</v>
      </c>
      <c r="H122" s="94">
        <f t="shared" si="5"/>
        <v>0</v>
      </c>
      <c r="I122" s="97">
        <f t="shared" si="6"/>
        <v>0</v>
      </c>
      <c r="J122" s="83">
        <f t="shared" si="7"/>
        <v>0</v>
      </c>
      <c r="K122" s="17">
        <v>1</v>
      </c>
      <c r="L122" s="17">
        <v>2</v>
      </c>
      <c r="M122" s="36">
        <v>1</v>
      </c>
      <c r="N122" s="17">
        <v>3</v>
      </c>
      <c r="O122" s="17">
        <v>2</v>
      </c>
      <c r="P122" s="36">
        <v>1</v>
      </c>
      <c r="Q122" s="36">
        <v>1</v>
      </c>
      <c r="R122" s="17">
        <v>2</v>
      </c>
      <c r="S122" s="17">
        <v>2</v>
      </c>
      <c r="T122" s="17">
        <v>1</v>
      </c>
      <c r="U122" s="17">
        <v>2</v>
      </c>
      <c r="V122" s="17">
        <v>3</v>
      </c>
      <c r="W122" s="17">
        <v>1</v>
      </c>
      <c r="X122" s="17">
        <v>1</v>
      </c>
      <c r="Y122" s="17">
        <v>1</v>
      </c>
      <c r="Z122" s="17">
        <v>1</v>
      </c>
      <c r="AA122" s="43">
        <f t="shared" si="8"/>
        <v>25</v>
      </c>
      <c r="AB122" s="17">
        <v>5</v>
      </c>
      <c r="AC122" s="17">
        <v>3</v>
      </c>
      <c r="AD122" s="17">
        <v>3</v>
      </c>
      <c r="AE122" s="17">
        <v>4</v>
      </c>
      <c r="AF122" s="17">
        <v>4</v>
      </c>
      <c r="AG122" s="17">
        <v>2</v>
      </c>
      <c r="AH122" s="17">
        <v>1</v>
      </c>
      <c r="AI122" s="17">
        <v>18</v>
      </c>
      <c r="AJ122" s="17">
        <v>3</v>
      </c>
      <c r="AK122" s="17">
        <v>5</v>
      </c>
      <c r="AL122" s="17">
        <v>2</v>
      </c>
      <c r="AM122" s="17">
        <v>5</v>
      </c>
      <c r="AN122" s="17">
        <v>1</v>
      </c>
      <c r="AO122" s="17">
        <v>5</v>
      </c>
      <c r="AP122" s="17">
        <v>5</v>
      </c>
      <c r="AQ122" s="17">
        <v>2</v>
      </c>
      <c r="AR122" s="44">
        <v>57</v>
      </c>
    </row>
    <row r="123" spans="1:44">
      <c r="A123" s="73">
        <v>43451</v>
      </c>
      <c r="B123" s="37">
        <v>0</v>
      </c>
      <c r="C123" s="17">
        <v>2001</v>
      </c>
      <c r="D123" s="1">
        <v>45962.88958333333</v>
      </c>
      <c r="E123" s="27" t="s">
        <v>102</v>
      </c>
      <c r="F123" s="17" t="s">
        <v>406</v>
      </c>
      <c r="G123" s="17" t="s">
        <v>406</v>
      </c>
      <c r="H123" s="94">
        <f t="shared" si="5"/>
        <v>0</v>
      </c>
      <c r="I123" s="97">
        <f t="shared" si="6"/>
        <v>0</v>
      </c>
      <c r="J123" s="83">
        <f t="shared" si="7"/>
        <v>0</v>
      </c>
      <c r="K123" s="17">
        <v>1</v>
      </c>
      <c r="L123" s="17">
        <v>1</v>
      </c>
      <c r="M123" s="36">
        <v>1</v>
      </c>
      <c r="N123" s="17">
        <v>4</v>
      </c>
      <c r="O123" s="17">
        <v>4</v>
      </c>
      <c r="P123" s="36">
        <v>2</v>
      </c>
      <c r="Q123" s="36">
        <v>2</v>
      </c>
      <c r="R123" s="17">
        <v>2</v>
      </c>
      <c r="S123" s="17">
        <v>1</v>
      </c>
      <c r="T123" s="17">
        <v>1</v>
      </c>
      <c r="U123" s="17">
        <v>2</v>
      </c>
      <c r="V123" s="17">
        <v>1</v>
      </c>
      <c r="W123" s="17">
        <v>1</v>
      </c>
      <c r="X123" s="17">
        <v>1</v>
      </c>
      <c r="Y123" s="17">
        <v>3</v>
      </c>
      <c r="Z123" s="17">
        <v>1</v>
      </c>
      <c r="AA123" s="43">
        <f t="shared" si="8"/>
        <v>28</v>
      </c>
      <c r="AB123" s="17">
        <v>6</v>
      </c>
      <c r="AC123" s="17">
        <v>6</v>
      </c>
      <c r="AD123" s="17">
        <v>2</v>
      </c>
      <c r="AE123" s="17">
        <v>5</v>
      </c>
      <c r="AF123" s="17">
        <v>1</v>
      </c>
      <c r="AG123" s="17">
        <v>3</v>
      </c>
      <c r="AH123" s="17">
        <v>2</v>
      </c>
      <c r="AI123" s="17">
        <v>3</v>
      </c>
      <c r="AJ123" s="17">
        <v>3</v>
      </c>
      <c r="AK123" s="17">
        <v>3</v>
      </c>
      <c r="AL123" s="17">
        <v>4</v>
      </c>
      <c r="AM123" s="17">
        <v>4</v>
      </c>
      <c r="AN123" s="17">
        <v>2</v>
      </c>
      <c r="AO123" s="17">
        <v>4</v>
      </c>
      <c r="AP123" s="17">
        <v>4</v>
      </c>
      <c r="AQ123" s="17">
        <v>3</v>
      </c>
      <c r="AR123" s="44">
        <v>57</v>
      </c>
    </row>
    <row r="124" spans="1:44">
      <c r="A124" s="73">
        <v>36460</v>
      </c>
      <c r="B124" s="37">
        <v>0</v>
      </c>
      <c r="C124" s="17">
        <v>2004</v>
      </c>
      <c r="D124" s="1">
        <v>45964.543749999997</v>
      </c>
      <c r="E124" s="27" t="s">
        <v>96</v>
      </c>
      <c r="F124" s="17" t="s">
        <v>406</v>
      </c>
      <c r="G124" s="17" t="s">
        <v>406</v>
      </c>
      <c r="H124" s="94">
        <f t="shared" si="5"/>
        <v>0</v>
      </c>
      <c r="I124" s="97">
        <f t="shared" si="6"/>
        <v>0</v>
      </c>
      <c r="J124" s="83">
        <f t="shared" si="7"/>
        <v>0</v>
      </c>
      <c r="K124" s="17">
        <v>1</v>
      </c>
      <c r="L124" s="17">
        <v>1</v>
      </c>
      <c r="M124" s="36">
        <v>1</v>
      </c>
      <c r="N124" s="17">
        <v>4</v>
      </c>
      <c r="O124" s="17">
        <v>2</v>
      </c>
      <c r="P124" s="36">
        <v>2</v>
      </c>
      <c r="Q124" s="36">
        <v>2</v>
      </c>
      <c r="R124" s="17">
        <v>1</v>
      </c>
      <c r="S124" s="17">
        <v>1</v>
      </c>
      <c r="T124" s="17">
        <v>1</v>
      </c>
      <c r="U124" s="17">
        <v>1</v>
      </c>
      <c r="V124" s="17">
        <v>1</v>
      </c>
      <c r="W124" s="17">
        <v>1</v>
      </c>
      <c r="X124" s="17">
        <v>2</v>
      </c>
      <c r="Y124" s="17">
        <v>1</v>
      </c>
      <c r="Z124" s="17">
        <v>1</v>
      </c>
      <c r="AA124" s="43">
        <f t="shared" si="8"/>
        <v>23</v>
      </c>
      <c r="AB124" s="17">
        <v>5</v>
      </c>
      <c r="AC124" s="17">
        <v>3</v>
      </c>
      <c r="AD124" s="17">
        <v>4</v>
      </c>
      <c r="AE124" s="17">
        <v>134</v>
      </c>
      <c r="AF124" s="17">
        <v>6</v>
      </c>
      <c r="AG124" s="17">
        <v>3</v>
      </c>
      <c r="AH124" s="17">
        <v>2</v>
      </c>
      <c r="AI124" s="17">
        <v>13</v>
      </c>
      <c r="AJ124" s="17">
        <v>2</v>
      </c>
      <c r="AK124" s="17">
        <v>3</v>
      </c>
      <c r="AL124" s="17">
        <v>2</v>
      </c>
      <c r="AM124" s="17">
        <v>6</v>
      </c>
      <c r="AN124" s="17">
        <v>2</v>
      </c>
      <c r="AO124" s="17">
        <v>10</v>
      </c>
      <c r="AP124" s="17">
        <v>4</v>
      </c>
      <c r="AQ124" s="17">
        <v>4</v>
      </c>
      <c r="AR124" s="44">
        <v>45</v>
      </c>
    </row>
    <row r="125" spans="1:44">
      <c r="A125" s="73">
        <v>44114</v>
      </c>
      <c r="B125" s="37">
        <v>0</v>
      </c>
      <c r="C125" s="17">
        <v>2003</v>
      </c>
      <c r="D125" s="1">
        <v>45964.744444444441</v>
      </c>
      <c r="E125" s="27" t="s">
        <v>96</v>
      </c>
      <c r="F125" s="17" t="s">
        <v>406</v>
      </c>
      <c r="G125" s="17" t="s">
        <v>406</v>
      </c>
      <c r="H125" s="94">
        <f t="shared" si="5"/>
        <v>0</v>
      </c>
      <c r="I125" s="97">
        <f t="shared" si="6"/>
        <v>0</v>
      </c>
      <c r="J125" s="83">
        <f t="shared" si="7"/>
        <v>0</v>
      </c>
      <c r="K125" s="17">
        <v>1</v>
      </c>
      <c r="L125" s="17">
        <v>1</v>
      </c>
      <c r="M125" s="36">
        <v>2</v>
      </c>
      <c r="N125" s="17">
        <v>3</v>
      </c>
      <c r="O125" s="17">
        <v>3</v>
      </c>
      <c r="P125" s="36">
        <v>3</v>
      </c>
      <c r="Q125" s="36">
        <v>3</v>
      </c>
      <c r="R125" s="17">
        <v>1</v>
      </c>
      <c r="S125" s="17">
        <v>1</v>
      </c>
      <c r="T125" s="17">
        <v>1</v>
      </c>
      <c r="U125" s="17">
        <v>2</v>
      </c>
      <c r="V125" s="17">
        <v>1</v>
      </c>
      <c r="W125" s="17">
        <v>2</v>
      </c>
      <c r="X125" s="17">
        <v>4</v>
      </c>
      <c r="Y125" s="17">
        <v>1</v>
      </c>
      <c r="Z125" s="17">
        <v>1</v>
      </c>
      <c r="AA125" s="43">
        <f t="shared" si="8"/>
        <v>30</v>
      </c>
      <c r="AB125" s="17">
        <v>6</v>
      </c>
      <c r="AC125" s="17">
        <v>3</v>
      </c>
      <c r="AD125" s="17">
        <v>6</v>
      </c>
      <c r="AE125" s="17">
        <v>5</v>
      </c>
      <c r="AF125" s="17">
        <v>7</v>
      </c>
      <c r="AG125" s="17">
        <v>5</v>
      </c>
      <c r="AH125" s="17">
        <v>4</v>
      </c>
      <c r="AI125" s="17">
        <v>5</v>
      </c>
      <c r="AJ125" s="17">
        <v>3</v>
      </c>
      <c r="AK125" s="17">
        <v>4</v>
      </c>
      <c r="AL125" s="17">
        <v>3</v>
      </c>
      <c r="AM125" s="17">
        <v>5</v>
      </c>
      <c r="AN125" s="17">
        <v>10</v>
      </c>
      <c r="AO125" s="17">
        <v>9</v>
      </c>
      <c r="AP125" s="17">
        <v>4</v>
      </c>
      <c r="AQ125" s="17">
        <v>3</v>
      </c>
      <c r="AR125" s="44">
        <v>62</v>
      </c>
    </row>
    <row r="126" spans="1:44">
      <c r="A126" s="73">
        <v>44208</v>
      </c>
      <c r="B126" s="37">
        <v>0</v>
      </c>
      <c r="C126" s="17">
        <v>2002</v>
      </c>
      <c r="D126" s="1">
        <v>45964.905555555553</v>
      </c>
      <c r="E126" s="27" t="s">
        <v>96</v>
      </c>
      <c r="F126" s="17" t="s">
        <v>406</v>
      </c>
      <c r="G126" s="17" t="s">
        <v>406</v>
      </c>
      <c r="H126" s="94">
        <f t="shared" si="5"/>
        <v>0</v>
      </c>
      <c r="I126" s="97">
        <f t="shared" si="6"/>
        <v>0</v>
      </c>
      <c r="J126" s="83">
        <f t="shared" si="7"/>
        <v>0</v>
      </c>
      <c r="K126" s="17">
        <v>2</v>
      </c>
      <c r="L126" s="17">
        <v>2</v>
      </c>
      <c r="M126" s="36">
        <v>1</v>
      </c>
      <c r="N126" s="17">
        <v>1</v>
      </c>
      <c r="O126" s="17">
        <v>1</v>
      </c>
      <c r="P126" s="36">
        <v>1</v>
      </c>
      <c r="Q126" s="36">
        <v>1</v>
      </c>
      <c r="R126" s="17">
        <v>1</v>
      </c>
      <c r="S126" s="17">
        <v>1</v>
      </c>
      <c r="T126" s="17">
        <v>1</v>
      </c>
      <c r="U126" s="17">
        <v>1</v>
      </c>
      <c r="V126" s="17">
        <v>1</v>
      </c>
      <c r="W126" s="17">
        <v>1</v>
      </c>
      <c r="X126" s="17">
        <v>1</v>
      </c>
      <c r="Y126" s="17">
        <v>1</v>
      </c>
      <c r="Z126" s="17">
        <v>1</v>
      </c>
      <c r="AA126" s="43">
        <f t="shared" si="8"/>
        <v>18</v>
      </c>
      <c r="AB126" s="17">
        <v>11</v>
      </c>
      <c r="AC126" s="17">
        <v>9</v>
      </c>
      <c r="AD126" s="17">
        <v>4</v>
      </c>
      <c r="AE126" s="17">
        <v>6</v>
      </c>
      <c r="AF126" s="17">
        <v>6</v>
      </c>
      <c r="AG126" s="17">
        <v>5</v>
      </c>
      <c r="AH126" s="17">
        <v>2</v>
      </c>
      <c r="AI126" s="17">
        <v>7</v>
      </c>
      <c r="AJ126" s="17">
        <v>4</v>
      </c>
      <c r="AK126" s="17">
        <v>5</v>
      </c>
      <c r="AL126" s="17">
        <v>6</v>
      </c>
      <c r="AM126" s="17">
        <v>6</v>
      </c>
      <c r="AN126" s="17">
        <v>3</v>
      </c>
      <c r="AO126" s="17">
        <v>10</v>
      </c>
      <c r="AP126" s="17">
        <v>3</v>
      </c>
      <c r="AQ126" s="17">
        <v>8</v>
      </c>
      <c r="AR126" s="44">
        <v>40</v>
      </c>
    </row>
    <row r="127" spans="1:44">
      <c r="A127" s="73">
        <v>44228</v>
      </c>
      <c r="B127" s="37">
        <v>1</v>
      </c>
      <c r="C127" s="17">
        <v>2002</v>
      </c>
      <c r="D127" s="1">
        <v>45965.004166666666</v>
      </c>
      <c r="E127" s="27" t="s">
        <v>96</v>
      </c>
      <c r="F127" s="17" t="s">
        <v>406</v>
      </c>
      <c r="G127" s="17" t="s">
        <v>406</v>
      </c>
      <c r="H127" s="94">
        <f t="shared" si="5"/>
        <v>0</v>
      </c>
      <c r="I127" s="97">
        <f t="shared" si="6"/>
        <v>0</v>
      </c>
      <c r="J127" s="83">
        <f t="shared" si="7"/>
        <v>0</v>
      </c>
      <c r="K127" s="17">
        <v>1</v>
      </c>
      <c r="L127" s="17">
        <v>1</v>
      </c>
      <c r="M127" s="36">
        <v>1</v>
      </c>
      <c r="N127" s="17">
        <v>3</v>
      </c>
      <c r="O127" s="17">
        <v>3</v>
      </c>
      <c r="P127" s="36">
        <v>1</v>
      </c>
      <c r="Q127" s="36">
        <v>1</v>
      </c>
      <c r="R127" s="17">
        <v>1</v>
      </c>
      <c r="S127" s="17">
        <v>1</v>
      </c>
      <c r="T127" s="17">
        <v>1</v>
      </c>
      <c r="U127" s="17">
        <v>1</v>
      </c>
      <c r="V127" s="17">
        <v>1</v>
      </c>
      <c r="W127" s="17">
        <v>1</v>
      </c>
      <c r="X127" s="17">
        <v>1</v>
      </c>
      <c r="Y127" s="17">
        <v>1</v>
      </c>
      <c r="Z127" s="17">
        <v>1</v>
      </c>
      <c r="AA127" s="43">
        <f t="shared" si="8"/>
        <v>20</v>
      </c>
      <c r="AB127" s="17">
        <v>5</v>
      </c>
      <c r="AC127" s="17">
        <v>2</v>
      </c>
      <c r="AD127" s="17">
        <v>4</v>
      </c>
      <c r="AE127" s="17">
        <v>5</v>
      </c>
      <c r="AF127" s="17">
        <v>5</v>
      </c>
      <c r="AG127" s="17">
        <v>2</v>
      </c>
      <c r="AH127" s="17">
        <v>1</v>
      </c>
      <c r="AI127" s="17">
        <v>4</v>
      </c>
      <c r="AJ127" s="17">
        <v>3</v>
      </c>
      <c r="AK127" s="17">
        <v>2</v>
      </c>
      <c r="AL127" s="17">
        <v>2</v>
      </c>
      <c r="AM127" s="17">
        <v>4</v>
      </c>
      <c r="AN127" s="17">
        <v>3</v>
      </c>
      <c r="AO127" s="17">
        <v>3</v>
      </c>
      <c r="AP127" s="17">
        <v>3</v>
      </c>
      <c r="AQ127" s="17">
        <v>3</v>
      </c>
      <c r="AR127" s="44">
        <v>38</v>
      </c>
    </row>
    <row r="128" spans="1:44">
      <c r="A128" s="73">
        <v>44768</v>
      </c>
      <c r="B128" s="37">
        <v>0</v>
      </c>
      <c r="C128" s="17">
        <v>2004</v>
      </c>
      <c r="D128" s="1">
        <v>45966.433333333334</v>
      </c>
      <c r="E128" s="27" t="s">
        <v>102</v>
      </c>
      <c r="F128" s="17" t="s">
        <v>406</v>
      </c>
      <c r="G128" s="17" t="s">
        <v>406</v>
      </c>
      <c r="H128" s="94">
        <f t="shared" si="5"/>
        <v>0</v>
      </c>
      <c r="I128" s="97">
        <f t="shared" si="6"/>
        <v>0</v>
      </c>
      <c r="J128" s="83">
        <f t="shared" si="7"/>
        <v>0</v>
      </c>
      <c r="K128" s="17">
        <v>2</v>
      </c>
      <c r="L128" s="17">
        <v>4</v>
      </c>
      <c r="M128" s="36">
        <v>2</v>
      </c>
      <c r="N128" s="17">
        <v>4</v>
      </c>
      <c r="O128" s="17">
        <v>4</v>
      </c>
      <c r="P128" s="36">
        <v>3</v>
      </c>
      <c r="Q128" s="36">
        <v>3</v>
      </c>
      <c r="R128" s="17">
        <v>3</v>
      </c>
      <c r="S128" s="17">
        <v>4</v>
      </c>
      <c r="T128" s="17">
        <v>3</v>
      </c>
      <c r="U128" s="17">
        <v>4</v>
      </c>
      <c r="V128" s="17">
        <v>4</v>
      </c>
      <c r="W128" s="17">
        <v>2</v>
      </c>
      <c r="X128" s="17">
        <v>4</v>
      </c>
      <c r="Y128" s="17">
        <v>4</v>
      </c>
      <c r="Z128" s="17">
        <v>3</v>
      </c>
      <c r="AA128" s="43">
        <f t="shared" si="8"/>
        <v>53</v>
      </c>
      <c r="AB128" s="17">
        <v>12</v>
      </c>
      <c r="AC128" s="17">
        <v>11</v>
      </c>
      <c r="AD128" s="17">
        <v>5</v>
      </c>
      <c r="AE128" s="17">
        <v>4</v>
      </c>
      <c r="AF128" s="17">
        <v>4</v>
      </c>
      <c r="AG128" s="17">
        <v>7</v>
      </c>
      <c r="AH128" s="17">
        <v>7</v>
      </c>
      <c r="AI128" s="17">
        <v>17</v>
      </c>
      <c r="AJ128" s="17">
        <v>2</v>
      </c>
      <c r="AK128" s="17">
        <v>4</v>
      </c>
      <c r="AL128" s="17">
        <v>5</v>
      </c>
      <c r="AM128" s="17">
        <v>4</v>
      </c>
      <c r="AN128" s="17">
        <v>4</v>
      </c>
      <c r="AO128" s="17">
        <v>4</v>
      </c>
      <c r="AP128" s="17">
        <v>3</v>
      </c>
      <c r="AQ128" s="17">
        <v>3</v>
      </c>
      <c r="AR128" s="44">
        <v>49</v>
      </c>
    </row>
    <row r="129" spans="1:44">
      <c r="A129" s="73">
        <v>45716</v>
      </c>
      <c r="B129" s="37">
        <v>0</v>
      </c>
      <c r="C129" s="17">
        <v>2001</v>
      </c>
      <c r="D129" s="1">
        <v>45969.631944444445</v>
      </c>
      <c r="E129" s="27" t="s">
        <v>102</v>
      </c>
      <c r="F129" s="17" t="s">
        <v>406</v>
      </c>
      <c r="G129" s="17" t="s">
        <v>406</v>
      </c>
      <c r="H129" s="94">
        <f t="shared" si="5"/>
        <v>0</v>
      </c>
      <c r="I129" s="97">
        <f t="shared" si="6"/>
        <v>0</v>
      </c>
      <c r="J129" s="83">
        <f t="shared" si="7"/>
        <v>0</v>
      </c>
      <c r="K129" s="17">
        <v>1</v>
      </c>
      <c r="L129" s="17">
        <v>1</v>
      </c>
      <c r="M129" s="36">
        <v>1</v>
      </c>
      <c r="N129" s="17">
        <v>1</v>
      </c>
      <c r="O129" s="17">
        <v>1</v>
      </c>
      <c r="P129" s="36">
        <v>1</v>
      </c>
      <c r="Q129" s="36">
        <v>1</v>
      </c>
      <c r="R129" s="17">
        <v>1</v>
      </c>
      <c r="S129" s="17">
        <v>1</v>
      </c>
      <c r="T129" s="17">
        <v>1</v>
      </c>
      <c r="U129" s="17">
        <v>1</v>
      </c>
      <c r="V129" s="17">
        <v>1</v>
      </c>
      <c r="W129" s="17">
        <v>1</v>
      </c>
      <c r="X129" s="17">
        <v>1</v>
      </c>
      <c r="Y129" s="17">
        <v>1</v>
      </c>
      <c r="Z129" s="17">
        <v>1</v>
      </c>
      <c r="AA129" s="43">
        <f t="shared" si="8"/>
        <v>16</v>
      </c>
      <c r="AB129" s="17">
        <v>5</v>
      </c>
      <c r="AC129" s="17">
        <v>3</v>
      </c>
      <c r="AD129" s="17">
        <v>4</v>
      </c>
      <c r="AE129" s="17">
        <v>2</v>
      </c>
      <c r="AF129" s="17">
        <v>3</v>
      </c>
      <c r="AG129" s="17">
        <v>1</v>
      </c>
      <c r="AH129" s="17">
        <v>2</v>
      </c>
      <c r="AI129" s="17">
        <v>2</v>
      </c>
      <c r="AJ129" s="17">
        <v>2</v>
      </c>
      <c r="AK129" s="17">
        <v>1</v>
      </c>
      <c r="AL129" s="17">
        <v>2</v>
      </c>
      <c r="AM129" s="17">
        <v>5</v>
      </c>
      <c r="AN129" s="17">
        <v>2</v>
      </c>
      <c r="AO129" s="17">
        <v>1</v>
      </c>
      <c r="AP129" s="17">
        <v>2</v>
      </c>
      <c r="AQ129" s="17">
        <v>3</v>
      </c>
      <c r="AR129" s="44">
        <v>28</v>
      </c>
    </row>
    <row r="130" spans="1:44">
      <c r="A130" s="73">
        <v>45754</v>
      </c>
      <c r="B130" s="37">
        <v>0</v>
      </c>
      <c r="C130" s="17">
        <v>2003</v>
      </c>
      <c r="D130" s="1">
        <v>45969.743055555555</v>
      </c>
      <c r="E130" s="27" t="s">
        <v>96</v>
      </c>
      <c r="F130" s="17" t="s">
        <v>406</v>
      </c>
      <c r="G130" s="17" t="s">
        <v>406</v>
      </c>
      <c r="H130" s="94">
        <f t="shared" si="5"/>
        <v>0</v>
      </c>
      <c r="I130" s="97">
        <f t="shared" si="6"/>
        <v>0</v>
      </c>
      <c r="J130" s="83">
        <f t="shared" si="7"/>
        <v>0</v>
      </c>
      <c r="K130" s="17">
        <v>1</v>
      </c>
      <c r="L130" s="17">
        <v>2</v>
      </c>
      <c r="M130" s="36">
        <v>2</v>
      </c>
      <c r="N130" s="17">
        <v>1</v>
      </c>
      <c r="O130" s="17">
        <v>1</v>
      </c>
      <c r="P130" s="36">
        <v>1</v>
      </c>
      <c r="Q130" s="36">
        <v>1</v>
      </c>
      <c r="R130" s="17">
        <v>1</v>
      </c>
      <c r="S130" s="17">
        <v>1</v>
      </c>
      <c r="T130" s="17">
        <v>1</v>
      </c>
      <c r="U130" s="17">
        <v>1</v>
      </c>
      <c r="V130" s="17">
        <v>1</v>
      </c>
      <c r="W130" s="17">
        <v>1</v>
      </c>
      <c r="X130" s="17">
        <v>1</v>
      </c>
      <c r="Y130" s="17">
        <v>1</v>
      </c>
      <c r="Z130" s="17">
        <v>1</v>
      </c>
      <c r="AA130" s="43">
        <f t="shared" si="8"/>
        <v>18</v>
      </c>
      <c r="AB130" s="17">
        <v>17</v>
      </c>
      <c r="AC130" s="17">
        <v>7</v>
      </c>
      <c r="AD130" s="17">
        <v>3</v>
      </c>
      <c r="AE130" s="17">
        <v>4</v>
      </c>
      <c r="AF130" s="17">
        <v>3</v>
      </c>
      <c r="AG130" s="17">
        <v>3</v>
      </c>
      <c r="AH130" s="17">
        <v>2</v>
      </c>
      <c r="AI130" s="17">
        <v>3</v>
      </c>
      <c r="AJ130" s="17">
        <v>4</v>
      </c>
      <c r="AK130" s="17">
        <v>3</v>
      </c>
      <c r="AL130" s="17">
        <v>2</v>
      </c>
      <c r="AM130" s="17">
        <v>3</v>
      </c>
      <c r="AN130" s="17">
        <v>2</v>
      </c>
      <c r="AO130" s="17">
        <v>4</v>
      </c>
      <c r="AP130" s="17">
        <v>3</v>
      </c>
      <c r="AQ130" s="17">
        <v>3</v>
      </c>
      <c r="AR130" s="44">
        <v>41</v>
      </c>
    </row>
    <row r="131" spans="1:44">
      <c r="A131" s="73">
        <v>43774</v>
      </c>
      <c r="B131" s="37">
        <v>0</v>
      </c>
      <c r="C131" s="17">
        <v>2003</v>
      </c>
      <c r="D131" s="1">
        <v>45971.382638888892</v>
      </c>
      <c r="E131" s="27" t="s">
        <v>96</v>
      </c>
      <c r="F131" s="17" t="s">
        <v>406</v>
      </c>
      <c r="G131" s="17" t="s">
        <v>406</v>
      </c>
      <c r="H131" s="94">
        <f t="shared" si="5"/>
        <v>0</v>
      </c>
      <c r="I131" s="97">
        <f t="shared" si="6"/>
        <v>0</v>
      </c>
      <c r="J131" s="83">
        <f t="shared" si="7"/>
        <v>0</v>
      </c>
      <c r="K131" s="17">
        <v>1</v>
      </c>
      <c r="L131" s="17">
        <v>1</v>
      </c>
      <c r="M131" s="36">
        <v>1</v>
      </c>
      <c r="N131" s="17">
        <v>3</v>
      </c>
      <c r="O131" s="17">
        <v>2</v>
      </c>
      <c r="P131" s="36">
        <v>2</v>
      </c>
      <c r="Q131" s="36">
        <v>1</v>
      </c>
      <c r="R131" s="17">
        <v>1</v>
      </c>
      <c r="S131" s="17">
        <v>1</v>
      </c>
      <c r="T131" s="17">
        <v>1</v>
      </c>
      <c r="U131" s="17">
        <v>1</v>
      </c>
      <c r="V131" s="17">
        <v>1</v>
      </c>
      <c r="W131" s="17">
        <v>1</v>
      </c>
      <c r="X131" s="17">
        <v>1</v>
      </c>
      <c r="Y131" s="17">
        <v>1</v>
      </c>
      <c r="Z131" s="17">
        <v>1</v>
      </c>
      <c r="AA131" s="43">
        <f t="shared" si="8"/>
        <v>20</v>
      </c>
      <c r="AB131" s="17">
        <v>14</v>
      </c>
      <c r="AC131" s="17">
        <v>10</v>
      </c>
      <c r="AD131" s="17">
        <v>7</v>
      </c>
      <c r="AE131" s="17">
        <v>10</v>
      </c>
      <c r="AF131" s="17">
        <v>8</v>
      </c>
      <c r="AG131" s="17">
        <v>4</v>
      </c>
      <c r="AH131" s="17">
        <v>2</v>
      </c>
      <c r="AI131" s="17">
        <v>10</v>
      </c>
      <c r="AJ131" s="17">
        <v>4</v>
      </c>
      <c r="AK131" s="17">
        <v>6</v>
      </c>
      <c r="AL131" s="17">
        <v>5</v>
      </c>
      <c r="AM131" s="17">
        <v>7</v>
      </c>
      <c r="AN131" s="17">
        <v>3</v>
      </c>
      <c r="AO131" s="17">
        <v>8</v>
      </c>
      <c r="AP131" s="17">
        <v>7</v>
      </c>
      <c r="AQ131" s="17">
        <v>3</v>
      </c>
      <c r="AR131" s="44">
        <v>38</v>
      </c>
    </row>
    <row r="132" spans="1:44">
      <c r="A132" s="73">
        <v>46767</v>
      </c>
      <c r="B132" s="37">
        <v>0</v>
      </c>
      <c r="C132" s="17">
        <v>2003</v>
      </c>
      <c r="D132" s="1">
        <v>45977.570138888892</v>
      </c>
      <c r="E132" s="27" t="s">
        <v>96</v>
      </c>
      <c r="F132" s="17" t="s">
        <v>406</v>
      </c>
      <c r="G132" s="17" t="s">
        <v>406</v>
      </c>
      <c r="H132" s="94">
        <f t="shared" si="5"/>
        <v>0</v>
      </c>
      <c r="I132" s="97">
        <f t="shared" si="6"/>
        <v>0</v>
      </c>
      <c r="J132" s="83">
        <f t="shared" si="7"/>
        <v>0</v>
      </c>
      <c r="K132" s="17">
        <v>2</v>
      </c>
      <c r="L132" s="17">
        <v>2</v>
      </c>
      <c r="M132" s="36">
        <v>2</v>
      </c>
      <c r="N132" s="17">
        <v>3</v>
      </c>
      <c r="O132" s="17">
        <v>3</v>
      </c>
      <c r="P132" s="36">
        <v>1</v>
      </c>
      <c r="Q132" s="36">
        <v>2</v>
      </c>
      <c r="R132" s="17">
        <v>1</v>
      </c>
      <c r="S132" s="17">
        <v>1</v>
      </c>
      <c r="T132" s="17">
        <v>1</v>
      </c>
      <c r="U132" s="17">
        <v>1</v>
      </c>
      <c r="V132" s="17">
        <v>1</v>
      </c>
      <c r="W132" s="17">
        <v>1</v>
      </c>
      <c r="X132" s="17">
        <v>1</v>
      </c>
      <c r="Y132" s="17">
        <v>1</v>
      </c>
      <c r="Z132" s="17">
        <v>1</v>
      </c>
      <c r="AA132" s="43">
        <f t="shared" si="8"/>
        <v>24</v>
      </c>
      <c r="AB132" s="17">
        <v>26</v>
      </c>
      <c r="AC132" s="17">
        <v>11</v>
      </c>
      <c r="AD132" s="17">
        <v>8</v>
      </c>
      <c r="AE132" s="17">
        <v>5</v>
      </c>
      <c r="AF132" s="17">
        <v>13</v>
      </c>
      <c r="AG132" s="17">
        <v>4</v>
      </c>
      <c r="AH132" s="17">
        <v>5</v>
      </c>
      <c r="AI132" s="17">
        <v>9</v>
      </c>
      <c r="AJ132" s="17">
        <v>3</v>
      </c>
      <c r="AK132" s="17">
        <v>6</v>
      </c>
      <c r="AL132" s="17">
        <v>4</v>
      </c>
      <c r="AM132" s="17">
        <v>9</v>
      </c>
      <c r="AN132" s="17">
        <v>4</v>
      </c>
      <c r="AO132" s="17">
        <v>8</v>
      </c>
      <c r="AP132" s="17">
        <v>22</v>
      </c>
      <c r="AQ132" s="17">
        <v>8</v>
      </c>
      <c r="AR132" s="44">
        <v>52</v>
      </c>
    </row>
    <row r="133" spans="1:44">
      <c r="A133" s="73">
        <v>41086</v>
      </c>
      <c r="B133" s="37">
        <v>0</v>
      </c>
      <c r="C133" s="17">
        <v>2004</v>
      </c>
      <c r="D133" s="1">
        <v>45958.953472222223</v>
      </c>
      <c r="E133" s="27" t="s">
        <v>99</v>
      </c>
      <c r="F133" s="17" t="s">
        <v>406</v>
      </c>
      <c r="G133" s="17" t="s">
        <v>406</v>
      </c>
      <c r="H133" s="94">
        <f t="shared" si="5"/>
        <v>0</v>
      </c>
      <c r="I133" s="97">
        <f t="shared" si="6"/>
        <v>0</v>
      </c>
      <c r="J133" s="83">
        <f t="shared" si="7"/>
        <v>0</v>
      </c>
      <c r="K133" s="17">
        <v>1</v>
      </c>
      <c r="L133" s="17">
        <v>3</v>
      </c>
      <c r="M133" s="36">
        <v>1</v>
      </c>
      <c r="N133" s="17">
        <v>2</v>
      </c>
      <c r="O133" s="17">
        <v>2</v>
      </c>
      <c r="P133" s="36">
        <v>1</v>
      </c>
      <c r="Q133" s="36">
        <v>2</v>
      </c>
      <c r="R133" s="17">
        <v>1</v>
      </c>
      <c r="S133" s="17">
        <v>1</v>
      </c>
      <c r="T133" s="17">
        <v>1</v>
      </c>
      <c r="U133" s="17">
        <v>1</v>
      </c>
      <c r="V133" s="17">
        <v>1</v>
      </c>
      <c r="W133" s="17">
        <v>1</v>
      </c>
      <c r="X133" s="17">
        <v>1</v>
      </c>
      <c r="Y133" s="17">
        <v>1</v>
      </c>
      <c r="Z133" s="17">
        <v>1</v>
      </c>
      <c r="AA133" s="43">
        <f t="shared" si="8"/>
        <v>21</v>
      </c>
      <c r="AB133" s="17">
        <v>16</v>
      </c>
      <c r="AC133" s="17">
        <v>8</v>
      </c>
      <c r="AD133" s="17">
        <v>5</v>
      </c>
      <c r="AE133" s="17">
        <v>14</v>
      </c>
      <c r="AF133" s="17">
        <v>6</v>
      </c>
      <c r="AG133" s="17">
        <v>3</v>
      </c>
      <c r="AH133" s="17">
        <v>3</v>
      </c>
      <c r="AI133" s="17">
        <v>5</v>
      </c>
      <c r="AJ133" s="17">
        <v>4</v>
      </c>
      <c r="AK133" s="17">
        <v>2</v>
      </c>
      <c r="AL133" s="17">
        <v>3</v>
      </c>
      <c r="AM133" s="17">
        <v>4</v>
      </c>
      <c r="AN133" s="17">
        <v>2</v>
      </c>
      <c r="AO133" s="17">
        <v>3</v>
      </c>
      <c r="AP133" s="17">
        <v>4</v>
      </c>
      <c r="AQ133" s="17">
        <v>4</v>
      </c>
      <c r="AR133" s="44">
        <v>45</v>
      </c>
    </row>
    <row r="134" spans="1:44">
      <c r="A134" s="73">
        <v>41910</v>
      </c>
      <c r="B134" s="37">
        <v>1</v>
      </c>
      <c r="C134" s="17">
        <v>2004</v>
      </c>
      <c r="D134" s="1">
        <v>45959.849305555559</v>
      </c>
      <c r="E134" s="27" t="s">
        <v>99</v>
      </c>
      <c r="F134" s="17" t="s">
        <v>406</v>
      </c>
      <c r="G134" s="17" t="s">
        <v>406</v>
      </c>
      <c r="H134" s="94">
        <f t="shared" si="5"/>
        <v>0</v>
      </c>
      <c r="I134" s="97">
        <f t="shared" si="6"/>
        <v>0</v>
      </c>
      <c r="J134" s="83">
        <f t="shared" si="7"/>
        <v>0</v>
      </c>
      <c r="K134" s="17">
        <v>1</v>
      </c>
      <c r="L134" s="17">
        <v>2</v>
      </c>
      <c r="M134" s="36">
        <v>1</v>
      </c>
      <c r="N134" s="17">
        <v>4</v>
      </c>
      <c r="O134" s="17">
        <v>2</v>
      </c>
      <c r="P134" s="36">
        <v>1</v>
      </c>
      <c r="Q134" s="36">
        <v>1</v>
      </c>
      <c r="R134" s="17">
        <v>2</v>
      </c>
      <c r="S134" s="17">
        <v>2</v>
      </c>
      <c r="T134" s="17">
        <v>1</v>
      </c>
      <c r="U134" s="17">
        <v>1</v>
      </c>
      <c r="V134" s="17">
        <v>1</v>
      </c>
      <c r="W134" s="17">
        <v>1</v>
      </c>
      <c r="X134" s="17">
        <v>2</v>
      </c>
      <c r="Y134" s="17">
        <v>1</v>
      </c>
      <c r="Z134" s="17">
        <v>2</v>
      </c>
      <c r="AA134" s="43">
        <f t="shared" si="8"/>
        <v>25</v>
      </c>
      <c r="AB134" s="17">
        <v>17</v>
      </c>
      <c r="AC134" s="17">
        <v>7</v>
      </c>
      <c r="AD134" s="17">
        <v>6</v>
      </c>
      <c r="AE134" s="17">
        <v>5</v>
      </c>
      <c r="AF134" s="17">
        <v>7</v>
      </c>
      <c r="AG134" s="17">
        <v>3</v>
      </c>
      <c r="AH134" s="17">
        <v>2</v>
      </c>
      <c r="AI134" s="17">
        <v>14</v>
      </c>
      <c r="AJ134" s="17">
        <v>8</v>
      </c>
      <c r="AK134" s="17">
        <v>4</v>
      </c>
      <c r="AL134" s="17">
        <v>7</v>
      </c>
      <c r="AM134" s="17">
        <v>7</v>
      </c>
      <c r="AN134" s="17">
        <v>5</v>
      </c>
      <c r="AO134" s="17">
        <v>5</v>
      </c>
      <c r="AP134" s="17">
        <v>8</v>
      </c>
      <c r="AQ134" s="17">
        <v>5</v>
      </c>
      <c r="AR134" s="44">
        <v>55</v>
      </c>
    </row>
    <row r="135" spans="1:44">
      <c r="A135" s="73">
        <v>44031</v>
      </c>
      <c r="B135" s="37">
        <v>0</v>
      </c>
      <c r="C135" s="17">
        <v>2005</v>
      </c>
      <c r="D135" s="1">
        <v>45964.628472222219</v>
      </c>
      <c r="E135" s="27" t="s">
        <v>99</v>
      </c>
      <c r="F135" s="17" t="s">
        <v>406</v>
      </c>
      <c r="G135" s="17" t="s">
        <v>406</v>
      </c>
      <c r="H135" s="94">
        <f t="shared" si="5"/>
        <v>0</v>
      </c>
      <c r="I135" s="97">
        <f t="shared" si="6"/>
        <v>0</v>
      </c>
      <c r="J135" s="83">
        <f t="shared" si="7"/>
        <v>0</v>
      </c>
      <c r="K135" s="17">
        <v>1</v>
      </c>
      <c r="L135" s="17">
        <v>1</v>
      </c>
      <c r="M135" s="36">
        <v>1</v>
      </c>
      <c r="N135" s="17">
        <v>1</v>
      </c>
      <c r="O135" s="17">
        <v>2</v>
      </c>
      <c r="P135" s="36">
        <v>1</v>
      </c>
      <c r="Q135" s="36">
        <v>1</v>
      </c>
      <c r="R135" s="17">
        <v>1</v>
      </c>
      <c r="S135" s="17">
        <v>1</v>
      </c>
      <c r="T135" s="17">
        <v>1</v>
      </c>
      <c r="U135" s="17">
        <v>1</v>
      </c>
      <c r="V135" s="17">
        <v>1</v>
      </c>
      <c r="W135" s="17">
        <v>2</v>
      </c>
      <c r="X135" s="17">
        <v>1</v>
      </c>
      <c r="Y135" s="17">
        <v>1</v>
      </c>
      <c r="Z135" s="17">
        <v>1</v>
      </c>
      <c r="AA135" s="43">
        <f t="shared" si="8"/>
        <v>18</v>
      </c>
      <c r="AB135" s="17">
        <v>13</v>
      </c>
      <c r="AC135" s="17">
        <v>4</v>
      </c>
      <c r="AD135" s="17">
        <v>4</v>
      </c>
      <c r="AE135" s="17">
        <v>5</v>
      </c>
      <c r="AF135" s="17">
        <v>38</v>
      </c>
      <c r="AG135" s="17">
        <v>3</v>
      </c>
      <c r="AH135" s="17">
        <v>2</v>
      </c>
      <c r="AI135" s="17">
        <v>4</v>
      </c>
      <c r="AJ135" s="17">
        <v>3</v>
      </c>
      <c r="AK135" s="17">
        <v>3</v>
      </c>
      <c r="AL135" s="17">
        <v>2</v>
      </c>
      <c r="AM135" s="17">
        <v>5</v>
      </c>
      <c r="AN135" s="17">
        <v>5</v>
      </c>
      <c r="AO135" s="17">
        <v>8</v>
      </c>
      <c r="AP135" s="17">
        <v>3</v>
      </c>
      <c r="AQ135" s="17">
        <v>4</v>
      </c>
      <c r="AR135" s="44">
        <v>36</v>
      </c>
    </row>
    <row r="136" spans="1:44">
      <c r="A136" s="73">
        <v>44226</v>
      </c>
      <c r="B136" s="37">
        <v>0</v>
      </c>
      <c r="C136" s="17">
        <v>2000</v>
      </c>
      <c r="D136" s="1">
        <v>45964.977083333331</v>
      </c>
      <c r="E136" s="27" t="s">
        <v>99</v>
      </c>
      <c r="F136" s="17" t="s">
        <v>406</v>
      </c>
      <c r="G136" s="17" t="s">
        <v>406</v>
      </c>
      <c r="H136" s="94">
        <f t="shared" si="5"/>
        <v>0</v>
      </c>
      <c r="I136" s="97">
        <f t="shared" si="6"/>
        <v>0</v>
      </c>
      <c r="J136" s="83">
        <f t="shared" si="7"/>
        <v>0</v>
      </c>
      <c r="K136" s="17">
        <v>1</v>
      </c>
      <c r="L136" s="17">
        <v>1</v>
      </c>
      <c r="M136" s="36">
        <v>1</v>
      </c>
      <c r="N136" s="17">
        <v>1</v>
      </c>
      <c r="O136" s="17">
        <v>2</v>
      </c>
      <c r="P136" s="36">
        <v>1</v>
      </c>
      <c r="Q136" s="36">
        <v>2</v>
      </c>
      <c r="R136" s="17">
        <v>3</v>
      </c>
      <c r="S136" s="17">
        <v>1</v>
      </c>
      <c r="T136" s="17">
        <v>1</v>
      </c>
      <c r="U136" s="17">
        <v>1</v>
      </c>
      <c r="V136" s="17">
        <v>1</v>
      </c>
      <c r="W136" s="17">
        <v>1</v>
      </c>
      <c r="X136" s="17">
        <v>1</v>
      </c>
      <c r="Y136" s="17">
        <v>1</v>
      </c>
      <c r="Z136" s="17">
        <v>1</v>
      </c>
      <c r="AA136" s="43">
        <f t="shared" si="8"/>
        <v>20</v>
      </c>
      <c r="AB136" s="17">
        <v>9</v>
      </c>
      <c r="AC136" s="17">
        <v>3</v>
      </c>
      <c r="AD136" s="17">
        <v>2</v>
      </c>
      <c r="AE136" s="17">
        <v>3</v>
      </c>
      <c r="AF136" s="17">
        <v>2</v>
      </c>
      <c r="AG136" s="17">
        <v>2</v>
      </c>
      <c r="AH136" s="17">
        <v>2</v>
      </c>
      <c r="AI136" s="17">
        <v>39</v>
      </c>
      <c r="AJ136" s="17">
        <v>5</v>
      </c>
      <c r="AK136" s="17">
        <v>2</v>
      </c>
      <c r="AL136" s="17">
        <v>1</v>
      </c>
      <c r="AM136" s="17">
        <v>3</v>
      </c>
      <c r="AN136" s="17">
        <v>2</v>
      </c>
      <c r="AO136" s="17">
        <v>2</v>
      </c>
      <c r="AP136" s="17">
        <v>2</v>
      </c>
      <c r="AQ136" s="17">
        <v>2</v>
      </c>
      <c r="AR136" s="44">
        <v>47</v>
      </c>
    </row>
    <row r="137" spans="1:44">
      <c r="A137" s="73">
        <v>44620</v>
      </c>
      <c r="B137" s="37">
        <v>0</v>
      </c>
      <c r="C137" s="17">
        <v>2000</v>
      </c>
      <c r="D137" s="1">
        <v>45965.76458333333</v>
      </c>
      <c r="E137" s="27" t="s">
        <v>99</v>
      </c>
      <c r="F137" s="17" t="s">
        <v>406</v>
      </c>
      <c r="G137" s="17" t="s">
        <v>406</v>
      </c>
      <c r="H137" s="94">
        <f t="shared" si="5"/>
        <v>0</v>
      </c>
      <c r="I137" s="97">
        <f t="shared" si="6"/>
        <v>0</v>
      </c>
      <c r="J137" s="83">
        <f t="shared" si="7"/>
        <v>0</v>
      </c>
      <c r="K137" s="17">
        <v>1</v>
      </c>
      <c r="L137" s="17">
        <v>1</v>
      </c>
      <c r="M137" s="36">
        <v>1</v>
      </c>
      <c r="N137" s="17">
        <v>2</v>
      </c>
      <c r="O137" s="17">
        <v>1</v>
      </c>
      <c r="P137" s="36">
        <v>2</v>
      </c>
      <c r="Q137" s="36">
        <v>2</v>
      </c>
      <c r="R137" s="17">
        <v>1</v>
      </c>
      <c r="S137" s="17">
        <v>1</v>
      </c>
      <c r="T137" s="17">
        <v>2</v>
      </c>
      <c r="U137" s="17">
        <v>1</v>
      </c>
      <c r="V137" s="17">
        <v>2</v>
      </c>
      <c r="W137" s="17">
        <v>1</v>
      </c>
      <c r="X137" s="17">
        <v>1</v>
      </c>
      <c r="Y137" s="17">
        <v>2</v>
      </c>
      <c r="Z137" s="17">
        <v>1</v>
      </c>
      <c r="AA137" s="43">
        <f t="shared" si="8"/>
        <v>22</v>
      </c>
      <c r="AB137" s="17">
        <v>4</v>
      </c>
      <c r="AC137" s="17">
        <v>4</v>
      </c>
      <c r="AD137" s="17">
        <v>2</v>
      </c>
      <c r="AE137" s="17">
        <v>4</v>
      </c>
      <c r="AF137" s="17">
        <v>3</v>
      </c>
      <c r="AG137" s="17">
        <v>3</v>
      </c>
      <c r="AH137" s="17">
        <v>3</v>
      </c>
      <c r="AI137" s="17">
        <v>3</v>
      </c>
      <c r="AJ137" s="17">
        <v>1</v>
      </c>
      <c r="AK137" s="17">
        <v>4</v>
      </c>
      <c r="AL137" s="17">
        <v>1</v>
      </c>
      <c r="AM137" s="17">
        <v>4</v>
      </c>
      <c r="AN137" s="17">
        <v>2</v>
      </c>
      <c r="AO137" s="17">
        <v>4</v>
      </c>
      <c r="AP137" s="17">
        <v>3</v>
      </c>
      <c r="AQ137" s="17">
        <v>3</v>
      </c>
      <c r="AR137" s="44">
        <v>49</v>
      </c>
    </row>
    <row r="138" spans="1:44">
      <c r="A138" s="73">
        <v>44885</v>
      </c>
      <c r="B138" s="37">
        <v>0</v>
      </c>
      <c r="C138" s="17">
        <v>2002</v>
      </c>
      <c r="D138" s="1">
        <v>45966.706250000003</v>
      </c>
      <c r="E138" s="27" t="s">
        <v>99</v>
      </c>
      <c r="F138" s="17" t="s">
        <v>406</v>
      </c>
      <c r="G138" s="17" t="s">
        <v>406</v>
      </c>
      <c r="H138" s="94">
        <f t="shared" si="5"/>
        <v>0</v>
      </c>
      <c r="I138" s="97">
        <f t="shared" si="6"/>
        <v>0</v>
      </c>
      <c r="J138" s="83">
        <f t="shared" si="7"/>
        <v>0</v>
      </c>
      <c r="K138" s="17">
        <v>1</v>
      </c>
      <c r="L138" s="17">
        <v>1</v>
      </c>
      <c r="M138" s="36">
        <v>1</v>
      </c>
      <c r="N138" s="17">
        <v>3</v>
      </c>
      <c r="O138" s="17">
        <v>4</v>
      </c>
      <c r="P138" s="36">
        <v>1</v>
      </c>
      <c r="Q138" s="36">
        <v>1</v>
      </c>
      <c r="R138" s="17">
        <v>1</v>
      </c>
      <c r="S138" s="17">
        <v>1</v>
      </c>
      <c r="T138" s="17">
        <v>1</v>
      </c>
      <c r="U138" s="17">
        <v>1</v>
      </c>
      <c r="V138" s="17">
        <v>1</v>
      </c>
      <c r="W138" s="17">
        <v>1</v>
      </c>
      <c r="X138" s="17">
        <v>1</v>
      </c>
      <c r="Y138" s="17">
        <v>1</v>
      </c>
      <c r="Z138" s="17">
        <v>1</v>
      </c>
      <c r="AA138" s="43">
        <f t="shared" si="8"/>
        <v>21</v>
      </c>
      <c r="AB138" s="17">
        <v>12</v>
      </c>
      <c r="AC138" s="17">
        <v>7</v>
      </c>
      <c r="AD138" s="17">
        <v>4</v>
      </c>
      <c r="AE138" s="17">
        <v>5</v>
      </c>
      <c r="AF138" s="17">
        <v>6</v>
      </c>
      <c r="AG138" s="17">
        <v>5</v>
      </c>
      <c r="AH138" s="17">
        <v>2</v>
      </c>
      <c r="AI138" s="17">
        <v>7</v>
      </c>
      <c r="AJ138" s="17">
        <v>2</v>
      </c>
      <c r="AK138" s="17">
        <v>5</v>
      </c>
      <c r="AL138" s="17">
        <v>2</v>
      </c>
      <c r="AM138" s="17">
        <v>6</v>
      </c>
      <c r="AN138" s="17">
        <v>3</v>
      </c>
      <c r="AO138" s="17">
        <v>5</v>
      </c>
      <c r="AP138" s="17">
        <v>3</v>
      </c>
      <c r="AQ138" s="17">
        <v>3</v>
      </c>
      <c r="AR138" s="44">
        <v>41</v>
      </c>
    </row>
    <row r="139" spans="1:44">
      <c r="A139" s="73">
        <v>45585</v>
      </c>
      <c r="B139" s="37">
        <v>1</v>
      </c>
      <c r="C139" s="17">
        <v>2002</v>
      </c>
      <c r="D139" s="1">
        <v>45968.873611111114</v>
      </c>
      <c r="E139" s="27" t="s">
        <v>99</v>
      </c>
      <c r="F139" s="17" t="s">
        <v>406</v>
      </c>
      <c r="G139" s="17" t="s">
        <v>406</v>
      </c>
      <c r="H139" s="94">
        <f t="shared" si="5"/>
        <v>0</v>
      </c>
      <c r="I139" s="97">
        <f t="shared" si="6"/>
        <v>0</v>
      </c>
      <c r="J139" s="83">
        <f t="shared" si="7"/>
        <v>0</v>
      </c>
      <c r="K139" s="17">
        <v>1</v>
      </c>
      <c r="L139" s="17">
        <v>1</v>
      </c>
      <c r="M139" s="36">
        <v>2</v>
      </c>
      <c r="N139" s="17">
        <v>3</v>
      </c>
      <c r="O139" s="17">
        <v>5</v>
      </c>
      <c r="P139" s="36">
        <v>2</v>
      </c>
      <c r="Q139" s="36">
        <v>1</v>
      </c>
      <c r="R139" s="17">
        <v>1</v>
      </c>
      <c r="S139" s="17">
        <v>2</v>
      </c>
      <c r="T139" s="17">
        <v>2</v>
      </c>
      <c r="U139" s="17">
        <v>1</v>
      </c>
      <c r="V139" s="17">
        <v>5</v>
      </c>
      <c r="W139" s="17">
        <v>1</v>
      </c>
      <c r="X139" s="17">
        <v>2</v>
      </c>
      <c r="Y139" s="17">
        <v>1</v>
      </c>
      <c r="Z139" s="17">
        <v>1</v>
      </c>
      <c r="AA139" s="43">
        <f t="shared" si="8"/>
        <v>31</v>
      </c>
      <c r="AB139" s="17">
        <v>20</v>
      </c>
      <c r="AC139" s="17">
        <v>10</v>
      </c>
      <c r="AD139" s="17">
        <v>7</v>
      </c>
      <c r="AE139" s="17">
        <v>8</v>
      </c>
      <c r="AF139" s="17">
        <v>9</v>
      </c>
      <c r="AG139" s="17">
        <v>4</v>
      </c>
      <c r="AH139" s="17">
        <v>3</v>
      </c>
      <c r="AI139" s="17">
        <v>6</v>
      </c>
      <c r="AJ139" s="17">
        <v>7</v>
      </c>
      <c r="AK139" s="17">
        <v>17</v>
      </c>
      <c r="AL139" s="17">
        <v>5</v>
      </c>
      <c r="AM139" s="17">
        <v>14</v>
      </c>
      <c r="AN139" s="17">
        <v>7</v>
      </c>
      <c r="AO139" s="17">
        <v>12</v>
      </c>
      <c r="AP139" s="17">
        <v>9</v>
      </c>
      <c r="AQ139" s="17">
        <v>4</v>
      </c>
      <c r="AR139" s="44">
        <v>71</v>
      </c>
    </row>
    <row r="140" spans="1:44">
      <c r="A140" s="73">
        <v>45482</v>
      </c>
      <c r="B140" s="60">
        <v>0</v>
      </c>
      <c r="C140" s="45">
        <v>2002</v>
      </c>
      <c r="D140" s="6">
        <v>45968.67083333333</v>
      </c>
      <c r="E140" s="21" t="s">
        <v>220</v>
      </c>
      <c r="F140" s="45" t="s">
        <v>485</v>
      </c>
      <c r="G140" s="45" t="s">
        <v>399</v>
      </c>
      <c r="H140" s="94">
        <f t="shared" si="5"/>
        <v>1</v>
      </c>
      <c r="I140" s="97">
        <f t="shared" si="6"/>
        <v>1</v>
      </c>
      <c r="J140" s="83">
        <f t="shared" si="7"/>
        <v>0</v>
      </c>
      <c r="K140" s="45">
        <v>4</v>
      </c>
      <c r="L140" s="45">
        <v>5</v>
      </c>
      <c r="M140" s="36">
        <v>5</v>
      </c>
      <c r="N140" s="45">
        <v>5</v>
      </c>
      <c r="O140" s="45">
        <v>5</v>
      </c>
      <c r="P140" s="36">
        <v>4</v>
      </c>
      <c r="Q140" s="36">
        <v>3</v>
      </c>
      <c r="R140" s="45">
        <v>5</v>
      </c>
      <c r="S140" s="45">
        <v>5</v>
      </c>
      <c r="T140" s="45">
        <v>5</v>
      </c>
      <c r="U140" s="45">
        <v>5</v>
      </c>
      <c r="V140" s="45">
        <v>5</v>
      </c>
      <c r="W140" s="45">
        <v>3</v>
      </c>
      <c r="X140" s="45">
        <v>5</v>
      </c>
      <c r="Y140" s="45">
        <v>5</v>
      </c>
      <c r="Z140" s="45">
        <v>4</v>
      </c>
      <c r="AA140" s="43">
        <f t="shared" si="8"/>
        <v>73</v>
      </c>
      <c r="AB140" s="45">
        <v>6</v>
      </c>
      <c r="AC140" s="45">
        <v>5</v>
      </c>
      <c r="AD140" s="45">
        <v>3</v>
      </c>
      <c r="AE140" s="45">
        <v>3</v>
      </c>
      <c r="AF140" s="45">
        <v>2</v>
      </c>
      <c r="AG140" s="45">
        <v>2</v>
      </c>
      <c r="AH140" s="45">
        <v>3</v>
      </c>
      <c r="AI140" s="45">
        <v>3</v>
      </c>
      <c r="AJ140" s="45">
        <v>1</v>
      </c>
      <c r="AK140" s="45">
        <v>2</v>
      </c>
      <c r="AL140" s="45">
        <v>1</v>
      </c>
      <c r="AM140" s="45">
        <v>2</v>
      </c>
      <c r="AN140" s="45">
        <v>3</v>
      </c>
      <c r="AO140" s="45">
        <v>3</v>
      </c>
      <c r="AP140" s="45">
        <v>2</v>
      </c>
      <c r="AQ140" s="45">
        <v>3</v>
      </c>
      <c r="AR140" s="43">
        <v>20</v>
      </c>
    </row>
    <row r="141" spans="1:44">
      <c r="A141" s="73">
        <v>42749</v>
      </c>
      <c r="B141" s="60">
        <v>1</v>
      </c>
      <c r="C141" s="45">
        <v>2006</v>
      </c>
      <c r="D141" s="6">
        <v>45961.35</v>
      </c>
      <c r="E141" s="21" t="s">
        <v>159</v>
      </c>
      <c r="F141" s="45" t="s">
        <v>485</v>
      </c>
      <c r="G141" s="45" t="s">
        <v>399</v>
      </c>
      <c r="H141" s="94">
        <f t="shared" si="5"/>
        <v>1</v>
      </c>
      <c r="I141" s="97">
        <f t="shared" si="6"/>
        <v>1</v>
      </c>
      <c r="J141" s="83">
        <f t="shared" si="7"/>
        <v>0</v>
      </c>
      <c r="K141" s="45">
        <v>1</v>
      </c>
      <c r="L141" s="45">
        <v>4</v>
      </c>
      <c r="M141" s="36">
        <v>2</v>
      </c>
      <c r="N141" s="45">
        <v>5</v>
      </c>
      <c r="O141" s="45">
        <v>5</v>
      </c>
      <c r="P141" s="36">
        <v>3</v>
      </c>
      <c r="Q141" s="36">
        <v>5</v>
      </c>
      <c r="R141" s="45">
        <v>2</v>
      </c>
      <c r="S141" s="45">
        <v>4</v>
      </c>
      <c r="T141" s="45">
        <v>4</v>
      </c>
      <c r="U141" s="45">
        <v>4</v>
      </c>
      <c r="V141" s="45">
        <v>3</v>
      </c>
      <c r="W141" s="45">
        <v>4</v>
      </c>
      <c r="X141" s="45">
        <v>4</v>
      </c>
      <c r="Y141" s="45">
        <v>3</v>
      </c>
      <c r="Z141" s="45">
        <v>4</v>
      </c>
      <c r="AA141" s="43">
        <f t="shared" si="8"/>
        <v>57</v>
      </c>
      <c r="AB141" s="45">
        <v>21</v>
      </c>
      <c r="AC141" s="45">
        <v>10</v>
      </c>
      <c r="AD141" s="45">
        <v>12</v>
      </c>
      <c r="AE141" s="45">
        <v>4</v>
      </c>
      <c r="AF141" s="45">
        <v>10</v>
      </c>
      <c r="AG141" s="45">
        <v>16</v>
      </c>
      <c r="AH141" s="45">
        <v>4</v>
      </c>
      <c r="AI141" s="45">
        <v>5</v>
      </c>
      <c r="AJ141" s="45">
        <v>9</v>
      </c>
      <c r="AK141" s="45">
        <v>5</v>
      </c>
      <c r="AL141" s="45">
        <v>1</v>
      </c>
      <c r="AM141" s="45">
        <v>8</v>
      </c>
      <c r="AN141" s="45">
        <v>5</v>
      </c>
      <c r="AO141" s="45">
        <v>22</v>
      </c>
      <c r="AP141" s="45">
        <v>10</v>
      </c>
      <c r="AQ141" s="45">
        <v>8</v>
      </c>
      <c r="AR141" s="43">
        <v>55</v>
      </c>
    </row>
    <row r="142" spans="1:44">
      <c r="A142" s="73">
        <v>45515</v>
      </c>
      <c r="B142" s="37">
        <v>0</v>
      </c>
      <c r="C142" s="17">
        <v>1996</v>
      </c>
      <c r="D142" s="1">
        <v>45968.74722222222</v>
      </c>
      <c r="E142" s="27" t="s">
        <v>222</v>
      </c>
      <c r="F142" s="17" t="s">
        <v>416</v>
      </c>
      <c r="G142" s="17" t="s">
        <v>416</v>
      </c>
      <c r="H142" s="94">
        <f t="shared" si="5"/>
        <v>0</v>
      </c>
      <c r="I142" s="97">
        <f t="shared" si="6"/>
        <v>0</v>
      </c>
      <c r="J142" s="83">
        <f t="shared" si="7"/>
        <v>0</v>
      </c>
      <c r="K142" s="17">
        <v>2</v>
      </c>
      <c r="L142" s="17">
        <v>1</v>
      </c>
      <c r="M142" s="36">
        <v>1</v>
      </c>
      <c r="N142" s="17">
        <v>1</v>
      </c>
      <c r="O142" s="17">
        <v>1</v>
      </c>
      <c r="P142" s="36">
        <v>1</v>
      </c>
      <c r="Q142" s="36">
        <v>1</v>
      </c>
      <c r="R142" s="17">
        <v>1</v>
      </c>
      <c r="S142" s="17">
        <v>1</v>
      </c>
      <c r="T142" s="17">
        <v>1</v>
      </c>
      <c r="U142" s="17">
        <v>1</v>
      </c>
      <c r="V142" s="17">
        <v>1</v>
      </c>
      <c r="W142" s="17">
        <v>1</v>
      </c>
      <c r="X142" s="17">
        <v>1</v>
      </c>
      <c r="Y142" s="17">
        <v>1</v>
      </c>
      <c r="Z142" s="17">
        <v>1</v>
      </c>
      <c r="AA142" s="43">
        <f t="shared" si="8"/>
        <v>17</v>
      </c>
      <c r="AB142" s="17">
        <v>56</v>
      </c>
      <c r="AC142" s="17">
        <v>4</v>
      </c>
      <c r="AD142" s="17">
        <v>3</v>
      </c>
      <c r="AE142" s="17">
        <v>4</v>
      </c>
      <c r="AF142" s="17">
        <v>5</v>
      </c>
      <c r="AG142" s="17">
        <v>2</v>
      </c>
      <c r="AH142" s="17">
        <v>1</v>
      </c>
      <c r="AI142" s="17">
        <v>2</v>
      </c>
      <c r="AJ142" s="17">
        <v>2</v>
      </c>
      <c r="AK142" s="17">
        <v>1</v>
      </c>
      <c r="AL142" s="17">
        <v>2</v>
      </c>
      <c r="AM142" s="17">
        <v>2</v>
      </c>
      <c r="AN142" s="17">
        <v>2</v>
      </c>
      <c r="AO142" s="17">
        <v>1</v>
      </c>
      <c r="AP142" s="17">
        <v>2</v>
      </c>
      <c r="AQ142" s="17">
        <v>2</v>
      </c>
      <c r="AR142" s="44">
        <v>34</v>
      </c>
    </row>
    <row r="143" spans="1:44">
      <c r="A143" s="73">
        <v>46599</v>
      </c>
      <c r="B143" s="37">
        <v>0</v>
      </c>
      <c r="C143" s="17">
        <v>2003</v>
      </c>
      <c r="D143" s="1">
        <v>45974.882638888892</v>
      </c>
      <c r="E143" s="27" t="s">
        <v>256</v>
      </c>
      <c r="F143" s="17" t="s">
        <v>406</v>
      </c>
      <c r="G143" s="17" t="s">
        <v>406</v>
      </c>
      <c r="H143" s="94">
        <f t="shared" si="5"/>
        <v>0</v>
      </c>
      <c r="I143" s="97">
        <f t="shared" si="6"/>
        <v>0</v>
      </c>
      <c r="J143" s="83">
        <f t="shared" si="7"/>
        <v>0</v>
      </c>
      <c r="K143" s="17">
        <v>1</v>
      </c>
      <c r="L143" s="17">
        <v>1</v>
      </c>
      <c r="M143" s="36">
        <v>1</v>
      </c>
      <c r="N143" s="17">
        <v>1</v>
      </c>
      <c r="O143" s="17">
        <v>2</v>
      </c>
      <c r="P143" s="36">
        <v>2</v>
      </c>
      <c r="Q143" s="36">
        <v>1</v>
      </c>
      <c r="R143" s="17">
        <v>1</v>
      </c>
      <c r="S143" s="17">
        <v>1</v>
      </c>
      <c r="T143" s="17">
        <v>1</v>
      </c>
      <c r="U143" s="17">
        <v>1</v>
      </c>
      <c r="V143" s="17">
        <v>1</v>
      </c>
      <c r="W143" s="17">
        <v>2</v>
      </c>
      <c r="X143" s="17">
        <v>3</v>
      </c>
      <c r="Y143" s="17">
        <v>1</v>
      </c>
      <c r="Z143" s="17">
        <v>1</v>
      </c>
      <c r="AA143" s="43">
        <f t="shared" si="8"/>
        <v>21</v>
      </c>
      <c r="AB143" s="17">
        <v>7</v>
      </c>
      <c r="AC143" s="17">
        <v>5</v>
      </c>
      <c r="AD143" s="17">
        <v>4</v>
      </c>
      <c r="AE143" s="17">
        <v>5</v>
      </c>
      <c r="AF143" s="17">
        <v>8</v>
      </c>
      <c r="AG143" s="17">
        <v>6</v>
      </c>
      <c r="AH143" s="17">
        <v>3</v>
      </c>
      <c r="AI143" s="17">
        <v>4</v>
      </c>
      <c r="AJ143" s="17">
        <v>2</v>
      </c>
      <c r="AK143" s="17">
        <v>4</v>
      </c>
      <c r="AL143" s="17">
        <v>3</v>
      </c>
      <c r="AM143" s="17">
        <v>4</v>
      </c>
      <c r="AN143" s="17">
        <v>7</v>
      </c>
      <c r="AO143" s="17">
        <v>9</v>
      </c>
      <c r="AP143" s="17">
        <v>3</v>
      </c>
      <c r="AQ143" s="17">
        <v>5</v>
      </c>
      <c r="AR143" s="44">
        <v>46</v>
      </c>
    </row>
    <row r="144" spans="1:44">
      <c r="A144" s="73">
        <v>43088</v>
      </c>
      <c r="B144" s="37">
        <v>0</v>
      </c>
      <c r="C144" s="17">
        <v>2002</v>
      </c>
      <c r="D144" s="1">
        <v>45961.768750000003</v>
      </c>
      <c r="E144" s="27" t="s">
        <v>173</v>
      </c>
      <c r="F144" s="17" t="s">
        <v>417</v>
      </c>
      <c r="G144" s="17" t="s">
        <v>399</v>
      </c>
      <c r="H144" s="94">
        <f t="shared" si="5"/>
        <v>1</v>
      </c>
      <c r="I144" s="97">
        <f t="shared" si="6"/>
        <v>1</v>
      </c>
      <c r="J144" s="83">
        <f t="shared" si="7"/>
        <v>0</v>
      </c>
      <c r="K144" s="17">
        <v>4</v>
      </c>
      <c r="L144" s="17">
        <v>4</v>
      </c>
      <c r="M144" s="36">
        <v>4</v>
      </c>
      <c r="N144" s="17">
        <v>5</v>
      </c>
      <c r="O144" s="17">
        <v>4</v>
      </c>
      <c r="P144" s="36">
        <v>4</v>
      </c>
      <c r="Q144" s="36">
        <v>3</v>
      </c>
      <c r="R144" s="17">
        <v>2</v>
      </c>
      <c r="S144" s="17">
        <v>2</v>
      </c>
      <c r="T144" s="17">
        <v>3</v>
      </c>
      <c r="U144" s="17">
        <v>3</v>
      </c>
      <c r="V144" s="17">
        <v>3</v>
      </c>
      <c r="W144" s="17">
        <v>1</v>
      </c>
      <c r="X144" s="17">
        <v>3</v>
      </c>
      <c r="Y144" s="17">
        <v>4</v>
      </c>
      <c r="Z144" s="17">
        <v>2</v>
      </c>
      <c r="AA144" s="43">
        <f t="shared" si="8"/>
        <v>51</v>
      </c>
      <c r="AB144" s="17">
        <v>9</v>
      </c>
      <c r="AC144" s="17">
        <v>7</v>
      </c>
      <c r="AD144" s="17">
        <v>3</v>
      </c>
      <c r="AE144" s="17">
        <v>2</v>
      </c>
      <c r="AF144" s="17">
        <v>4</v>
      </c>
      <c r="AG144" s="17">
        <v>5</v>
      </c>
      <c r="AH144" s="17">
        <v>5</v>
      </c>
      <c r="AI144" s="17">
        <v>3</v>
      </c>
      <c r="AJ144" s="17">
        <v>3</v>
      </c>
      <c r="AK144" s="17">
        <v>2</v>
      </c>
      <c r="AL144" s="17">
        <v>3</v>
      </c>
      <c r="AM144" s="17">
        <v>3</v>
      </c>
      <c r="AN144" s="17">
        <v>1</v>
      </c>
      <c r="AO144" s="17">
        <v>4</v>
      </c>
      <c r="AP144" s="17">
        <v>3</v>
      </c>
      <c r="AQ144" s="17">
        <v>3</v>
      </c>
      <c r="AR144" s="44">
        <v>55</v>
      </c>
    </row>
    <row r="145" spans="1:44">
      <c r="A145" s="73">
        <v>44662</v>
      </c>
      <c r="B145" s="37">
        <v>0</v>
      </c>
      <c r="C145" s="17">
        <v>2004</v>
      </c>
      <c r="D145" s="1">
        <v>45965.840277777781</v>
      </c>
      <c r="E145" s="27" t="s">
        <v>202</v>
      </c>
      <c r="F145" s="17" t="s">
        <v>418</v>
      </c>
      <c r="G145" s="17" t="s">
        <v>399</v>
      </c>
      <c r="H145" s="94">
        <f t="shared" si="5"/>
        <v>1</v>
      </c>
      <c r="I145" s="97">
        <f t="shared" si="6"/>
        <v>1</v>
      </c>
      <c r="J145" s="83">
        <f t="shared" si="7"/>
        <v>0</v>
      </c>
      <c r="K145" s="17">
        <v>5</v>
      </c>
      <c r="L145" s="17">
        <v>5</v>
      </c>
      <c r="M145" s="36">
        <v>4</v>
      </c>
      <c r="N145" s="17">
        <v>5</v>
      </c>
      <c r="O145" s="17">
        <v>5</v>
      </c>
      <c r="P145" s="36">
        <v>4</v>
      </c>
      <c r="Q145" s="36">
        <v>2</v>
      </c>
      <c r="R145" s="17">
        <v>2</v>
      </c>
      <c r="S145" s="17">
        <v>2</v>
      </c>
      <c r="T145" s="17">
        <v>2</v>
      </c>
      <c r="U145" s="17">
        <v>2</v>
      </c>
      <c r="V145" s="17">
        <v>3</v>
      </c>
      <c r="W145" s="17">
        <v>2</v>
      </c>
      <c r="X145" s="17">
        <v>4</v>
      </c>
      <c r="Y145" s="17">
        <v>3</v>
      </c>
      <c r="Z145" s="17">
        <v>3</v>
      </c>
      <c r="AA145" s="43">
        <f t="shared" si="8"/>
        <v>53</v>
      </c>
      <c r="AB145" s="17">
        <v>11</v>
      </c>
      <c r="AC145" s="17">
        <v>2</v>
      </c>
      <c r="AD145" s="17">
        <v>5</v>
      </c>
      <c r="AE145" s="17">
        <v>6</v>
      </c>
      <c r="AF145" s="17">
        <v>3</v>
      </c>
      <c r="AG145" s="17">
        <v>3</v>
      </c>
      <c r="AH145" s="17">
        <v>5</v>
      </c>
      <c r="AI145" s="17">
        <v>9</v>
      </c>
      <c r="AJ145" s="17">
        <v>3</v>
      </c>
      <c r="AK145" s="17">
        <v>4</v>
      </c>
      <c r="AL145" s="17">
        <v>1</v>
      </c>
      <c r="AM145" s="17">
        <v>6</v>
      </c>
      <c r="AN145" s="17">
        <v>5</v>
      </c>
      <c r="AO145" s="17">
        <v>9</v>
      </c>
      <c r="AP145" s="17">
        <v>3</v>
      </c>
      <c r="AQ145" s="17">
        <v>4</v>
      </c>
      <c r="AR145" s="44">
        <v>55</v>
      </c>
    </row>
    <row r="146" spans="1:44">
      <c r="A146" s="73">
        <v>45337</v>
      </c>
      <c r="B146" s="37">
        <v>0</v>
      </c>
      <c r="C146" s="17">
        <v>1994</v>
      </c>
      <c r="D146" s="1">
        <v>45968.275000000001</v>
      </c>
      <c r="E146" s="27" t="s">
        <v>214</v>
      </c>
      <c r="F146" s="17" t="s">
        <v>418</v>
      </c>
      <c r="G146" s="17" t="s">
        <v>399</v>
      </c>
      <c r="H146" s="94">
        <f t="shared" ref="H146:H209" si="9">IF(OR(G146="ace",G146="aroace"),1,0)</f>
        <v>1</v>
      </c>
      <c r="I146" s="97">
        <f t="shared" ref="I146:I209" si="10">IF(G146="aroace",2,H146)</f>
        <v>1</v>
      </c>
      <c r="J146" s="83">
        <f t="shared" ref="J146:J209" si="11">IF(I146=2,1,0)</f>
        <v>0</v>
      </c>
      <c r="K146" s="17">
        <v>4</v>
      </c>
      <c r="L146" s="17">
        <v>2</v>
      </c>
      <c r="M146" s="36">
        <v>5</v>
      </c>
      <c r="N146" s="17">
        <v>5</v>
      </c>
      <c r="O146" s="17">
        <v>5</v>
      </c>
      <c r="P146" s="36">
        <v>5</v>
      </c>
      <c r="Q146" s="36">
        <v>3</v>
      </c>
      <c r="R146" s="17">
        <v>2</v>
      </c>
      <c r="S146" s="17">
        <v>4</v>
      </c>
      <c r="T146" s="17">
        <v>4</v>
      </c>
      <c r="U146" s="17">
        <v>2</v>
      </c>
      <c r="V146" s="17">
        <v>3</v>
      </c>
      <c r="W146" s="17">
        <v>3</v>
      </c>
      <c r="X146" s="17">
        <v>3</v>
      </c>
      <c r="Y146" s="17">
        <v>3</v>
      </c>
      <c r="Z146" s="17">
        <v>4</v>
      </c>
      <c r="AA146" s="43">
        <f t="shared" ref="AA146:AA209" si="12">SUM(K146:Z146)</f>
        <v>57</v>
      </c>
      <c r="AB146" s="17">
        <v>7</v>
      </c>
      <c r="AC146" s="17">
        <v>5</v>
      </c>
      <c r="AD146" s="17">
        <v>4</v>
      </c>
      <c r="AE146" s="17">
        <v>3</v>
      </c>
      <c r="AF146" s="17">
        <v>6</v>
      </c>
      <c r="AG146" s="17">
        <v>3</v>
      </c>
      <c r="AH146" s="17">
        <v>4</v>
      </c>
      <c r="AI146" s="17">
        <v>6</v>
      </c>
      <c r="AJ146" s="17">
        <v>4</v>
      </c>
      <c r="AK146" s="17">
        <v>15</v>
      </c>
      <c r="AL146" s="17">
        <v>3</v>
      </c>
      <c r="AM146" s="17">
        <v>4</v>
      </c>
      <c r="AN146" s="17">
        <v>6</v>
      </c>
      <c r="AO146" s="17">
        <v>6</v>
      </c>
      <c r="AP146" s="17">
        <v>3</v>
      </c>
      <c r="AQ146" s="17">
        <v>4</v>
      </c>
      <c r="AR146" s="44">
        <v>50</v>
      </c>
    </row>
    <row r="147" spans="1:44">
      <c r="A147" s="73">
        <v>42780</v>
      </c>
      <c r="B147" s="37">
        <v>0</v>
      </c>
      <c r="C147" s="17">
        <v>2002</v>
      </c>
      <c r="D147" s="1">
        <v>45961.413194444445</v>
      </c>
      <c r="E147" s="27" t="s">
        <v>162</v>
      </c>
      <c r="F147" s="17" t="s">
        <v>419</v>
      </c>
      <c r="G147" s="17" t="s">
        <v>400</v>
      </c>
      <c r="H147" s="94">
        <f t="shared" si="9"/>
        <v>1</v>
      </c>
      <c r="I147" s="97">
        <f t="shared" si="10"/>
        <v>2</v>
      </c>
      <c r="J147" s="83">
        <f t="shared" si="11"/>
        <v>1</v>
      </c>
      <c r="K147" s="17">
        <v>4</v>
      </c>
      <c r="L147" s="17">
        <v>4</v>
      </c>
      <c r="M147" s="36">
        <v>2</v>
      </c>
      <c r="N147" s="17">
        <v>5</v>
      </c>
      <c r="O147" s="17">
        <v>5</v>
      </c>
      <c r="P147" s="36">
        <v>3</v>
      </c>
      <c r="Q147" s="36">
        <v>3</v>
      </c>
      <c r="R147" s="17">
        <v>2</v>
      </c>
      <c r="S147" s="17">
        <v>4</v>
      </c>
      <c r="T147" s="17">
        <v>3</v>
      </c>
      <c r="U147" s="17">
        <v>4</v>
      </c>
      <c r="V147" s="17">
        <v>4</v>
      </c>
      <c r="W147" s="17">
        <v>1</v>
      </c>
      <c r="X147" s="17">
        <v>2</v>
      </c>
      <c r="Y147" s="17">
        <v>2</v>
      </c>
      <c r="Z147" s="17">
        <v>4</v>
      </c>
      <c r="AA147" s="43">
        <f t="shared" si="12"/>
        <v>52</v>
      </c>
      <c r="AB147" s="17">
        <v>13</v>
      </c>
      <c r="AC147" s="17">
        <v>4</v>
      </c>
      <c r="AD147" s="17">
        <v>6</v>
      </c>
      <c r="AE147" s="17">
        <v>3</v>
      </c>
      <c r="AF147" s="17">
        <v>6</v>
      </c>
      <c r="AG147" s="17">
        <v>3</v>
      </c>
      <c r="AH147" s="17">
        <v>12</v>
      </c>
      <c r="AI147" s="17">
        <v>7</v>
      </c>
      <c r="AJ147" s="17">
        <v>3</v>
      </c>
      <c r="AK147" s="17">
        <v>8</v>
      </c>
      <c r="AL147" s="17">
        <v>3</v>
      </c>
      <c r="AM147" s="17">
        <v>11</v>
      </c>
      <c r="AN147" s="17">
        <v>7</v>
      </c>
      <c r="AO147" s="17">
        <v>10</v>
      </c>
      <c r="AP147" s="17">
        <v>8</v>
      </c>
      <c r="AQ147" s="17">
        <v>5</v>
      </c>
      <c r="AR147" s="44">
        <v>59</v>
      </c>
    </row>
    <row r="148" spans="1:44">
      <c r="A148" s="73">
        <v>46663</v>
      </c>
      <c r="B148" s="37">
        <v>1</v>
      </c>
      <c r="C148" s="17">
        <v>2005</v>
      </c>
      <c r="D148" s="1">
        <v>45977.881249999999</v>
      </c>
      <c r="E148" s="27" t="s">
        <v>264</v>
      </c>
      <c r="F148" s="17" t="s">
        <v>486</v>
      </c>
      <c r="G148" s="17" t="s">
        <v>399</v>
      </c>
      <c r="H148" s="94">
        <f t="shared" si="9"/>
        <v>1</v>
      </c>
      <c r="I148" s="97">
        <f t="shared" si="10"/>
        <v>1</v>
      </c>
      <c r="J148" s="83">
        <f t="shared" si="11"/>
        <v>0</v>
      </c>
      <c r="K148" s="17">
        <v>4</v>
      </c>
      <c r="L148" s="17">
        <v>4</v>
      </c>
      <c r="M148" s="36">
        <v>3</v>
      </c>
      <c r="N148" s="17">
        <v>5</v>
      </c>
      <c r="O148" s="17">
        <v>4</v>
      </c>
      <c r="P148" s="36">
        <v>4</v>
      </c>
      <c r="Q148" s="36">
        <v>2</v>
      </c>
      <c r="R148" s="17">
        <v>2</v>
      </c>
      <c r="S148" s="17">
        <v>3</v>
      </c>
      <c r="T148" s="17">
        <v>2</v>
      </c>
      <c r="U148" s="17">
        <v>2</v>
      </c>
      <c r="V148" s="17">
        <v>3</v>
      </c>
      <c r="W148" s="17">
        <v>3</v>
      </c>
      <c r="X148" s="17">
        <v>2</v>
      </c>
      <c r="Y148" s="17">
        <v>3</v>
      </c>
      <c r="Z148" s="17">
        <v>3</v>
      </c>
      <c r="AA148" s="43">
        <f t="shared" si="12"/>
        <v>49</v>
      </c>
      <c r="AB148" s="17">
        <v>13</v>
      </c>
      <c r="AC148" s="17">
        <v>9</v>
      </c>
      <c r="AD148" s="17">
        <v>18</v>
      </c>
      <c r="AE148" s="17">
        <v>4</v>
      </c>
      <c r="AF148" s="17">
        <v>11</v>
      </c>
      <c r="AG148" s="17">
        <v>7</v>
      </c>
      <c r="AH148" s="17">
        <v>6</v>
      </c>
      <c r="AI148" s="17">
        <v>9</v>
      </c>
      <c r="AJ148" s="17">
        <v>5</v>
      </c>
      <c r="AK148" s="17">
        <v>8</v>
      </c>
      <c r="AL148" s="17">
        <v>3</v>
      </c>
      <c r="AM148" s="17">
        <v>9</v>
      </c>
      <c r="AN148" s="17">
        <v>6</v>
      </c>
      <c r="AO148" s="17">
        <v>15</v>
      </c>
      <c r="AP148" s="17">
        <v>6</v>
      </c>
      <c r="AQ148" s="17">
        <v>7</v>
      </c>
      <c r="AR148" s="44">
        <v>52</v>
      </c>
    </row>
    <row r="149" spans="1:44">
      <c r="A149" s="73">
        <v>42750</v>
      </c>
      <c r="B149" s="60">
        <v>0</v>
      </c>
      <c r="C149" s="45">
        <v>1993</v>
      </c>
      <c r="D149" s="6">
        <v>45961.35833333333</v>
      </c>
      <c r="E149" s="21" t="s">
        <v>487</v>
      </c>
      <c r="F149" s="45" t="s">
        <v>488</v>
      </c>
      <c r="G149" s="45" t="s">
        <v>488</v>
      </c>
      <c r="H149" s="94">
        <f t="shared" si="9"/>
        <v>0</v>
      </c>
      <c r="I149" s="97">
        <f t="shared" si="10"/>
        <v>0</v>
      </c>
      <c r="J149" s="83">
        <f t="shared" si="11"/>
        <v>0</v>
      </c>
      <c r="K149" s="45">
        <v>5</v>
      </c>
      <c r="L149" s="45">
        <v>4</v>
      </c>
      <c r="M149" s="45">
        <v>3</v>
      </c>
      <c r="N149" s="45">
        <v>5</v>
      </c>
      <c r="O149" s="45">
        <v>4</v>
      </c>
      <c r="P149" s="45">
        <v>3</v>
      </c>
      <c r="Q149" s="45">
        <v>3</v>
      </c>
      <c r="R149" s="45">
        <v>4</v>
      </c>
      <c r="S149" s="45">
        <v>4</v>
      </c>
      <c r="T149" s="45">
        <v>4</v>
      </c>
      <c r="U149" s="45">
        <v>4</v>
      </c>
      <c r="V149" s="45">
        <v>4</v>
      </c>
      <c r="W149" s="45">
        <v>2</v>
      </c>
      <c r="X149" s="45">
        <v>4</v>
      </c>
      <c r="Y149" s="45">
        <v>3</v>
      </c>
      <c r="Z149" s="45">
        <v>4</v>
      </c>
      <c r="AA149" s="43">
        <f t="shared" si="12"/>
        <v>60</v>
      </c>
      <c r="AB149" s="45">
        <v>13</v>
      </c>
      <c r="AC149" s="45">
        <v>5</v>
      </c>
      <c r="AD149" s="45">
        <v>6</v>
      </c>
      <c r="AE149" s="45">
        <v>5</v>
      </c>
      <c r="AF149" s="45">
        <v>20</v>
      </c>
      <c r="AG149" s="45">
        <v>6</v>
      </c>
      <c r="AH149" s="45">
        <v>7</v>
      </c>
      <c r="AI149" s="45">
        <v>4</v>
      </c>
      <c r="AJ149" s="45">
        <v>3</v>
      </c>
      <c r="AK149" s="45">
        <v>5</v>
      </c>
      <c r="AL149" s="45">
        <v>3</v>
      </c>
      <c r="AM149" s="45">
        <v>4</v>
      </c>
      <c r="AN149" s="45">
        <v>5</v>
      </c>
      <c r="AO149" s="45">
        <v>4</v>
      </c>
      <c r="AP149" s="45">
        <v>3</v>
      </c>
      <c r="AQ149" s="45">
        <v>5</v>
      </c>
      <c r="AR149" s="43">
        <v>43</v>
      </c>
    </row>
    <row r="150" spans="1:44">
      <c r="A150" s="73">
        <v>46604</v>
      </c>
      <c r="B150" s="37">
        <v>0</v>
      </c>
      <c r="C150" s="17">
        <v>2000</v>
      </c>
      <c r="D150" s="1">
        <v>45974.913888888892</v>
      </c>
      <c r="E150" s="27" t="s">
        <v>257</v>
      </c>
      <c r="F150" s="17" t="s">
        <v>418</v>
      </c>
      <c r="G150" s="17" t="s">
        <v>399</v>
      </c>
      <c r="H150" s="94">
        <f t="shared" si="9"/>
        <v>1</v>
      </c>
      <c r="I150" s="97">
        <f t="shared" si="10"/>
        <v>1</v>
      </c>
      <c r="J150" s="83">
        <f t="shared" si="11"/>
        <v>0</v>
      </c>
      <c r="K150" s="17">
        <v>3</v>
      </c>
      <c r="L150" s="17">
        <v>2</v>
      </c>
      <c r="M150" s="36">
        <v>4</v>
      </c>
      <c r="N150" s="17">
        <v>4</v>
      </c>
      <c r="O150" s="17">
        <v>5</v>
      </c>
      <c r="P150" s="36">
        <v>4</v>
      </c>
      <c r="Q150" s="36">
        <v>4</v>
      </c>
      <c r="R150" s="17">
        <v>5</v>
      </c>
      <c r="S150" s="17">
        <v>4</v>
      </c>
      <c r="T150" s="17">
        <v>3</v>
      </c>
      <c r="U150" s="17">
        <v>4</v>
      </c>
      <c r="V150" s="17">
        <v>4</v>
      </c>
      <c r="W150" s="17">
        <v>3</v>
      </c>
      <c r="X150" s="17">
        <v>4</v>
      </c>
      <c r="Y150" s="17">
        <v>3</v>
      </c>
      <c r="Z150" s="17">
        <v>3</v>
      </c>
      <c r="AA150" s="43">
        <f t="shared" si="12"/>
        <v>59</v>
      </c>
      <c r="AB150" s="17">
        <v>23</v>
      </c>
      <c r="AC150" s="17">
        <v>19</v>
      </c>
      <c r="AD150" s="17">
        <v>23</v>
      </c>
      <c r="AE150" s="17">
        <v>15</v>
      </c>
      <c r="AF150" s="17">
        <v>17</v>
      </c>
      <c r="AG150" s="17">
        <v>9</v>
      </c>
      <c r="AH150" s="17">
        <v>11</v>
      </c>
      <c r="AI150" s="17">
        <v>195</v>
      </c>
      <c r="AJ150" s="17">
        <v>12</v>
      </c>
      <c r="AK150" s="17">
        <v>18</v>
      </c>
      <c r="AL150" s="17">
        <v>7</v>
      </c>
      <c r="AM150" s="17">
        <v>18</v>
      </c>
      <c r="AN150" s="17">
        <v>18</v>
      </c>
      <c r="AO150" s="17">
        <v>18</v>
      </c>
      <c r="AP150" s="17">
        <v>12</v>
      </c>
      <c r="AQ150" s="17">
        <v>29</v>
      </c>
      <c r="AR150" s="44">
        <v>46</v>
      </c>
    </row>
    <row r="151" spans="1:44">
      <c r="A151" s="73">
        <v>42620</v>
      </c>
      <c r="B151" s="37">
        <v>0</v>
      </c>
      <c r="C151" s="17">
        <v>2003</v>
      </c>
      <c r="D151" s="1">
        <v>45960.776388888888</v>
      </c>
      <c r="E151" s="27" t="s">
        <v>140</v>
      </c>
      <c r="F151" s="17" t="s">
        <v>418</v>
      </c>
      <c r="G151" s="17" t="s">
        <v>399</v>
      </c>
      <c r="H151" s="94">
        <f t="shared" si="9"/>
        <v>1</v>
      </c>
      <c r="I151" s="97">
        <f t="shared" si="10"/>
        <v>1</v>
      </c>
      <c r="J151" s="83">
        <f t="shared" si="11"/>
        <v>0</v>
      </c>
      <c r="K151" s="17">
        <v>5</v>
      </c>
      <c r="L151" s="17">
        <v>2</v>
      </c>
      <c r="M151" s="36">
        <v>2</v>
      </c>
      <c r="N151" s="17">
        <v>5</v>
      </c>
      <c r="O151" s="17">
        <v>2</v>
      </c>
      <c r="P151" s="36">
        <v>4</v>
      </c>
      <c r="Q151" s="36">
        <v>4</v>
      </c>
      <c r="R151" s="17">
        <v>1</v>
      </c>
      <c r="S151" s="17">
        <v>2</v>
      </c>
      <c r="T151" s="17">
        <v>1</v>
      </c>
      <c r="U151" s="17">
        <v>2</v>
      </c>
      <c r="V151" s="17">
        <v>2</v>
      </c>
      <c r="W151" s="17">
        <v>1</v>
      </c>
      <c r="X151" s="17">
        <v>4</v>
      </c>
      <c r="Y151" s="17">
        <v>3</v>
      </c>
      <c r="Z151" s="17">
        <v>1</v>
      </c>
      <c r="AA151" s="43">
        <f t="shared" si="12"/>
        <v>41</v>
      </c>
      <c r="AB151" s="17">
        <v>8</v>
      </c>
      <c r="AC151" s="17">
        <v>5</v>
      </c>
      <c r="AD151" s="17">
        <v>13</v>
      </c>
      <c r="AE151" s="17">
        <v>3</v>
      </c>
      <c r="AF151" s="17">
        <v>10</v>
      </c>
      <c r="AG151" s="17">
        <v>5</v>
      </c>
      <c r="AH151" s="17">
        <v>5</v>
      </c>
      <c r="AI151" s="17">
        <v>4</v>
      </c>
      <c r="AJ151" s="17">
        <v>4</v>
      </c>
      <c r="AK151" s="17">
        <v>3</v>
      </c>
      <c r="AL151" s="17">
        <v>6</v>
      </c>
      <c r="AM151" s="17">
        <v>5</v>
      </c>
      <c r="AN151" s="17">
        <v>4</v>
      </c>
      <c r="AO151" s="17">
        <v>6</v>
      </c>
      <c r="AP151" s="17">
        <v>3</v>
      </c>
      <c r="AQ151" s="17">
        <v>3</v>
      </c>
      <c r="AR151" s="44">
        <v>72</v>
      </c>
    </row>
    <row r="152" spans="1:44">
      <c r="A152" s="73">
        <v>40695</v>
      </c>
      <c r="B152" s="60">
        <v>0</v>
      </c>
      <c r="C152" s="45">
        <v>1999</v>
      </c>
      <c r="D152" s="6">
        <v>45958.35833333333</v>
      </c>
      <c r="E152" s="21" t="s">
        <v>81</v>
      </c>
      <c r="F152" s="45" t="s">
        <v>485</v>
      </c>
      <c r="G152" s="45" t="s">
        <v>399</v>
      </c>
      <c r="H152" s="94">
        <f t="shared" si="9"/>
        <v>1</v>
      </c>
      <c r="I152" s="97">
        <f t="shared" si="10"/>
        <v>1</v>
      </c>
      <c r="J152" s="83">
        <f t="shared" si="11"/>
        <v>0</v>
      </c>
      <c r="K152" s="45">
        <v>4</v>
      </c>
      <c r="L152" s="45">
        <v>4</v>
      </c>
      <c r="M152" s="45">
        <v>3</v>
      </c>
      <c r="N152" s="45">
        <v>5</v>
      </c>
      <c r="O152" s="45">
        <v>4</v>
      </c>
      <c r="P152" s="45">
        <v>2</v>
      </c>
      <c r="Q152" s="45">
        <v>2</v>
      </c>
      <c r="R152" s="45">
        <v>2</v>
      </c>
      <c r="S152" s="45">
        <v>2</v>
      </c>
      <c r="T152" s="45">
        <v>5</v>
      </c>
      <c r="U152" s="45">
        <v>4</v>
      </c>
      <c r="V152" s="45">
        <v>5</v>
      </c>
      <c r="W152" s="45">
        <v>2</v>
      </c>
      <c r="X152" s="45">
        <v>4</v>
      </c>
      <c r="Y152" s="45">
        <v>4</v>
      </c>
      <c r="Z152" s="45">
        <v>3</v>
      </c>
      <c r="AA152" s="43">
        <f t="shared" si="12"/>
        <v>55</v>
      </c>
      <c r="AB152" s="45">
        <v>16</v>
      </c>
      <c r="AC152" s="45">
        <v>10</v>
      </c>
      <c r="AD152" s="45">
        <v>6</v>
      </c>
      <c r="AE152" s="45">
        <v>2</v>
      </c>
      <c r="AF152" s="45">
        <v>2</v>
      </c>
      <c r="AG152" s="45">
        <v>11</v>
      </c>
      <c r="AH152" s="45">
        <v>3</v>
      </c>
      <c r="AI152" s="45">
        <v>5</v>
      </c>
      <c r="AJ152" s="45">
        <v>4</v>
      </c>
      <c r="AK152" s="45">
        <v>6</v>
      </c>
      <c r="AL152" s="45">
        <v>2</v>
      </c>
      <c r="AM152" s="45">
        <v>9</v>
      </c>
      <c r="AN152" s="45">
        <v>2</v>
      </c>
      <c r="AO152" s="45">
        <v>2</v>
      </c>
      <c r="AP152" s="45">
        <v>3</v>
      </c>
      <c r="AQ152" s="45">
        <v>2</v>
      </c>
      <c r="AR152" s="43">
        <v>58</v>
      </c>
    </row>
    <row r="153" spans="1:44">
      <c r="A153" s="73">
        <v>43042</v>
      </c>
      <c r="B153" s="60">
        <v>0</v>
      </c>
      <c r="C153" s="45">
        <v>2001</v>
      </c>
      <c r="D153" s="6">
        <v>45968.799305555556</v>
      </c>
      <c r="E153" s="21" t="s">
        <v>225</v>
      </c>
      <c r="F153" s="45" t="s">
        <v>489</v>
      </c>
      <c r="G153" s="45" t="s">
        <v>399</v>
      </c>
      <c r="H153" s="94">
        <f t="shared" si="9"/>
        <v>1</v>
      </c>
      <c r="I153" s="97">
        <f t="shared" si="10"/>
        <v>1</v>
      </c>
      <c r="J153" s="83">
        <f t="shared" si="11"/>
        <v>0</v>
      </c>
      <c r="K153" s="45">
        <v>5</v>
      </c>
      <c r="L153" s="45">
        <v>5</v>
      </c>
      <c r="M153" s="45">
        <v>2</v>
      </c>
      <c r="N153" s="45">
        <v>5</v>
      </c>
      <c r="O153" s="45">
        <v>4</v>
      </c>
      <c r="P153" s="45">
        <v>3</v>
      </c>
      <c r="Q153" s="45">
        <v>2</v>
      </c>
      <c r="R153" s="45">
        <v>1</v>
      </c>
      <c r="S153" s="45">
        <v>1</v>
      </c>
      <c r="T153" s="45">
        <v>1</v>
      </c>
      <c r="U153" s="45">
        <v>2</v>
      </c>
      <c r="V153" s="45">
        <v>3</v>
      </c>
      <c r="W153" s="45">
        <v>2</v>
      </c>
      <c r="X153" s="45">
        <v>3</v>
      </c>
      <c r="Y153" s="45">
        <v>2</v>
      </c>
      <c r="Z153" s="45">
        <v>1</v>
      </c>
      <c r="AA153" s="43">
        <f t="shared" si="12"/>
        <v>42</v>
      </c>
      <c r="AB153" s="45">
        <v>10</v>
      </c>
      <c r="AC153" s="45">
        <v>4</v>
      </c>
      <c r="AD153" s="45">
        <v>5</v>
      </c>
      <c r="AE153" s="45">
        <v>5</v>
      </c>
      <c r="AF153" s="45">
        <v>7</v>
      </c>
      <c r="AG153" s="45">
        <v>7</v>
      </c>
      <c r="AH153" s="45">
        <v>3</v>
      </c>
      <c r="AI153" s="45">
        <v>6</v>
      </c>
      <c r="AJ153" s="45">
        <v>2</v>
      </c>
      <c r="AK153" s="45">
        <v>5</v>
      </c>
      <c r="AL153" s="45">
        <v>5</v>
      </c>
      <c r="AM153" s="45">
        <v>9</v>
      </c>
      <c r="AN153" s="45">
        <v>10</v>
      </c>
      <c r="AO153" s="45">
        <v>11</v>
      </c>
      <c r="AP153" s="45">
        <v>6</v>
      </c>
      <c r="AQ153" s="45">
        <v>5</v>
      </c>
      <c r="AR153" s="43">
        <v>71</v>
      </c>
    </row>
    <row r="154" spans="1:44">
      <c r="A154" s="73">
        <v>46537</v>
      </c>
      <c r="B154" s="60">
        <v>0</v>
      </c>
      <c r="C154" s="45">
        <v>1989</v>
      </c>
      <c r="D154" s="6">
        <v>45973.908333333333</v>
      </c>
      <c r="E154" s="21" t="s">
        <v>490</v>
      </c>
      <c r="F154" s="45" t="s">
        <v>489</v>
      </c>
      <c r="G154" s="45" t="s">
        <v>399</v>
      </c>
      <c r="H154" s="94">
        <f t="shared" si="9"/>
        <v>1</v>
      </c>
      <c r="I154" s="97">
        <f t="shared" si="10"/>
        <v>1</v>
      </c>
      <c r="J154" s="83">
        <f t="shared" si="11"/>
        <v>0</v>
      </c>
      <c r="K154" s="45">
        <v>4</v>
      </c>
      <c r="L154" s="45">
        <v>2</v>
      </c>
      <c r="M154" s="45">
        <v>2</v>
      </c>
      <c r="N154" s="45">
        <v>2</v>
      </c>
      <c r="O154" s="45">
        <v>2</v>
      </c>
      <c r="P154" s="45">
        <v>2</v>
      </c>
      <c r="Q154" s="45">
        <v>2</v>
      </c>
      <c r="R154" s="45">
        <v>2</v>
      </c>
      <c r="S154" s="45">
        <v>1</v>
      </c>
      <c r="T154" s="45">
        <v>1</v>
      </c>
      <c r="U154" s="45">
        <v>1</v>
      </c>
      <c r="V154" s="45">
        <v>2</v>
      </c>
      <c r="W154" s="45">
        <v>1</v>
      </c>
      <c r="X154" s="45">
        <v>1</v>
      </c>
      <c r="Y154" s="45">
        <v>1</v>
      </c>
      <c r="Z154" s="45">
        <v>1</v>
      </c>
      <c r="AA154" s="43">
        <f t="shared" si="12"/>
        <v>27</v>
      </c>
      <c r="AB154" s="45">
        <v>5</v>
      </c>
      <c r="AC154" s="45">
        <v>4</v>
      </c>
      <c r="AD154" s="45">
        <v>3</v>
      </c>
      <c r="AE154" s="45">
        <v>3</v>
      </c>
      <c r="AF154" s="45">
        <v>4</v>
      </c>
      <c r="AG154" s="45">
        <v>3</v>
      </c>
      <c r="AH154" s="45">
        <v>1</v>
      </c>
      <c r="AI154" s="45">
        <v>3</v>
      </c>
      <c r="AJ154" s="45">
        <v>2</v>
      </c>
      <c r="AK154" s="45">
        <v>2</v>
      </c>
      <c r="AL154" s="45">
        <v>1</v>
      </c>
      <c r="AM154" s="45">
        <v>5</v>
      </c>
      <c r="AN154" s="45">
        <v>2</v>
      </c>
      <c r="AO154" s="45">
        <v>2</v>
      </c>
      <c r="AP154" s="45">
        <v>4</v>
      </c>
      <c r="AQ154" s="45">
        <v>4</v>
      </c>
      <c r="AR154" s="43">
        <v>59</v>
      </c>
    </row>
    <row r="155" spans="1:44">
      <c r="A155" s="73">
        <v>42670</v>
      </c>
      <c r="B155" s="37">
        <v>0</v>
      </c>
      <c r="C155" s="17">
        <v>1993</v>
      </c>
      <c r="D155" s="1">
        <v>45960.838888888888</v>
      </c>
      <c r="E155" s="27" t="s">
        <v>152</v>
      </c>
      <c r="F155" s="17" t="s">
        <v>418</v>
      </c>
      <c r="G155" s="17" t="s">
        <v>399</v>
      </c>
      <c r="H155" s="94">
        <f t="shared" si="9"/>
        <v>1</v>
      </c>
      <c r="I155" s="97">
        <f t="shared" si="10"/>
        <v>1</v>
      </c>
      <c r="J155" s="83">
        <f t="shared" si="11"/>
        <v>0</v>
      </c>
      <c r="K155" s="17">
        <v>2</v>
      </c>
      <c r="L155" s="17">
        <v>1</v>
      </c>
      <c r="M155" s="36">
        <v>1</v>
      </c>
      <c r="N155" s="17">
        <v>5</v>
      </c>
      <c r="O155" s="17">
        <v>3</v>
      </c>
      <c r="P155" s="36">
        <v>3</v>
      </c>
      <c r="Q155" s="36">
        <v>3</v>
      </c>
      <c r="R155" s="17">
        <v>1</v>
      </c>
      <c r="S155" s="17">
        <v>4</v>
      </c>
      <c r="T155" s="17">
        <v>4</v>
      </c>
      <c r="U155" s="17">
        <v>4</v>
      </c>
      <c r="V155" s="17">
        <v>5</v>
      </c>
      <c r="W155" s="17">
        <v>2</v>
      </c>
      <c r="X155" s="17">
        <v>3</v>
      </c>
      <c r="Y155" s="17">
        <v>4</v>
      </c>
      <c r="Z155" s="17">
        <v>1</v>
      </c>
      <c r="AA155" s="43">
        <f t="shared" si="12"/>
        <v>46</v>
      </c>
      <c r="AB155" s="17">
        <v>15</v>
      </c>
      <c r="AC155" s="17">
        <v>7</v>
      </c>
      <c r="AD155" s="17">
        <v>13</v>
      </c>
      <c r="AE155" s="17">
        <v>3</v>
      </c>
      <c r="AF155" s="17">
        <v>6</v>
      </c>
      <c r="AG155" s="17">
        <v>43</v>
      </c>
      <c r="AH155" s="17">
        <v>8</v>
      </c>
      <c r="AI155" s="17">
        <v>7</v>
      </c>
      <c r="AJ155" s="17">
        <v>11</v>
      </c>
      <c r="AK155" s="17">
        <v>6</v>
      </c>
      <c r="AL155" s="17">
        <v>4</v>
      </c>
      <c r="AM155" s="17">
        <v>5</v>
      </c>
      <c r="AN155" s="17">
        <v>6</v>
      </c>
      <c r="AO155" s="17">
        <v>5</v>
      </c>
      <c r="AP155" s="17">
        <v>5</v>
      </c>
      <c r="AQ155" s="17">
        <v>5</v>
      </c>
      <c r="AR155" s="44">
        <v>73</v>
      </c>
    </row>
    <row r="156" spans="1:44">
      <c r="A156" s="73">
        <v>45268</v>
      </c>
      <c r="B156" s="37">
        <v>1</v>
      </c>
      <c r="C156" s="17">
        <v>2002</v>
      </c>
      <c r="D156" s="1">
        <v>45967.902777777781</v>
      </c>
      <c r="E156" s="27" t="s">
        <v>212</v>
      </c>
      <c r="F156" s="17" t="s">
        <v>421</v>
      </c>
      <c r="G156" s="17" t="s">
        <v>421</v>
      </c>
      <c r="H156" s="94">
        <f t="shared" si="9"/>
        <v>0</v>
      </c>
      <c r="I156" s="97">
        <f t="shared" si="10"/>
        <v>0</v>
      </c>
      <c r="J156" s="83">
        <f t="shared" si="11"/>
        <v>0</v>
      </c>
      <c r="K156" s="17">
        <v>1</v>
      </c>
      <c r="L156" s="17">
        <v>1</v>
      </c>
      <c r="M156" s="36">
        <v>1</v>
      </c>
      <c r="N156" s="17">
        <v>1</v>
      </c>
      <c r="O156" s="17">
        <v>1</v>
      </c>
      <c r="P156" s="36">
        <v>1</v>
      </c>
      <c r="Q156" s="36">
        <v>1</v>
      </c>
      <c r="R156" s="17">
        <v>1</v>
      </c>
      <c r="S156" s="17">
        <v>1</v>
      </c>
      <c r="T156" s="17">
        <v>1</v>
      </c>
      <c r="U156" s="17">
        <v>1</v>
      </c>
      <c r="V156" s="17">
        <v>1</v>
      </c>
      <c r="W156" s="17">
        <v>1</v>
      </c>
      <c r="X156" s="17">
        <v>1</v>
      </c>
      <c r="Y156" s="17">
        <v>1</v>
      </c>
      <c r="Z156" s="17">
        <v>1</v>
      </c>
      <c r="AA156" s="43">
        <f t="shared" si="12"/>
        <v>16</v>
      </c>
      <c r="AB156" s="17">
        <v>21</v>
      </c>
      <c r="AC156" s="17">
        <v>13</v>
      </c>
      <c r="AD156" s="17">
        <v>6</v>
      </c>
      <c r="AE156" s="17">
        <v>17</v>
      </c>
      <c r="AF156" s="17">
        <v>12</v>
      </c>
      <c r="AG156" s="17">
        <v>4</v>
      </c>
      <c r="AH156" s="17">
        <v>4</v>
      </c>
      <c r="AI156" s="17">
        <v>14</v>
      </c>
      <c r="AJ156" s="17">
        <v>5</v>
      </c>
      <c r="AK156" s="17">
        <v>10</v>
      </c>
      <c r="AL156" s="17">
        <v>2</v>
      </c>
      <c r="AM156" s="17">
        <v>15</v>
      </c>
      <c r="AN156" s="17">
        <v>4</v>
      </c>
      <c r="AO156" s="17">
        <v>9</v>
      </c>
      <c r="AP156" s="17">
        <v>5</v>
      </c>
      <c r="AQ156" s="17">
        <v>4</v>
      </c>
      <c r="AR156" s="44">
        <v>28</v>
      </c>
    </row>
    <row r="157" spans="1:44">
      <c r="A157" s="73">
        <v>41075</v>
      </c>
      <c r="B157" s="37">
        <v>1</v>
      </c>
      <c r="C157" s="17">
        <v>2000</v>
      </c>
      <c r="D157" s="1">
        <v>45968.013194444444</v>
      </c>
      <c r="E157" s="27" t="s">
        <v>212</v>
      </c>
      <c r="F157" s="17" t="s">
        <v>421</v>
      </c>
      <c r="G157" s="17" t="s">
        <v>421</v>
      </c>
      <c r="H157" s="94">
        <f t="shared" si="9"/>
        <v>0</v>
      </c>
      <c r="I157" s="97">
        <f t="shared" si="10"/>
        <v>0</v>
      </c>
      <c r="J157" s="83">
        <f t="shared" si="11"/>
        <v>0</v>
      </c>
      <c r="K157" s="17">
        <v>1</v>
      </c>
      <c r="L157" s="17">
        <v>4</v>
      </c>
      <c r="M157" s="36">
        <v>2</v>
      </c>
      <c r="N157" s="17">
        <v>5</v>
      </c>
      <c r="O157" s="17">
        <v>4</v>
      </c>
      <c r="P157" s="36">
        <v>1</v>
      </c>
      <c r="Q157" s="36">
        <v>2</v>
      </c>
      <c r="R157" s="17">
        <v>1</v>
      </c>
      <c r="S157" s="17">
        <v>2</v>
      </c>
      <c r="T157" s="17">
        <v>2</v>
      </c>
      <c r="U157" s="17">
        <v>2</v>
      </c>
      <c r="V157" s="17">
        <v>2</v>
      </c>
      <c r="W157" s="17">
        <v>3</v>
      </c>
      <c r="X157" s="17">
        <v>4</v>
      </c>
      <c r="Y157" s="17">
        <v>2</v>
      </c>
      <c r="Z157" s="17">
        <v>3</v>
      </c>
      <c r="AA157" s="43">
        <f t="shared" si="12"/>
        <v>40</v>
      </c>
      <c r="AB157" s="17">
        <v>7</v>
      </c>
      <c r="AC157" s="17">
        <v>9</v>
      </c>
      <c r="AD157" s="17">
        <v>4</v>
      </c>
      <c r="AE157" s="17">
        <v>4</v>
      </c>
      <c r="AF157" s="17">
        <v>9</v>
      </c>
      <c r="AG157" s="17">
        <v>6</v>
      </c>
      <c r="AH157" s="17">
        <v>5</v>
      </c>
      <c r="AI157" s="17">
        <v>5</v>
      </c>
      <c r="AJ157" s="17">
        <v>3</v>
      </c>
      <c r="AK157" s="17">
        <v>9</v>
      </c>
      <c r="AL157" s="17">
        <v>7</v>
      </c>
      <c r="AM157" s="17">
        <v>12</v>
      </c>
      <c r="AN157" s="17">
        <v>6</v>
      </c>
      <c r="AO157" s="17">
        <v>8</v>
      </c>
      <c r="AP157" s="17">
        <v>5</v>
      </c>
      <c r="AQ157" s="17">
        <v>7</v>
      </c>
      <c r="AR157" s="44">
        <v>70</v>
      </c>
    </row>
    <row r="158" spans="1:44">
      <c r="A158" s="73">
        <v>46768</v>
      </c>
      <c r="B158" s="37">
        <v>1</v>
      </c>
      <c r="C158" s="17">
        <v>2005</v>
      </c>
      <c r="D158" s="1">
        <v>45977.575694444444</v>
      </c>
      <c r="E158" s="27" t="s">
        <v>212</v>
      </c>
      <c r="F158" s="17" t="s">
        <v>421</v>
      </c>
      <c r="G158" s="17" t="s">
        <v>421</v>
      </c>
      <c r="H158" s="94">
        <f t="shared" si="9"/>
        <v>0</v>
      </c>
      <c r="I158" s="97">
        <f t="shared" si="10"/>
        <v>0</v>
      </c>
      <c r="J158" s="83">
        <f t="shared" si="11"/>
        <v>0</v>
      </c>
      <c r="K158" s="17">
        <v>1</v>
      </c>
      <c r="L158" s="17">
        <v>1</v>
      </c>
      <c r="M158" s="36">
        <v>1</v>
      </c>
      <c r="N158" s="17">
        <v>5</v>
      </c>
      <c r="O158" s="17">
        <v>5</v>
      </c>
      <c r="P158" s="36">
        <v>1</v>
      </c>
      <c r="Q158" s="36">
        <v>3</v>
      </c>
      <c r="R158" s="17">
        <v>2</v>
      </c>
      <c r="S158" s="17">
        <v>1</v>
      </c>
      <c r="T158" s="17">
        <v>1</v>
      </c>
      <c r="U158" s="17">
        <v>1</v>
      </c>
      <c r="V158" s="17">
        <v>1</v>
      </c>
      <c r="W158" s="17">
        <v>1</v>
      </c>
      <c r="X158" s="17">
        <v>1</v>
      </c>
      <c r="Y158" s="17">
        <v>1</v>
      </c>
      <c r="Z158" s="17">
        <v>1</v>
      </c>
      <c r="AA158" s="43">
        <f t="shared" si="12"/>
        <v>27</v>
      </c>
      <c r="AB158" s="17">
        <v>8</v>
      </c>
      <c r="AC158" s="17">
        <v>3</v>
      </c>
      <c r="AD158" s="17">
        <v>7</v>
      </c>
      <c r="AE158" s="17">
        <v>4</v>
      </c>
      <c r="AF158" s="17">
        <v>4</v>
      </c>
      <c r="AG158" s="17">
        <v>3</v>
      </c>
      <c r="AH158" s="17">
        <v>4</v>
      </c>
      <c r="AI158" s="17">
        <v>5</v>
      </c>
      <c r="AJ158" s="17">
        <v>6</v>
      </c>
      <c r="AK158" s="17">
        <v>70</v>
      </c>
      <c r="AL158" s="17">
        <v>2</v>
      </c>
      <c r="AM158" s="17">
        <v>5</v>
      </c>
      <c r="AN158" s="17">
        <v>2</v>
      </c>
      <c r="AO158" s="17">
        <v>4</v>
      </c>
      <c r="AP158" s="17">
        <v>8</v>
      </c>
      <c r="AQ158" s="17">
        <v>3</v>
      </c>
      <c r="AR158" s="44">
        <v>64</v>
      </c>
    </row>
    <row r="159" spans="1:44">
      <c r="A159" s="73">
        <v>40697</v>
      </c>
      <c r="B159" s="37">
        <v>0</v>
      </c>
      <c r="C159" s="17">
        <v>2001</v>
      </c>
      <c r="D159" s="1">
        <v>45958.369444444441</v>
      </c>
      <c r="E159" s="27" t="s">
        <v>82</v>
      </c>
      <c r="F159" s="17" t="s">
        <v>397</v>
      </c>
      <c r="G159" s="17" t="s">
        <v>397</v>
      </c>
      <c r="H159" s="94">
        <f t="shared" si="9"/>
        <v>0</v>
      </c>
      <c r="I159" s="97">
        <f t="shared" si="10"/>
        <v>0</v>
      </c>
      <c r="J159" s="83">
        <f t="shared" si="11"/>
        <v>0</v>
      </c>
      <c r="K159" s="17">
        <v>1</v>
      </c>
      <c r="L159" s="17">
        <v>1</v>
      </c>
      <c r="M159" s="36">
        <v>1</v>
      </c>
      <c r="N159" s="17">
        <v>2</v>
      </c>
      <c r="O159" s="17">
        <v>2</v>
      </c>
      <c r="P159" s="36">
        <v>1</v>
      </c>
      <c r="Q159" s="36">
        <v>1</v>
      </c>
      <c r="R159" s="17">
        <v>1</v>
      </c>
      <c r="S159" s="17">
        <v>1</v>
      </c>
      <c r="T159" s="17">
        <v>1</v>
      </c>
      <c r="U159" s="17">
        <v>1</v>
      </c>
      <c r="V159" s="17">
        <v>1</v>
      </c>
      <c r="W159" s="17">
        <v>1</v>
      </c>
      <c r="X159" s="17">
        <v>1</v>
      </c>
      <c r="Y159" s="17">
        <v>1</v>
      </c>
      <c r="Z159" s="17">
        <v>1</v>
      </c>
      <c r="AA159" s="43">
        <f t="shared" si="12"/>
        <v>18</v>
      </c>
      <c r="AB159" s="17">
        <v>6</v>
      </c>
      <c r="AC159" s="17">
        <v>3</v>
      </c>
      <c r="AD159" s="17">
        <v>3</v>
      </c>
      <c r="AE159" s="17">
        <v>4</v>
      </c>
      <c r="AF159" s="17">
        <v>3</v>
      </c>
      <c r="AG159" s="17">
        <v>3</v>
      </c>
      <c r="AH159" s="17">
        <v>2</v>
      </c>
      <c r="AI159" s="17">
        <v>6</v>
      </c>
      <c r="AJ159" s="17">
        <v>1</v>
      </c>
      <c r="AK159" s="17">
        <v>3</v>
      </c>
      <c r="AL159" s="17">
        <v>5</v>
      </c>
      <c r="AM159" s="17">
        <v>13</v>
      </c>
      <c r="AN159" s="17">
        <v>2</v>
      </c>
      <c r="AO159" s="17">
        <v>8</v>
      </c>
      <c r="AP159" s="17">
        <v>5</v>
      </c>
      <c r="AQ159" s="17">
        <v>2</v>
      </c>
      <c r="AR159" s="44">
        <v>33</v>
      </c>
    </row>
    <row r="160" spans="1:44">
      <c r="A160" s="73">
        <v>40822</v>
      </c>
      <c r="B160" s="37">
        <v>0</v>
      </c>
      <c r="C160" s="17">
        <v>2005</v>
      </c>
      <c r="D160" s="1">
        <v>45958.511805555558</v>
      </c>
      <c r="E160" s="27" t="s">
        <v>82</v>
      </c>
      <c r="F160" s="17" t="s">
        <v>397</v>
      </c>
      <c r="G160" s="17" t="s">
        <v>397</v>
      </c>
      <c r="H160" s="94">
        <f t="shared" si="9"/>
        <v>0</v>
      </c>
      <c r="I160" s="97">
        <f t="shared" si="10"/>
        <v>0</v>
      </c>
      <c r="J160" s="83">
        <f t="shared" si="11"/>
        <v>0</v>
      </c>
      <c r="K160" s="17">
        <v>1</v>
      </c>
      <c r="L160" s="17">
        <v>2</v>
      </c>
      <c r="M160" s="36">
        <v>4</v>
      </c>
      <c r="N160" s="17">
        <v>4</v>
      </c>
      <c r="O160" s="17">
        <v>4</v>
      </c>
      <c r="P160" s="36">
        <v>4</v>
      </c>
      <c r="Q160" s="36">
        <v>3</v>
      </c>
      <c r="R160" s="17">
        <v>2</v>
      </c>
      <c r="S160" s="17">
        <v>5</v>
      </c>
      <c r="T160" s="17">
        <v>2</v>
      </c>
      <c r="U160" s="17">
        <v>4</v>
      </c>
      <c r="V160" s="17">
        <v>2</v>
      </c>
      <c r="W160" s="17">
        <v>3</v>
      </c>
      <c r="X160" s="17">
        <v>3</v>
      </c>
      <c r="Y160" s="17">
        <v>2</v>
      </c>
      <c r="Z160" s="17">
        <v>2</v>
      </c>
      <c r="AA160" s="43">
        <f t="shared" si="12"/>
        <v>47</v>
      </c>
      <c r="AB160" s="17">
        <v>6</v>
      </c>
      <c r="AC160" s="17">
        <v>11</v>
      </c>
      <c r="AD160" s="17">
        <v>6</v>
      </c>
      <c r="AE160" s="17">
        <v>5</v>
      </c>
      <c r="AF160" s="17">
        <v>5</v>
      </c>
      <c r="AG160" s="17">
        <v>10</v>
      </c>
      <c r="AH160" s="17">
        <v>13</v>
      </c>
      <c r="AI160" s="17">
        <v>89</v>
      </c>
      <c r="AJ160" s="17">
        <v>15</v>
      </c>
      <c r="AK160" s="17">
        <v>4</v>
      </c>
      <c r="AL160" s="17">
        <v>3</v>
      </c>
      <c r="AM160" s="17">
        <v>8</v>
      </c>
      <c r="AN160" s="17">
        <v>30</v>
      </c>
      <c r="AO160" s="17">
        <v>12</v>
      </c>
      <c r="AP160" s="17">
        <v>5</v>
      </c>
      <c r="AQ160" s="17">
        <v>4</v>
      </c>
      <c r="AR160" s="44">
        <v>62</v>
      </c>
    </row>
    <row r="161" spans="1:44">
      <c r="A161" s="73">
        <v>41063</v>
      </c>
      <c r="B161" s="37">
        <v>0</v>
      </c>
      <c r="C161" s="17">
        <v>2004</v>
      </c>
      <c r="D161" s="1">
        <v>45958.89166666667</v>
      </c>
      <c r="E161" s="27" t="s">
        <v>82</v>
      </c>
      <c r="F161" s="17" t="s">
        <v>397</v>
      </c>
      <c r="G161" s="17" t="s">
        <v>397</v>
      </c>
      <c r="H161" s="94">
        <f t="shared" si="9"/>
        <v>0</v>
      </c>
      <c r="I161" s="97">
        <f t="shared" si="10"/>
        <v>0</v>
      </c>
      <c r="J161" s="83">
        <f t="shared" si="11"/>
        <v>0</v>
      </c>
      <c r="K161" s="17">
        <v>1</v>
      </c>
      <c r="L161" s="17">
        <v>1</v>
      </c>
      <c r="M161" s="36">
        <v>1</v>
      </c>
      <c r="N161" s="17">
        <v>1</v>
      </c>
      <c r="O161" s="17">
        <v>1</v>
      </c>
      <c r="P161" s="36">
        <v>1</v>
      </c>
      <c r="Q161" s="36">
        <v>1</v>
      </c>
      <c r="R161" s="17">
        <v>1</v>
      </c>
      <c r="S161" s="17">
        <v>1</v>
      </c>
      <c r="T161" s="17">
        <v>1</v>
      </c>
      <c r="U161" s="17">
        <v>1</v>
      </c>
      <c r="V161" s="17">
        <v>1</v>
      </c>
      <c r="W161" s="17">
        <v>1</v>
      </c>
      <c r="X161" s="17">
        <v>1</v>
      </c>
      <c r="Y161" s="17">
        <v>1</v>
      </c>
      <c r="Z161" s="17">
        <v>1</v>
      </c>
      <c r="AA161" s="43">
        <f t="shared" si="12"/>
        <v>16</v>
      </c>
      <c r="AB161" s="17">
        <v>20</v>
      </c>
      <c r="AC161" s="17">
        <v>4</v>
      </c>
      <c r="AD161" s="17">
        <v>5</v>
      </c>
      <c r="AE161" s="17">
        <v>5</v>
      </c>
      <c r="AF161" s="17">
        <v>6</v>
      </c>
      <c r="AG161" s="17">
        <v>3</v>
      </c>
      <c r="AH161" s="17">
        <v>3</v>
      </c>
      <c r="AI161" s="17">
        <v>3</v>
      </c>
      <c r="AJ161" s="17">
        <v>2</v>
      </c>
      <c r="AK161" s="17">
        <v>2</v>
      </c>
      <c r="AL161" s="17">
        <v>1</v>
      </c>
      <c r="AM161" s="17">
        <v>5</v>
      </c>
      <c r="AN161" s="17">
        <v>3</v>
      </c>
      <c r="AO161" s="17">
        <v>22</v>
      </c>
      <c r="AP161" s="17">
        <v>3</v>
      </c>
      <c r="AQ161" s="17">
        <v>2</v>
      </c>
      <c r="AR161" s="44">
        <v>28</v>
      </c>
    </row>
    <row r="162" spans="1:44">
      <c r="A162" s="73">
        <v>41091</v>
      </c>
      <c r="B162" s="37">
        <v>0</v>
      </c>
      <c r="C162" s="17">
        <v>1965</v>
      </c>
      <c r="D162" s="1">
        <v>45959.008333333331</v>
      </c>
      <c r="E162" s="27" t="s">
        <v>82</v>
      </c>
      <c r="F162" s="17" t="s">
        <v>397</v>
      </c>
      <c r="G162" s="17" t="s">
        <v>397</v>
      </c>
      <c r="H162" s="94">
        <f t="shared" si="9"/>
        <v>0</v>
      </c>
      <c r="I162" s="97">
        <f t="shared" si="10"/>
        <v>0</v>
      </c>
      <c r="J162" s="83">
        <f t="shared" si="11"/>
        <v>0</v>
      </c>
      <c r="K162" s="17">
        <v>1</v>
      </c>
      <c r="L162" s="17">
        <v>1</v>
      </c>
      <c r="M162" s="36">
        <v>1</v>
      </c>
      <c r="N162" s="17">
        <v>3</v>
      </c>
      <c r="O162" s="17">
        <v>2</v>
      </c>
      <c r="P162" s="36">
        <v>3</v>
      </c>
      <c r="Q162" s="36">
        <v>2</v>
      </c>
      <c r="R162" s="17">
        <v>1</v>
      </c>
      <c r="S162" s="17">
        <v>2</v>
      </c>
      <c r="T162" s="17">
        <v>2</v>
      </c>
      <c r="U162" s="17">
        <v>3</v>
      </c>
      <c r="V162" s="17">
        <v>3</v>
      </c>
      <c r="W162" s="17">
        <v>2</v>
      </c>
      <c r="X162" s="17">
        <v>2</v>
      </c>
      <c r="Y162" s="17">
        <v>3</v>
      </c>
      <c r="Z162" s="17">
        <v>2</v>
      </c>
      <c r="AA162" s="43">
        <f t="shared" si="12"/>
        <v>33</v>
      </c>
      <c r="AB162" s="17">
        <v>34</v>
      </c>
      <c r="AC162" s="17">
        <v>13</v>
      </c>
      <c r="AD162" s="17">
        <v>6</v>
      </c>
      <c r="AE162" s="17">
        <v>10</v>
      </c>
      <c r="AF162" s="17">
        <v>15</v>
      </c>
      <c r="AG162" s="17">
        <v>13</v>
      </c>
      <c r="AH162" s="17">
        <v>8</v>
      </c>
      <c r="AI162" s="17">
        <v>9</v>
      </c>
      <c r="AJ162" s="17">
        <v>7</v>
      </c>
      <c r="AK162" s="17">
        <v>9</v>
      </c>
      <c r="AL162" s="17">
        <v>3</v>
      </c>
      <c r="AM162" s="17">
        <v>15</v>
      </c>
      <c r="AN162" s="17">
        <v>7</v>
      </c>
      <c r="AO162" s="17">
        <v>8</v>
      </c>
      <c r="AP162" s="17">
        <v>8</v>
      </c>
      <c r="AQ162" s="17">
        <v>6</v>
      </c>
      <c r="AR162" s="44">
        <v>63</v>
      </c>
    </row>
    <row r="163" spans="1:44">
      <c r="A163" s="73">
        <v>41307</v>
      </c>
      <c r="B163" s="37">
        <v>1</v>
      </c>
      <c r="C163" s="17">
        <v>2002</v>
      </c>
      <c r="D163" s="1">
        <v>45959.506944444445</v>
      </c>
      <c r="E163" s="27" t="s">
        <v>104</v>
      </c>
      <c r="F163" s="17" t="s">
        <v>397</v>
      </c>
      <c r="G163" s="17" t="s">
        <v>397</v>
      </c>
      <c r="H163" s="94">
        <f t="shared" si="9"/>
        <v>0</v>
      </c>
      <c r="I163" s="97">
        <f t="shared" si="10"/>
        <v>0</v>
      </c>
      <c r="J163" s="83">
        <f t="shared" si="11"/>
        <v>0</v>
      </c>
      <c r="K163" s="17">
        <v>1</v>
      </c>
      <c r="L163" s="17">
        <v>1</v>
      </c>
      <c r="M163" s="36">
        <v>1</v>
      </c>
      <c r="N163" s="17">
        <v>1</v>
      </c>
      <c r="O163" s="17">
        <v>1</v>
      </c>
      <c r="P163" s="36">
        <v>1</v>
      </c>
      <c r="Q163" s="36">
        <v>1</v>
      </c>
      <c r="R163" s="17">
        <v>1</v>
      </c>
      <c r="S163" s="17">
        <v>1</v>
      </c>
      <c r="T163" s="17">
        <v>1</v>
      </c>
      <c r="U163" s="17">
        <v>1</v>
      </c>
      <c r="V163" s="17">
        <v>1</v>
      </c>
      <c r="W163" s="17">
        <v>1</v>
      </c>
      <c r="X163" s="17">
        <v>1</v>
      </c>
      <c r="Y163" s="17">
        <v>1</v>
      </c>
      <c r="Z163" s="17">
        <v>1</v>
      </c>
      <c r="AA163" s="43">
        <f t="shared" si="12"/>
        <v>16</v>
      </c>
      <c r="AB163" s="17">
        <v>7</v>
      </c>
      <c r="AC163" s="17">
        <v>2</v>
      </c>
      <c r="AD163" s="17">
        <v>4</v>
      </c>
      <c r="AE163" s="17">
        <v>3</v>
      </c>
      <c r="AF163" s="17">
        <v>2</v>
      </c>
      <c r="AG163" s="17">
        <v>1</v>
      </c>
      <c r="AH163" s="17">
        <v>3</v>
      </c>
      <c r="AI163" s="17">
        <v>2</v>
      </c>
      <c r="AJ163" s="17">
        <v>1</v>
      </c>
      <c r="AK163" s="17">
        <v>4</v>
      </c>
      <c r="AL163" s="17">
        <v>3</v>
      </c>
      <c r="AM163" s="17">
        <v>6</v>
      </c>
      <c r="AN163" s="17">
        <v>2</v>
      </c>
      <c r="AO163" s="17">
        <v>3</v>
      </c>
      <c r="AP163" s="17">
        <v>2</v>
      </c>
      <c r="AQ163" s="17">
        <v>4</v>
      </c>
      <c r="AR163" s="44">
        <v>28</v>
      </c>
    </row>
    <row r="164" spans="1:44">
      <c r="A164" s="73">
        <v>41276</v>
      </c>
      <c r="B164" s="37">
        <v>0</v>
      </c>
      <c r="C164" s="17">
        <v>1991</v>
      </c>
      <c r="D164" s="1">
        <v>45959.572222222225</v>
      </c>
      <c r="E164" s="27" t="s">
        <v>82</v>
      </c>
      <c r="F164" s="17" t="s">
        <v>397</v>
      </c>
      <c r="G164" s="17" t="s">
        <v>397</v>
      </c>
      <c r="H164" s="94">
        <f t="shared" si="9"/>
        <v>0</v>
      </c>
      <c r="I164" s="97">
        <f t="shared" si="10"/>
        <v>0</v>
      </c>
      <c r="J164" s="83">
        <f t="shared" si="11"/>
        <v>0</v>
      </c>
      <c r="K164" s="17">
        <v>2</v>
      </c>
      <c r="L164" s="17">
        <v>1</v>
      </c>
      <c r="M164" s="36">
        <v>1</v>
      </c>
      <c r="N164" s="17">
        <v>4</v>
      </c>
      <c r="O164" s="17">
        <v>4</v>
      </c>
      <c r="P164" s="36">
        <v>2</v>
      </c>
      <c r="Q164" s="36">
        <v>2</v>
      </c>
      <c r="R164" s="17">
        <v>1</v>
      </c>
      <c r="S164" s="17">
        <v>3</v>
      </c>
      <c r="T164" s="17">
        <v>2</v>
      </c>
      <c r="U164" s="17">
        <v>3</v>
      </c>
      <c r="V164" s="17">
        <v>1</v>
      </c>
      <c r="W164" s="17">
        <v>1</v>
      </c>
      <c r="X164" s="17">
        <v>4</v>
      </c>
      <c r="Y164" s="17">
        <v>3</v>
      </c>
      <c r="Z164" s="17">
        <v>2</v>
      </c>
      <c r="AA164" s="43">
        <f t="shared" si="12"/>
        <v>36</v>
      </c>
      <c r="AB164" s="17">
        <v>5</v>
      </c>
      <c r="AC164" s="17">
        <v>5</v>
      </c>
      <c r="AD164" s="17">
        <v>3</v>
      </c>
      <c r="AE164" s="17">
        <v>3</v>
      </c>
      <c r="AF164" s="17">
        <v>3</v>
      </c>
      <c r="AG164" s="17">
        <v>8</v>
      </c>
      <c r="AH164" s="17">
        <v>2</v>
      </c>
      <c r="AI164" s="17">
        <v>3</v>
      </c>
      <c r="AJ164" s="17">
        <v>2</v>
      </c>
      <c r="AK164" s="17">
        <v>21</v>
      </c>
      <c r="AL164" s="17">
        <v>4</v>
      </c>
      <c r="AM164" s="17">
        <v>4</v>
      </c>
      <c r="AN164" s="17">
        <v>2</v>
      </c>
      <c r="AO164" s="17">
        <v>5</v>
      </c>
      <c r="AP164" s="17">
        <v>3</v>
      </c>
      <c r="AQ164" s="17">
        <v>4</v>
      </c>
      <c r="AR164" s="44">
        <v>64</v>
      </c>
    </row>
    <row r="165" spans="1:44">
      <c r="A165" s="73">
        <v>41144</v>
      </c>
      <c r="B165" s="37">
        <v>0</v>
      </c>
      <c r="C165" s="17">
        <v>1999</v>
      </c>
      <c r="D165" s="1">
        <v>45959.672222222223</v>
      </c>
      <c r="E165" s="27" t="s">
        <v>82</v>
      </c>
      <c r="F165" s="17" t="s">
        <v>397</v>
      </c>
      <c r="G165" s="17" t="s">
        <v>397</v>
      </c>
      <c r="H165" s="94">
        <f t="shared" si="9"/>
        <v>0</v>
      </c>
      <c r="I165" s="97">
        <f t="shared" si="10"/>
        <v>0</v>
      </c>
      <c r="J165" s="83">
        <f t="shared" si="11"/>
        <v>0</v>
      </c>
      <c r="K165" s="17">
        <v>2</v>
      </c>
      <c r="L165" s="17">
        <v>1</v>
      </c>
      <c r="M165" s="36">
        <v>1</v>
      </c>
      <c r="N165" s="17">
        <v>4</v>
      </c>
      <c r="O165" s="17">
        <v>4</v>
      </c>
      <c r="P165" s="36">
        <v>2</v>
      </c>
      <c r="Q165" s="36">
        <v>2</v>
      </c>
      <c r="R165" s="17">
        <v>1</v>
      </c>
      <c r="S165" s="17">
        <v>1</v>
      </c>
      <c r="T165" s="17">
        <v>1</v>
      </c>
      <c r="U165" s="17">
        <v>2</v>
      </c>
      <c r="V165" s="17">
        <v>1</v>
      </c>
      <c r="W165" s="17">
        <v>1</v>
      </c>
      <c r="X165" s="17">
        <v>1</v>
      </c>
      <c r="Y165" s="17">
        <v>1</v>
      </c>
      <c r="Z165" s="17">
        <v>1</v>
      </c>
      <c r="AA165" s="43">
        <f t="shared" si="12"/>
        <v>26</v>
      </c>
      <c r="AB165" s="17">
        <v>11</v>
      </c>
      <c r="AC165" s="17">
        <v>5</v>
      </c>
      <c r="AD165" s="17">
        <v>4</v>
      </c>
      <c r="AE165" s="17">
        <v>7</v>
      </c>
      <c r="AF165" s="17">
        <v>4</v>
      </c>
      <c r="AG165" s="17">
        <v>7</v>
      </c>
      <c r="AH165" s="17">
        <v>4</v>
      </c>
      <c r="AI165" s="17">
        <v>4</v>
      </c>
      <c r="AJ165" s="17">
        <v>2</v>
      </c>
      <c r="AK165" s="17">
        <v>7</v>
      </c>
      <c r="AL165" s="17">
        <v>14</v>
      </c>
      <c r="AM165" s="17">
        <v>7</v>
      </c>
      <c r="AN165" s="17">
        <v>3</v>
      </c>
      <c r="AO165" s="17">
        <v>4</v>
      </c>
      <c r="AP165" s="17">
        <v>3</v>
      </c>
      <c r="AQ165" s="17">
        <v>3</v>
      </c>
      <c r="AR165" s="44">
        <v>53</v>
      </c>
    </row>
    <row r="166" spans="1:44">
      <c r="A166" s="73">
        <v>41747</v>
      </c>
      <c r="B166" s="37">
        <v>0</v>
      </c>
      <c r="C166" s="17">
        <v>1967</v>
      </c>
      <c r="D166" s="1">
        <v>45959.772916666669</v>
      </c>
      <c r="E166" s="27" t="s">
        <v>104</v>
      </c>
      <c r="F166" s="17" t="s">
        <v>397</v>
      </c>
      <c r="G166" s="17" t="s">
        <v>397</v>
      </c>
      <c r="H166" s="94">
        <f t="shared" si="9"/>
        <v>0</v>
      </c>
      <c r="I166" s="97">
        <f t="shared" si="10"/>
        <v>0</v>
      </c>
      <c r="J166" s="83">
        <f t="shared" si="11"/>
        <v>0</v>
      </c>
      <c r="K166" s="17">
        <v>1</v>
      </c>
      <c r="L166" s="17">
        <v>3</v>
      </c>
      <c r="M166" s="36">
        <v>2</v>
      </c>
      <c r="N166" s="17">
        <v>4</v>
      </c>
      <c r="O166" s="17">
        <v>3</v>
      </c>
      <c r="P166" s="36">
        <v>4</v>
      </c>
      <c r="Q166" s="36">
        <v>2</v>
      </c>
      <c r="R166" s="17">
        <v>1</v>
      </c>
      <c r="S166" s="17">
        <v>3</v>
      </c>
      <c r="T166" s="17">
        <v>1</v>
      </c>
      <c r="U166" s="17">
        <v>2</v>
      </c>
      <c r="V166" s="17">
        <v>2</v>
      </c>
      <c r="W166" s="17">
        <v>1</v>
      </c>
      <c r="X166" s="17">
        <v>3</v>
      </c>
      <c r="Y166" s="17">
        <v>2</v>
      </c>
      <c r="Z166" s="17">
        <v>1</v>
      </c>
      <c r="AA166" s="43">
        <f t="shared" si="12"/>
        <v>35</v>
      </c>
      <c r="AB166" s="17">
        <v>23</v>
      </c>
      <c r="AC166" s="17">
        <v>15</v>
      </c>
      <c r="AD166" s="17">
        <v>18</v>
      </c>
      <c r="AE166" s="17">
        <v>7</v>
      </c>
      <c r="AF166" s="17">
        <v>13</v>
      </c>
      <c r="AG166" s="17">
        <v>9</v>
      </c>
      <c r="AH166" s="17">
        <v>4</v>
      </c>
      <c r="AI166" s="17">
        <v>8</v>
      </c>
      <c r="AJ166" s="17">
        <v>10</v>
      </c>
      <c r="AK166" s="17">
        <v>9</v>
      </c>
      <c r="AL166" s="17">
        <v>8</v>
      </c>
      <c r="AM166" s="17">
        <v>13</v>
      </c>
      <c r="AN166" s="17">
        <v>6</v>
      </c>
      <c r="AO166" s="17">
        <v>23</v>
      </c>
      <c r="AP166" s="17">
        <v>11</v>
      </c>
      <c r="AQ166" s="17">
        <v>16</v>
      </c>
      <c r="AR166" s="44">
        <v>61</v>
      </c>
    </row>
    <row r="167" spans="1:44">
      <c r="A167" s="73">
        <v>41881</v>
      </c>
      <c r="B167" s="37">
        <v>1</v>
      </c>
      <c r="C167" s="17">
        <v>1999</v>
      </c>
      <c r="D167" s="1">
        <v>45959.84097222222</v>
      </c>
      <c r="E167" s="27" t="s">
        <v>104</v>
      </c>
      <c r="F167" s="17" t="s">
        <v>397</v>
      </c>
      <c r="G167" s="17" t="s">
        <v>397</v>
      </c>
      <c r="H167" s="94">
        <f t="shared" si="9"/>
        <v>0</v>
      </c>
      <c r="I167" s="97">
        <f t="shared" si="10"/>
        <v>0</v>
      </c>
      <c r="J167" s="83">
        <f t="shared" si="11"/>
        <v>0</v>
      </c>
      <c r="K167" s="17">
        <v>1</v>
      </c>
      <c r="L167" s="17">
        <v>1</v>
      </c>
      <c r="M167" s="36">
        <v>1</v>
      </c>
      <c r="N167" s="17">
        <v>2</v>
      </c>
      <c r="O167" s="17">
        <v>1</v>
      </c>
      <c r="P167" s="36">
        <v>1</v>
      </c>
      <c r="Q167" s="36">
        <v>1</v>
      </c>
      <c r="R167" s="17">
        <v>1</v>
      </c>
      <c r="S167" s="17">
        <v>1</v>
      </c>
      <c r="T167" s="17">
        <v>1</v>
      </c>
      <c r="U167" s="17">
        <v>1</v>
      </c>
      <c r="V167" s="17">
        <v>1</v>
      </c>
      <c r="W167" s="17">
        <v>1</v>
      </c>
      <c r="X167" s="17">
        <v>1</v>
      </c>
      <c r="Y167" s="17">
        <v>1</v>
      </c>
      <c r="Z167" s="17">
        <v>1</v>
      </c>
      <c r="AA167" s="43">
        <f t="shared" si="12"/>
        <v>17</v>
      </c>
      <c r="AB167" s="17">
        <v>45</v>
      </c>
      <c r="AC167" s="17">
        <v>5</v>
      </c>
      <c r="AD167" s="17">
        <v>6</v>
      </c>
      <c r="AE167" s="17">
        <v>10</v>
      </c>
      <c r="AF167" s="17">
        <v>7</v>
      </c>
      <c r="AG167" s="17">
        <v>4</v>
      </c>
      <c r="AH167" s="17">
        <v>3</v>
      </c>
      <c r="AI167" s="17">
        <v>7</v>
      </c>
      <c r="AJ167" s="17">
        <v>2</v>
      </c>
      <c r="AK167" s="17">
        <v>4</v>
      </c>
      <c r="AL167" s="17">
        <v>1</v>
      </c>
      <c r="AM167" s="17">
        <v>8</v>
      </c>
      <c r="AN167" s="17">
        <v>3</v>
      </c>
      <c r="AO167" s="17">
        <v>3</v>
      </c>
      <c r="AP167" s="17">
        <v>4</v>
      </c>
      <c r="AQ167" s="17">
        <v>4</v>
      </c>
      <c r="AR167" s="44">
        <v>30</v>
      </c>
    </row>
    <row r="168" spans="1:44">
      <c r="A168" s="73">
        <v>42027</v>
      </c>
      <c r="B168" s="37">
        <v>1</v>
      </c>
      <c r="C168" s="17">
        <v>2002</v>
      </c>
      <c r="D168" s="1">
        <v>45959.890277777777</v>
      </c>
      <c r="E168" s="27" t="s">
        <v>82</v>
      </c>
      <c r="F168" s="17" t="s">
        <v>397</v>
      </c>
      <c r="G168" s="17" t="s">
        <v>397</v>
      </c>
      <c r="H168" s="94">
        <f t="shared" si="9"/>
        <v>0</v>
      </c>
      <c r="I168" s="97">
        <f t="shared" si="10"/>
        <v>0</v>
      </c>
      <c r="J168" s="83">
        <f t="shared" si="11"/>
        <v>0</v>
      </c>
      <c r="K168" s="17">
        <v>4</v>
      </c>
      <c r="L168" s="17">
        <v>1</v>
      </c>
      <c r="M168" s="36">
        <v>4</v>
      </c>
      <c r="N168" s="17">
        <v>2</v>
      </c>
      <c r="O168" s="17">
        <v>1</v>
      </c>
      <c r="P168" s="36">
        <v>2</v>
      </c>
      <c r="Q168" s="36">
        <v>1</v>
      </c>
      <c r="R168" s="17">
        <v>2</v>
      </c>
      <c r="S168" s="17">
        <v>1</v>
      </c>
      <c r="T168" s="17">
        <v>1</v>
      </c>
      <c r="U168" s="17">
        <v>1</v>
      </c>
      <c r="V168" s="17">
        <v>1</v>
      </c>
      <c r="W168" s="17">
        <v>1</v>
      </c>
      <c r="X168" s="17">
        <v>1</v>
      </c>
      <c r="Y168" s="17">
        <v>1</v>
      </c>
      <c r="Z168" s="17">
        <v>1</v>
      </c>
      <c r="AA168" s="43">
        <f t="shared" si="12"/>
        <v>25</v>
      </c>
      <c r="AB168" s="17">
        <v>16</v>
      </c>
      <c r="AC168" s="17">
        <v>7</v>
      </c>
      <c r="AD168" s="17">
        <v>6</v>
      </c>
      <c r="AE168" s="17">
        <v>10</v>
      </c>
      <c r="AF168" s="17">
        <v>7</v>
      </c>
      <c r="AG168" s="17">
        <v>4</v>
      </c>
      <c r="AH168" s="17">
        <v>2</v>
      </c>
      <c r="AI168" s="17">
        <v>8</v>
      </c>
      <c r="AJ168" s="17">
        <v>3</v>
      </c>
      <c r="AK168" s="17">
        <v>4</v>
      </c>
      <c r="AL168" s="17">
        <v>3</v>
      </c>
      <c r="AM168" s="17">
        <v>16</v>
      </c>
      <c r="AN168" s="17">
        <v>3</v>
      </c>
      <c r="AO168" s="17">
        <v>4</v>
      </c>
      <c r="AP168" s="17">
        <v>3</v>
      </c>
      <c r="AQ168" s="17">
        <v>4</v>
      </c>
      <c r="AR168" s="44">
        <v>64</v>
      </c>
    </row>
    <row r="169" spans="1:44">
      <c r="A169" s="73">
        <v>42130</v>
      </c>
      <c r="B169" s="37">
        <v>0</v>
      </c>
      <c r="C169" s="17">
        <v>2001</v>
      </c>
      <c r="D169" s="1">
        <v>45959.939583333333</v>
      </c>
      <c r="E169" s="27" t="s">
        <v>82</v>
      </c>
      <c r="F169" s="17" t="s">
        <v>397</v>
      </c>
      <c r="G169" s="17" t="s">
        <v>397</v>
      </c>
      <c r="H169" s="94">
        <f t="shared" si="9"/>
        <v>0</v>
      </c>
      <c r="I169" s="97">
        <f t="shared" si="10"/>
        <v>0</v>
      </c>
      <c r="J169" s="83">
        <f t="shared" si="11"/>
        <v>0</v>
      </c>
      <c r="K169" s="17">
        <v>2</v>
      </c>
      <c r="L169" s="17">
        <v>1</v>
      </c>
      <c r="M169" s="36">
        <v>1</v>
      </c>
      <c r="N169" s="17">
        <v>2</v>
      </c>
      <c r="O169" s="17">
        <v>1</v>
      </c>
      <c r="P169" s="36">
        <v>1</v>
      </c>
      <c r="Q169" s="36">
        <v>1</v>
      </c>
      <c r="R169" s="17">
        <v>1</v>
      </c>
      <c r="S169" s="17">
        <v>1</v>
      </c>
      <c r="T169" s="17">
        <v>1</v>
      </c>
      <c r="U169" s="17">
        <v>1</v>
      </c>
      <c r="V169" s="17">
        <v>1</v>
      </c>
      <c r="W169" s="17">
        <v>1</v>
      </c>
      <c r="X169" s="17">
        <v>1</v>
      </c>
      <c r="Y169" s="17">
        <v>1</v>
      </c>
      <c r="Z169" s="17">
        <v>1</v>
      </c>
      <c r="AA169" s="43">
        <f t="shared" si="12"/>
        <v>18</v>
      </c>
      <c r="AB169" s="17">
        <v>7</v>
      </c>
      <c r="AC169" s="17">
        <v>6</v>
      </c>
      <c r="AD169" s="17">
        <v>7</v>
      </c>
      <c r="AE169" s="17">
        <v>6</v>
      </c>
      <c r="AF169" s="17">
        <v>6</v>
      </c>
      <c r="AG169" s="17">
        <v>3</v>
      </c>
      <c r="AH169" s="17">
        <v>1</v>
      </c>
      <c r="AI169" s="17">
        <v>6</v>
      </c>
      <c r="AJ169" s="17">
        <v>10</v>
      </c>
      <c r="AK169" s="17">
        <v>17</v>
      </c>
      <c r="AL169" s="17">
        <v>2</v>
      </c>
      <c r="AM169" s="17">
        <v>3</v>
      </c>
      <c r="AN169" s="17">
        <v>2</v>
      </c>
      <c r="AO169" s="17">
        <v>2</v>
      </c>
      <c r="AP169" s="17">
        <v>4</v>
      </c>
      <c r="AQ169" s="17">
        <v>3</v>
      </c>
      <c r="AR169" s="44">
        <v>36</v>
      </c>
    </row>
    <row r="170" spans="1:44">
      <c r="A170" s="73">
        <v>42135</v>
      </c>
      <c r="B170" s="37">
        <v>1</v>
      </c>
      <c r="C170" s="17">
        <v>1990</v>
      </c>
      <c r="D170" s="1">
        <v>45959.956250000003</v>
      </c>
      <c r="E170" s="27" t="s">
        <v>82</v>
      </c>
      <c r="F170" s="17" t="s">
        <v>397</v>
      </c>
      <c r="G170" s="17" t="s">
        <v>397</v>
      </c>
      <c r="H170" s="94">
        <f t="shared" si="9"/>
        <v>0</v>
      </c>
      <c r="I170" s="97">
        <f t="shared" si="10"/>
        <v>0</v>
      </c>
      <c r="J170" s="83">
        <f t="shared" si="11"/>
        <v>0</v>
      </c>
      <c r="K170" s="17">
        <v>1</v>
      </c>
      <c r="L170" s="17">
        <v>1</v>
      </c>
      <c r="M170" s="36">
        <v>1</v>
      </c>
      <c r="N170" s="17">
        <v>2</v>
      </c>
      <c r="O170" s="17">
        <v>2</v>
      </c>
      <c r="P170" s="36">
        <v>2</v>
      </c>
      <c r="Q170" s="36">
        <v>1</v>
      </c>
      <c r="R170" s="17">
        <v>1</v>
      </c>
      <c r="S170" s="17">
        <v>1</v>
      </c>
      <c r="T170" s="17">
        <v>1</v>
      </c>
      <c r="U170" s="17">
        <v>1</v>
      </c>
      <c r="V170" s="17">
        <v>1</v>
      </c>
      <c r="W170" s="17">
        <v>1</v>
      </c>
      <c r="X170" s="17">
        <v>2</v>
      </c>
      <c r="Y170" s="17">
        <v>1</v>
      </c>
      <c r="Z170" s="17">
        <v>1</v>
      </c>
      <c r="AA170" s="43">
        <f t="shared" si="12"/>
        <v>20</v>
      </c>
      <c r="AB170" s="17">
        <v>12</v>
      </c>
      <c r="AC170" s="17">
        <v>6</v>
      </c>
      <c r="AD170" s="17">
        <v>5</v>
      </c>
      <c r="AE170" s="17">
        <v>7</v>
      </c>
      <c r="AF170" s="17">
        <v>9</v>
      </c>
      <c r="AG170" s="17">
        <v>4</v>
      </c>
      <c r="AH170" s="17">
        <v>3</v>
      </c>
      <c r="AI170" s="17">
        <v>7</v>
      </c>
      <c r="AJ170" s="17">
        <v>3</v>
      </c>
      <c r="AK170" s="17">
        <v>5</v>
      </c>
      <c r="AL170" s="17">
        <v>2</v>
      </c>
      <c r="AM170" s="17">
        <v>6</v>
      </c>
      <c r="AN170" s="17">
        <v>4</v>
      </c>
      <c r="AO170" s="17">
        <v>12</v>
      </c>
      <c r="AP170" s="17">
        <v>4</v>
      </c>
      <c r="AQ170" s="17">
        <v>6</v>
      </c>
      <c r="AR170" s="44">
        <v>38</v>
      </c>
    </row>
    <row r="171" spans="1:44">
      <c r="A171" s="73">
        <v>42462</v>
      </c>
      <c r="B171" s="37">
        <v>1</v>
      </c>
      <c r="C171" s="17">
        <v>2006</v>
      </c>
      <c r="D171" s="1">
        <v>45960.594444444447</v>
      </c>
      <c r="E171" s="27" t="s">
        <v>104</v>
      </c>
      <c r="F171" s="17" t="s">
        <v>397</v>
      </c>
      <c r="G171" s="17" t="s">
        <v>397</v>
      </c>
      <c r="H171" s="94">
        <f t="shared" si="9"/>
        <v>0</v>
      </c>
      <c r="I171" s="97">
        <f t="shared" si="10"/>
        <v>0</v>
      </c>
      <c r="J171" s="83">
        <f t="shared" si="11"/>
        <v>0</v>
      </c>
      <c r="K171" s="17">
        <v>1</v>
      </c>
      <c r="L171" s="17">
        <v>1</v>
      </c>
      <c r="M171" s="36">
        <v>2</v>
      </c>
      <c r="N171" s="17">
        <v>4</v>
      </c>
      <c r="O171" s="17">
        <v>4</v>
      </c>
      <c r="P171" s="36">
        <v>2</v>
      </c>
      <c r="Q171" s="36">
        <v>2</v>
      </c>
      <c r="R171" s="17">
        <v>2</v>
      </c>
      <c r="S171" s="17">
        <v>3</v>
      </c>
      <c r="T171" s="17">
        <v>3</v>
      </c>
      <c r="U171" s="17">
        <v>1</v>
      </c>
      <c r="V171" s="17">
        <v>2</v>
      </c>
      <c r="W171" s="17">
        <v>2</v>
      </c>
      <c r="X171" s="17">
        <v>1</v>
      </c>
      <c r="Y171" s="17">
        <v>3</v>
      </c>
      <c r="Z171" s="17">
        <v>2</v>
      </c>
      <c r="AA171" s="43">
        <f t="shared" si="12"/>
        <v>35</v>
      </c>
      <c r="AB171" s="17">
        <v>10</v>
      </c>
      <c r="AC171" s="17">
        <v>4</v>
      </c>
      <c r="AD171" s="17">
        <v>2</v>
      </c>
      <c r="AE171" s="17">
        <v>2</v>
      </c>
      <c r="AF171" s="17">
        <v>8</v>
      </c>
      <c r="AG171" s="17">
        <v>2</v>
      </c>
      <c r="AH171" s="17">
        <v>2</v>
      </c>
      <c r="AI171" s="17">
        <v>8</v>
      </c>
      <c r="AJ171" s="17">
        <v>4</v>
      </c>
      <c r="AK171" s="17">
        <v>4</v>
      </c>
      <c r="AL171" s="17">
        <v>2</v>
      </c>
      <c r="AM171" s="17">
        <v>7</v>
      </c>
      <c r="AN171" s="17">
        <v>4</v>
      </c>
      <c r="AO171" s="17">
        <v>5</v>
      </c>
      <c r="AP171" s="17">
        <v>4</v>
      </c>
      <c r="AQ171" s="17">
        <v>4</v>
      </c>
      <c r="AR171" s="44">
        <v>63</v>
      </c>
    </row>
    <row r="172" spans="1:44">
      <c r="A172" s="73">
        <v>42529</v>
      </c>
      <c r="B172" s="37">
        <v>0</v>
      </c>
      <c r="C172" s="17">
        <v>2002</v>
      </c>
      <c r="D172" s="1">
        <v>45960.628472222219</v>
      </c>
      <c r="E172" s="27" t="s">
        <v>82</v>
      </c>
      <c r="F172" s="17" t="s">
        <v>397</v>
      </c>
      <c r="G172" s="17" t="s">
        <v>397</v>
      </c>
      <c r="H172" s="94">
        <f t="shared" si="9"/>
        <v>0</v>
      </c>
      <c r="I172" s="97">
        <f t="shared" si="10"/>
        <v>0</v>
      </c>
      <c r="J172" s="83">
        <f t="shared" si="11"/>
        <v>0</v>
      </c>
      <c r="K172" s="17">
        <v>1</v>
      </c>
      <c r="L172" s="17">
        <v>1</v>
      </c>
      <c r="M172" s="36">
        <v>1</v>
      </c>
      <c r="N172" s="17">
        <v>1</v>
      </c>
      <c r="O172" s="17">
        <v>1</v>
      </c>
      <c r="P172" s="36">
        <v>1</v>
      </c>
      <c r="Q172" s="36">
        <v>1</v>
      </c>
      <c r="R172" s="17">
        <v>1</v>
      </c>
      <c r="S172" s="17">
        <v>1</v>
      </c>
      <c r="T172" s="17">
        <v>1</v>
      </c>
      <c r="U172" s="17">
        <v>1</v>
      </c>
      <c r="V172" s="17">
        <v>1</v>
      </c>
      <c r="W172" s="17">
        <v>1</v>
      </c>
      <c r="X172" s="17">
        <v>1</v>
      </c>
      <c r="Y172" s="17">
        <v>1</v>
      </c>
      <c r="Z172" s="17">
        <v>1</v>
      </c>
      <c r="AA172" s="43">
        <f t="shared" si="12"/>
        <v>16</v>
      </c>
      <c r="AB172" s="17">
        <v>13</v>
      </c>
      <c r="AC172" s="17">
        <v>4</v>
      </c>
      <c r="AD172" s="17">
        <v>4</v>
      </c>
      <c r="AE172" s="17">
        <v>3</v>
      </c>
      <c r="AF172" s="17">
        <v>3</v>
      </c>
      <c r="AG172" s="17">
        <v>3</v>
      </c>
      <c r="AH172" s="17">
        <v>2</v>
      </c>
      <c r="AI172" s="17">
        <v>3</v>
      </c>
      <c r="AJ172" s="17">
        <v>2</v>
      </c>
      <c r="AK172" s="17">
        <v>4</v>
      </c>
      <c r="AL172" s="17">
        <v>2</v>
      </c>
      <c r="AM172" s="17">
        <v>9</v>
      </c>
      <c r="AN172" s="17">
        <v>4</v>
      </c>
      <c r="AO172" s="17">
        <v>5</v>
      </c>
      <c r="AP172" s="17">
        <v>5</v>
      </c>
      <c r="AQ172" s="17">
        <v>11</v>
      </c>
      <c r="AR172" s="44">
        <v>28</v>
      </c>
    </row>
    <row r="173" spans="1:44">
      <c r="A173" s="73">
        <v>43390</v>
      </c>
      <c r="B173" s="37">
        <v>1</v>
      </c>
      <c r="C173" s="17">
        <v>2003</v>
      </c>
      <c r="D173" s="1">
        <v>45962.701388888891</v>
      </c>
      <c r="E173" s="27" t="s">
        <v>82</v>
      </c>
      <c r="F173" s="17" t="s">
        <v>397</v>
      </c>
      <c r="G173" s="17" t="s">
        <v>397</v>
      </c>
      <c r="H173" s="94">
        <f t="shared" si="9"/>
        <v>0</v>
      </c>
      <c r="I173" s="97">
        <f t="shared" si="10"/>
        <v>0</v>
      </c>
      <c r="J173" s="83">
        <f t="shared" si="11"/>
        <v>0</v>
      </c>
      <c r="K173" s="17">
        <v>1</v>
      </c>
      <c r="L173" s="17">
        <v>1</v>
      </c>
      <c r="M173" s="36">
        <v>1</v>
      </c>
      <c r="N173" s="17">
        <v>2</v>
      </c>
      <c r="O173" s="17">
        <v>2</v>
      </c>
      <c r="P173" s="36">
        <v>1</v>
      </c>
      <c r="Q173" s="36">
        <v>1</v>
      </c>
      <c r="R173" s="17">
        <v>1</v>
      </c>
      <c r="S173" s="17">
        <v>1</v>
      </c>
      <c r="T173" s="17">
        <v>1</v>
      </c>
      <c r="U173" s="17">
        <v>1</v>
      </c>
      <c r="V173" s="17">
        <v>1</v>
      </c>
      <c r="W173" s="17">
        <v>1</v>
      </c>
      <c r="X173" s="17">
        <v>1</v>
      </c>
      <c r="Y173" s="17">
        <v>1</v>
      </c>
      <c r="Z173" s="17">
        <v>1</v>
      </c>
      <c r="AA173" s="43">
        <f t="shared" si="12"/>
        <v>18</v>
      </c>
      <c r="AB173" s="17">
        <v>13</v>
      </c>
      <c r="AC173" s="17">
        <v>5</v>
      </c>
      <c r="AD173" s="17">
        <v>4</v>
      </c>
      <c r="AE173" s="17">
        <v>4</v>
      </c>
      <c r="AF173" s="17">
        <v>4</v>
      </c>
      <c r="AG173" s="17">
        <v>4</v>
      </c>
      <c r="AH173" s="17">
        <v>2</v>
      </c>
      <c r="AI173" s="17">
        <v>102</v>
      </c>
      <c r="AJ173" s="17">
        <v>2</v>
      </c>
      <c r="AK173" s="17">
        <v>4</v>
      </c>
      <c r="AL173" s="17">
        <v>4</v>
      </c>
      <c r="AM173" s="17">
        <v>4</v>
      </c>
      <c r="AN173" s="17">
        <v>1</v>
      </c>
      <c r="AO173" s="17">
        <v>4</v>
      </c>
      <c r="AP173" s="17">
        <v>2</v>
      </c>
      <c r="AQ173" s="17">
        <v>4</v>
      </c>
      <c r="AR173" s="44">
        <v>33</v>
      </c>
    </row>
    <row r="174" spans="1:44">
      <c r="A174" s="73">
        <v>43528</v>
      </c>
      <c r="B174" s="37">
        <v>0</v>
      </c>
      <c r="C174" s="17">
        <v>1963</v>
      </c>
      <c r="D174" s="1">
        <v>45963.618750000001</v>
      </c>
      <c r="E174" s="27" t="s">
        <v>82</v>
      </c>
      <c r="F174" s="17" t="s">
        <v>397</v>
      </c>
      <c r="G174" s="17" t="s">
        <v>397</v>
      </c>
      <c r="H174" s="94">
        <f t="shared" si="9"/>
        <v>0</v>
      </c>
      <c r="I174" s="97">
        <f t="shared" si="10"/>
        <v>0</v>
      </c>
      <c r="J174" s="83">
        <f t="shared" si="11"/>
        <v>0</v>
      </c>
      <c r="K174" s="17">
        <v>1</v>
      </c>
      <c r="L174" s="17">
        <v>2</v>
      </c>
      <c r="M174" s="36">
        <v>2</v>
      </c>
      <c r="N174" s="17">
        <v>4</v>
      </c>
      <c r="O174" s="17">
        <v>3</v>
      </c>
      <c r="P174" s="36">
        <v>4</v>
      </c>
      <c r="Q174" s="36">
        <v>2</v>
      </c>
      <c r="R174" s="17">
        <v>1</v>
      </c>
      <c r="S174" s="17">
        <v>1</v>
      </c>
      <c r="T174" s="17">
        <v>1</v>
      </c>
      <c r="U174" s="17">
        <v>1</v>
      </c>
      <c r="V174" s="17">
        <v>1</v>
      </c>
      <c r="W174" s="17">
        <v>1</v>
      </c>
      <c r="X174" s="17">
        <v>1</v>
      </c>
      <c r="Y174" s="17">
        <v>1</v>
      </c>
      <c r="Z174" s="17">
        <v>1</v>
      </c>
      <c r="AA174" s="43">
        <f t="shared" si="12"/>
        <v>27</v>
      </c>
      <c r="AB174" s="17">
        <v>12</v>
      </c>
      <c r="AC174" s="17">
        <v>8</v>
      </c>
      <c r="AD174" s="17">
        <v>7</v>
      </c>
      <c r="AE174" s="17">
        <v>5</v>
      </c>
      <c r="AF174" s="17">
        <v>5</v>
      </c>
      <c r="AG174" s="17">
        <v>7</v>
      </c>
      <c r="AH174" s="17">
        <v>3</v>
      </c>
      <c r="AI174" s="17">
        <v>4</v>
      </c>
      <c r="AJ174" s="17">
        <v>4</v>
      </c>
      <c r="AK174" s="17">
        <v>3</v>
      </c>
      <c r="AL174" s="17">
        <v>2</v>
      </c>
      <c r="AM174" s="17">
        <v>4</v>
      </c>
      <c r="AN174" s="17">
        <v>2</v>
      </c>
      <c r="AO174" s="17">
        <v>3</v>
      </c>
      <c r="AP174" s="17">
        <v>3</v>
      </c>
      <c r="AQ174" s="17">
        <v>4</v>
      </c>
      <c r="AR174" s="44">
        <v>56</v>
      </c>
    </row>
    <row r="175" spans="1:44">
      <c r="A175" s="73">
        <v>43555</v>
      </c>
      <c r="B175" s="37">
        <v>1</v>
      </c>
      <c r="C175" s="17">
        <v>1974</v>
      </c>
      <c r="D175" s="1">
        <v>45963.694444444445</v>
      </c>
      <c r="E175" s="27" t="s">
        <v>82</v>
      </c>
      <c r="F175" s="17" t="s">
        <v>397</v>
      </c>
      <c r="G175" s="17" t="s">
        <v>397</v>
      </c>
      <c r="H175" s="94">
        <f t="shared" si="9"/>
        <v>0</v>
      </c>
      <c r="I175" s="97">
        <f t="shared" si="10"/>
        <v>0</v>
      </c>
      <c r="J175" s="83">
        <f t="shared" si="11"/>
        <v>0</v>
      </c>
      <c r="K175" s="17">
        <v>1</v>
      </c>
      <c r="L175" s="17">
        <v>1</v>
      </c>
      <c r="M175" s="36">
        <v>1</v>
      </c>
      <c r="N175" s="17">
        <v>1</v>
      </c>
      <c r="O175" s="17">
        <v>2</v>
      </c>
      <c r="P175" s="36">
        <v>2</v>
      </c>
      <c r="Q175" s="36">
        <v>1</v>
      </c>
      <c r="R175" s="17">
        <v>1</v>
      </c>
      <c r="S175" s="17">
        <v>1</v>
      </c>
      <c r="T175" s="17">
        <v>1</v>
      </c>
      <c r="U175" s="17">
        <v>1</v>
      </c>
      <c r="V175" s="17">
        <v>1</v>
      </c>
      <c r="W175" s="17">
        <v>1</v>
      </c>
      <c r="X175" s="17">
        <v>1</v>
      </c>
      <c r="Y175" s="17">
        <v>1</v>
      </c>
      <c r="Z175" s="17">
        <v>1</v>
      </c>
      <c r="AA175" s="43">
        <f t="shared" si="12"/>
        <v>18</v>
      </c>
      <c r="AB175" s="17">
        <v>13</v>
      </c>
      <c r="AC175" s="17">
        <v>7</v>
      </c>
      <c r="AD175" s="17">
        <v>5</v>
      </c>
      <c r="AE175" s="17">
        <v>14</v>
      </c>
      <c r="AF175" s="17">
        <v>10</v>
      </c>
      <c r="AG175" s="17">
        <v>5</v>
      </c>
      <c r="AH175" s="17">
        <v>4</v>
      </c>
      <c r="AI175" s="17">
        <v>8</v>
      </c>
      <c r="AJ175" s="17">
        <v>3</v>
      </c>
      <c r="AK175" s="17">
        <v>5</v>
      </c>
      <c r="AL175" s="17">
        <v>2</v>
      </c>
      <c r="AM175" s="17">
        <v>59</v>
      </c>
      <c r="AN175" s="17">
        <v>6</v>
      </c>
      <c r="AO175" s="17">
        <v>7</v>
      </c>
      <c r="AP175" s="17">
        <v>4</v>
      </c>
      <c r="AQ175" s="17">
        <v>6</v>
      </c>
      <c r="AR175" s="44">
        <v>34</v>
      </c>
    </row>
    <row r="176" spans="1:44">
      <c r="A176" s="73">
        <v>43604</v>
      </c>
      <c r="B176" s="37">
        <v>0</v>
      </c>
      <c r="C176" s="17">
        <v>2004</v>
      </c>
      <c r="D176" s="1">
        <v>45963.757638888892</v>
      </c>
      <c r="E176" s="27" t="s">
        <v>82</v>
      </c>
      <c r="F176" s="17" t="s">
        <v>397</v>
      </c>
      <c r="G176" s="17" t="s">
        <v>397</v>
      </c>
      <c r="H176" s="94">
        <f t="shared" si="9"/>
        <v>0</v>
      </c>
      <c r="I176" s="97">
        <f t="shared" si="10"/>
        <v>0</v>
      </c>
      <c r="J176" s="83">
        <f t="shared" si="11"/>
        <v>0</v>
      </c>
      <c r="K176" s="17">
        <v>4</v>
      </c>
      <c r="L176" s="17">
        <v>1</v>
      </c>
      <c r="M176" s="36">
        <v>1</v>
      </c>
      <c r="N176" s="17">
        <v>1</v>
      </c>
      <c r="O176" s="17">
        <v>1</v>
      </c>
      <c r="P176" s="36">
        <v>2</v>
      </c>
      <c r="Q176" s="36">
        <v>2</v>
      </c>
      <c r="R176" s="17">
        <v>1</v>
      </c>
      <c r="S176" s="17">
        <v>1</v>
      </c>
      <c r="T176" s="17">
        <v>1</v>
      </c>
      <c r="U176" s="17">
        <v>1</v>
      </c>
      <c r="V176" s="17">
        <v>1</v>
      </c>
      <c r="W176" s="17">
        <v>1</v>
      </c>
      <c r="X176" s="17">
        <v>1</v>
      </c>
      <c r="Y176" s="17">
        <v>1</v>
      </c>
      <c r="Z176" s="17">
        <v>1</v>
      </c>
      <c r="AA176" s="43">
        <f t="shared" si="12"/>
        <v>21</v>
      </c>
      <c r="AB176" s="17">
        <v>13</v>
      </c>
      <c r="AC176" s="17">
        <v>6</v>
      </c>
      <c r="AD176" s="17">
        <v>3</v>
      </c>
      <c r="AE176" s="17">
        <v>5</v>
      </c>
      <c r="AF176" s="17">
        <v>6</v>
      </c>
      <c r="AG176" s="17">
        <v>4</v>
      </c>
      <c r="AH176" s="17">
        <v>2</v>
      </c>
      <c r="AI176" s="17">
        <v>15</v>
      </c>
      <c r="AJ176" s="17">
        <v>2</v>
      </c>
      <c r="AK176" s="17">
        <v>3</v>
      </c>
      <c r="AL176" s="17">
        <v>2</v>
      </c>
      <c r="AM176" s="17">
        <v>6</v>
      </c>
      <c r="AN176" s="17">
        <v>3</v>
      </c>
      <c r="AO176" s="17">
        <v>6</v>
      </c>
      <c r="AP176" s="17">
        <v>5</v>
      </c>
      <c r="AQ176" s="17">
        <v>3</v>
      </c>
      <c r="AR176" s="44">
        <v>46</v>
      </c>
    </row>
    <row r="177" spans="1:44">
      <c r="A177" s="73">
        <v>43831</v>
      </c>
      <c r="B177" s="37">
        <v>0</v>
      </c>
      <c r="C177" s="17">
        <v>1981</v>
      </c>
      <c r="D177" s="1">
        <v>45964.424305555556</v>
      </c>
      <c r="E177" s="27" t="s">
        <v>82</v>
      </c>
      <c r="F177" s="17" t="s">
        <v>397</v>
      </c>
      <c r="G177" s="17" t="s">
        <v>397</v>
      </c>
      <c r="H177" s="94">
        <f t="shared" si="9"/>
        <v>0</v>
      </c>
      <c r="I177" s="97">
        <f t="shared" si="10"/>
        <v>0</v>
      </c>
      <c r="J177" s="83">
        <f t="shared" si="11"/>
        <v>0</v>
      </c>
      <c r="K177" s="17">
        <v>1</v>
      </c>
      <c r="L177" s="17">
        <v>1</v>
      </c>
      <c r="M177" s="36">
        <v>1</v>
      </c>
      <c r="N177" s="17">
        <v>4</v>
      </c>
      <c r="O177" s="17">
        <v>4</v>
      </c>
      <c r="P177" s="36">
        <v>4</v>
      </c>
      <c r="Q177" s="36">
        <v>1</v>
      </c>
      <c r="R177" s="17">
        <v>1</v>
      </c>
      <c r="S177" s="17">
        <v>1</v>
      </c>
      <c r="T177" s="17">
        <v>2</v>
      </c>
      <c r="U177" s="17">
        <v>2</v>
      </c>
      <c r="V177" s="17">
        <v>2</v>
      </c>
      <c r="W177" s="17">
        <v>1</v>
      </c>
      <c r="X177" s="17">
        <v>2</v>
      </c>
      <c r="Y177" s="17">
        <v>3</v>
      </c>
      <c r="Z177" s="17">
        <v>1</v>
      </c>
      <c r="AA177" s="43">
        <f t="shared" si="12"/>
        <v>31</v>
      </c>
      <c r="AB177" s="17">
        <v>15</v>
      </c>
      <c r="AC177" s="17">
        <v>12</v>
      </c>
      <c r="AD177" s="17">
        <v>4</v>
      </c>
      <c r="AE177" s="17">
        <v>8</v>
      </c>
      <c r="AF177" s="17">
        <v>11</v>
      </c>
      <c r="AG177" s="17">
        <v>7</v>
      </c>
      <c r="AH177" s="17">
        <v>4</v>
      </c>
      <c r="AI177" s="17">
        <v>7</v>
      </c>
      <c r="AJ177" s="17">
        <v>5</v>
      </c>
      <c r="AK177" s="17">
        <v>19</v>
      </c>
      <c r="AL177" s="17">
        <v>7</v>
      </c>
      <c r="AM177" s="17">
        <v>9</v>
      </c>
      <c r="AN177" s="17">
        <v>3</v>
      </c>
      <c r="AO177" s="17">
        <v>7</v>
      </c>
      <c r="AP177" s="17">
        <v>17</v>
      </c>
      <c r="AQ177" s="17">
        <v>4</v>
      </c>
      <c r="AR177" s="44">
        <v>62</v>
      </c>
    </row>
    <row r="178" spans="1:44">
      <c r="A178" s="73">
        <v>44275</v>
      </c>
      <c r="B178" s="37">
        <v>0</v>
      </c>
      <c r="C178" s="17">
        <v>2001</v>
      </c>
      <c r="D178" s="1">
        <v>45965.405555555553</v>
      </c>
      <c r="E178" s="27" t="s">
        <v>82</v>
      </c>
      <c r="F178" s="17" t="s">
        <v>397</v>
      </c>
      <c r="G178" s="17" t="s">
        <v>397</v>
      </c>
      <c r="H178" s="94">
        <f t="shared" si="9"/>
        <v>0</v>
      </c>
      <c r="I178" s="97">
        <f t="shared" si="10"/>
        <v>0</v>
      </c>
      <c r="J178" s="83">
        <f t="shared" si="11"/>
        <v>0</v>
      </c>
      <c r="K178" s="17">
        <v>1</v>
      </c>
      <c r="L178" s="17">
        <v>1</v>
      </c>
      <c r="M178" s="36">
        <v>1</v>
      </c>
      <c r="N178" s="17">
        <v>2</v>
      </c>
      <c r="O178" s="17">
        <v>1</v>
      </c>
      <c r="P178" s="36">
        <v>1</v>
      </c>
      <c r="Q178" s="36">
        <v>1</v>
      </c>
      <c r="R178" s="17">
        <v>1</v>
      </c>
      <c r="S178" s="17">
        <v>1</v>
      </c>
      <c r="T178" s="17">
        <v>1</v>
      </c>
      <c r="U178" s="17">
        <v>1</v>
      </c>
      <c r="V178" s="17">
        <v>1</v>
      </c>
      <c r="W178" s="17">
        <v>1</v>
      </c>
      <c r="X178" s="17">
        <v>1</v>
      </c>
      <c r="Y178" s="17">
        <v>1</v>
      </c>
      <c r="Z178" s="17">
        <v>1</v>
      </c>
      <c r="AA178" s="43">
        <f t="shared" si="12"/>
        <v>17</v>
      </c>
      <c r="AB178" s="17">
        <v>5</v>
      </c>
      <c r="AC178" s="17">
        <v>7</v>
      </c>
      <c r="AD178" s="17">
        <v>3</v>
      </c>
      <c r="AE178" s="17">
        <v>9</v>
      </c>
      <c r="AF178" s="17">
        <v>6</v>
      </c>
      <c r="AG178" s="17">
        <v>4</v>
      </c>
      <c r="AH178" s="17">
        <v>4</v>
      </c>
      <c r="AI178" s="17">
        <v>6</v>
      </c>
      <c r="AJ178" s="17">
        <v>4</v>
      </c>
      <c r="AK178" s="17">
        <v>5</v>
      </c>
      <c r="AL178" s="17">
        <v>1</v>
      </c>
      <c r="AM178" s="17">
        <v>4</v>
      </c>
      <c r="AN178" s="17">
        <v>2</v>
      </c>
      <c r="AO178" s="17">
        <v>4</v>
      </c>
      <c r="AP178" s="17">
        <v>2</v>
      </c>
      <c r="AQ178" s="17">
        <v>3</v>
      </c>
      <c r="AR178" s="44">
        <v>30</v>
      </c>
    </row>
    <row r="179" spans="1:44">
      <c r="A179" s="73">
        <v>44543</v>
      </c>
      <c r="B179" s="37">
        <v>0</v>
      </c>
      <c r="C179" s="17">
        <v>1965</v>
      </c>
      <c r="D179" s="1">
        <v>45965.669444444444</v>
      </c>
      <c r="E179" s="27" t="s">
        <v>82</v>
      </c>
      <c r="F179" s="17" t="s">
        <v>397</v>
      </c>
      <c r="G179" s="17" t="s">
        <v>397</v>
      </c>
      <c r="H179" s="94">
        <f t="shared" si="9"/>
        <v>0</v>
      </c>
      <c r="I179" s="97">
        <f t="shared" si="10"/>
        <v>0</v>
      </c>
      <c r="J179" s="83">
        <f t="shared" si="11"/>
        <v>0</v>
      </c>
      <c r="K179" s="17">
        <v>4</v>
      </c>
      <c r="L179" s="17">
        <v>4</v>
      </c>
      <c r="M179" s="36">
        <v>2</v>
      </c>
      <c r="N179" s="17">
        <v>4</v>
      </c>
      <c r="O179" s="17">
        <v>3</v>
      </c>
      <c r="P179" s="36">
        <v>3</v>
      </c>
      <c r="Q179" s="36">
        <v>2</v>
      </c>
      <c r="R179" s="17">
        <v>1</v>
      </c>
      <c r="S179" s="17">
        <v>1</v>
      </c>
      <c r="T179" s="17">
        <v>1</v>
      </c>
      <c r="U179" s="17">
        <v>1</v>
      </c>
      <c r="V179" s="17">
        <v>1</v>
      </c>
      <c r="W179" s="17">
        <v>1</v>
      </c>
      <c r="X179" s="17">
        <v>2</v>
      </c>
      <c r="Y179" s="17">
        <v>1</v>
      </c>
      <c r="Z179" s="17">
        <v>1</v>
      </c>
      <c r="AA179" s="43">
        <f t="shared" si="12"/>
        <v>32</v>
      </c>
      <c r="AB179" s="17">
        <v>9</v>
      </c>
      <c r="AC179" s="17">
        <v>5</v>
      </c>
      <c r="AD179" s="17">
        <v>7</v>
      </c>
      <c r="AE179" s="17">
        <v>4</v>
      </c>
      <c r="AF179" s="17">
        <v>4</v>
      </c>
      <c r="AG179" s="17">
        <v>4</v>
      </c>
      <c r="AH179" s="17">
        <v>4</v>
      </c>
      <c r="AI179" s="17">
        <v>7</v>
      </c>
      <c r="AJ179" s="17">
        <v>4</v>
      </c>
      <c r="AK179" s="17">
        <v>2</v>
      </c>
      <c r="AL179" s="17">
        <v>2</v>
      </c>
      <c r="AM179" s="17">
        <v>5</v>
      </c>
      <c r="AN179" s="17">
        <v>3</v>
      </c>
      <c r="AO179" s="17">
        <v>4</v>
      </c>
      <c r="AP179" s="17">
        <v>3</v>
      </c>
      <c r="AQ179" s="17">
        <v>5</v>
      </c>
      <c r="AR179" s="44">
        <v>64</v>
      </c>
    </row>
    <row r="180" spans="1:44">
      <c r="A180" s="73">
        <v>44599</v>
      </c>
      <c r="B180" s="37">
        <v>0</v>
      </c>
      <c r="C180" s="17">
        <v>2006</v>
      </c>
      <c r="D180" s="1">
        <v>45965.722916666666</v>
      </c>
      <c r="E180" s="27" t="s">
        <v>82</v>
      </c>
      <c r="F180" s="17" t="s">
        <v>397</v>
      </c>
      <c r="G180" s="17" t="s">
        <v>397</v>
      </c>
      <c r="H180" s="94">
        <f t="shared" si="9"/>
        <v>0</v>
      </c>
      <c r="I180" s="97">
        <f t="shared" si="10"/>
        <v>0</v>
      </c>
      <c r="J180" s="83">
        <f t="shared" si="11"/>
        <v>0</v>
      </c>
      <c r="K180" s="17">
        <v>1</v>
      </c>
      <c r="L180" s="17">
        <v>2</v>
      </c>
      <c r="M180" s="36">
        <v>4</v>
      </c>
      <c r="N180" s="17">
        <v>4</v>
      </c>
      <c r="O180" s="17">
        <v>5</v>
      </c>
      <c r="P180" s="36">
        <v>2</v>
      </c>
      <c r="Q180" s="36">
        <v>4</v>
      </c>
      <c r="R180" s="17">
        <v>5</v>
      </c>
      <c r="S180" s="17">
        <v>2</v>
      </c>
      <c r="T180" s="17">
        <v>2</v>
      </c>
      <c r="U180" s="17">
        <v>2</v>
      </c>
      <c r="V180" s="17">
        <v>4</v>
      </c>
      <c r="W180" s="17">
        <v>2</v>
      </c>
      <c r="X180" s="17">
        <v>5</v>
      </c>
      <c r="Y180" s="17">
        <v>2</v>
      </c>
      <c r="Z180" s="17">
        <v>2</v>
      </c>
      <c r="AA180" s="43">
        <f t="shared" si="12"/>
        <v>48</v>
      </c>
      <c r="AB180" s="17">
        <v>16</v>
      </c>
      <c r="AC180" s="17">
        <v>7</v>
      </c>
      <c r="AD180" s="17">
        <v>10</v>
      </c>
      <c r="AE180" s="17">
        <v>7</v>
      </c>
      <c r="AF180" s="17">
        <v>9</v>
      </c>
      <c r="AG180" s="17">
        <v>8</v>
      </c>
      <c r="AH180" s="17">
        <v>4</v>
      </c>
      <c r="AI180" s="17">
        <v>7</v>
      </c>
      <c r="AJ180" s="17">
        <v>4</v>
      </c>
      <c r="AK180" s="17">
        <v>7</v>
      </c>
      <c r="AL180" s="17">
        <v>6</v>
      </c>
      <c r="AM180" s="17">
        <v>7</v>
      </c>
      <c r="AN180" s="17">
        <v>6</v>
      </c>
      <c r="AO180" s="17">
        <v>6</v>
      </c>
      <c r="AP180" s="17">
        <v>12</v>
      </c>
      <c r="AQ180" s="17">
        <v>7</v>
      </c>
      <c r="AR180" s="44">
        <v>72</v>
      </c>
    </row>
    <row r="181" spans="1:44">
      <c r="A181" s="73">
        <v>44654</v>
      </c>
      <c r="B181" s="37">
        <v>0</v>
      </c>
      <c r="C181" s="17">
        <v>1992</v>
      </c>
      <c r="D181" s="1">
        <v>45965.836111111108</v>
      </c>
      <c r="E181" s="27" t="s">
        <v>82</v>
      </c>
      <c r="F181" s="17" t="s">
        <v>397</v>
      </c>
      <c r="G181" s="17" t="s">
        <v>397</v>
      </c>
      <c r="H181" s="94">
        <f t="shared" si="9"/>
        <v>0</v>
      </c>
      <c r="I181" s="97">
        <f t="shared" si="10"/>
        <v>0</v>
      </c>
      <c r="J181" s="83">
        <f t="shared" si="11"/>
        <v>0</v>
      </c>
      <c r="K181" s="17">
        <v>1</v>
      </c>
      <c r="L181" s="17">
        <v>1</v>
      </c>
      <c r="M181" s="36">
        <v>1</v>
      </c>
      <c r="N181" s="17">
        <v>3</v>
      </c>
      <c r="O181" s="17">
        <v>3</v>
      </c>
      <c r="P181" s="36">
        <v>2</v>
      </c>
      <c r="Q181" s="36">
        <v>1</v>
      </c>
      <c r="R181" s="17">
        <v>1</v>
      </c>
      <c r="S181" s="17">
        <v>1</v>
      </c>
      <c r="T181" s="17">
        <v>1</v>
      </c>
      <c r="U181" s="17">
        <v>1</v>
      </c>
      <c r="V181" s="17">
        <v>1</v>
      </c>
      <c r="W181" s="17">
        <v>1</v>
      </c>
      <c r="X181" s="17">
        <v>1</v>
      </c>
      <c r="Y181" s="17">
        <v>1</v>
      </c>
      <c r="Z181" s="17">
        <v>1</v>
      </c>
      <c r="AA181" s="43">
        <f t="shared" si="12"/>
        <v>21</v>
      </c>
      <c r="AB181" s="17">
        <v>8</v>
      </c>
      <c r="AC181" s="17">
        <v>3</v>
      </c>
      <c r="AD181" s="17">
        <v>3</v>
      </c>
      <c r="AE181" s="17">
        <v>5</v>
      </c>
      <c r="AF181" s="17">
        <v>3</v>
      </c>
      <c r="AG181" s="17">
        <v>4</v>
      </c>
      <c r="AH181" s="17">
        <v>2</v>
      </c>
      <c r="AI181" s="17">
        <v>6</v>
      </c>
      <c r="AJ181" s="17">
        <v>2</v>
      </c>
      <c r="AK181" s="17">
        <v>3</v>
      </c>
      <c r="AL181" s="17">
        <v>2</v>
      </c>
      <c r="AM181" s="17">
        <v>3</v>
      </c>
      <c r="AN181" s="17">
        <v>2</v>
      </c>
      <c r="AO181" s="17">
        <v>2</v>
      </c>
      <c r="AP181" s="17">
        <v>3</v>
      </c>
      <c r="AQ181" s="17">
        <v>5</v>
      </c>
      <c r="AR181" s="44">
        <v>41</v>
      </c>
    </row>
    <row r="182" spans="1:44">
      <c r="A182" s="73">
        <v>45019</v>
      </c>
      <c r="B182" s="37">
        <v>0</v>
      </c>
      <c r="C182" s="17">
        <v>2002</v>
      </c>
      <c r="D182" s="1">
        <v>45967.537499999999</v>
      </c>
      <c r="E182" s="27" t="s">
        <v>82</v>
      </c>
      <c r="F182" s="17" t="s">
        <v>397</v>
      </c>
      <c r="G182" s="17" t="s">
        <v>397</v>
      </c>
      <c r="H182" s="94">
        <f t="shared" si="9"/>
        <v>0</v>
      </c>
      <c r="I182" s="97">
        <f t="shared" si="10"/>
        <v>0</v>
      </c>
      <c r="J182" s="83">
        <f t="shared" si="11"/>
        <v>0</v>
      </c>
      <c r="K182" s="17">
        <v>2</v>
      </c>
      <c r="L182" s="17">
        <v>1</v>
      </c>
      <c r="M182" s="36">
        <v>1</v>
      </c>
      <c r="N182" s="17">
        <v>4</v>
      </c>
      <c r="O182" s="17">
        <v>4</v>
      </c>
      <c r="P182" s="36">
        <v>2</v>
      </c>
      <c r="Q182" s="36">
        <v>3</v>
      </c>
      <c r="R182" s="17">
        <v>1</v>
      </c>
      <c r="S182" s="17">
        <v>2</v>
      </c>
      <c r="T182" s="17">
        <v>3</v>
      </c>
      <c r="U182" s="17">
        <v>3</v>
      </c>
      <c r="V182" s="17">
        <v>4</v>
      </c>
      <c r="W182" s="17">
        <v>2</v>
      </c>
      <c r="X182" s="17">
        <v>3</v>
      </c>
      <c r="Y182" s="17">
        <v>3</v>
      </c>
      <c r="Z182" s="17">
        <v>3</v>
      </c>
      <c r="AA182" s="43">
        <f t="shared" si="12"/>
        <v>41</v>
      </c>
      <c r="AB182" s="17">
        <v>13</v>
      </c>
      <c r="AC182" s="17">
        <v>4</v>
      </c>
      <c r="AD182" s="17">
        <v>5</v>
      </c>
      <c r="AE182" s="17">
        <v>5</v>
      </c>
      <c r="AF182" s="17">
        <v>5</v>
      </c>
      <c r="AG182" s="17">
        <v>4</v>
      </c>
      <c r="AH182" s="17">
        <v>3</v>
      </c>
      <c r="AI182" s="17">
        <v>6</v>
      </c>
      <c r="AJ182" s="17">
        <v>3</v>
      </c>
      <c r="AK182" s="17">
        <v>5</v>
      </c>
      <c r="AL182" s="17">
        <v>5</v>
      </c>
      <c r="AM182" s="17">
        <v>8</v>
      </c>
      <c r="AN182" s="17">
        <v>5</v>
      </c>
      <c r="AO182" s="17">
        <v>11</v>
      </c>
      <c r="AP182" s="17">
        <v>10</v>
      </c>
      <c r="AQ182" s="17">
        <v>4</v>
      </c>
      <c r="AR182" s="44">
        <v>64</v>
      </c>
    </row>
    <row r="183" spans="1:44">
      <c r="A183" s="73">
        <v>45391</v>
      </c>
      <c r="B183" s="37">
        <v>0</v>
      </c>
      <c r="C183" s="17">
        <v>2000</v>
      </c>
      <c r="D183" s="1">
        <v>45968.482638888891</v>
      </c>
      <c r="E183" s="27" t="s">
        <v>82</v>
      </c>
      <c r="F183" s="17" t="s">
        <v>397</v>
      </c>
      <c r="G183" s="17" t="s">
        <v>397</v>
      </c>
      <c r="H183" s="94">
        <f t="shared" si="9"/>
        <v>0</v>
      </c>
      <c r="I183" s="97">
        <f t="shared" si="10"/>
        <v>0</v>
      </c>
      <c r="J183" s="83">
        <f t="shared" si="11"/>
        <v>0</v>
      </c>
      <c r="K183" s="17">
        <v>1</v>
      </c>
      <c r="L183" s="17">
        <v>1</v>
      </c>
      <c r="M183" s="36">
        <v>1</v>
      </c>
      <c r="N183" s="17">
        <v>1</v>
      </c>
      <c r="O183" s="17">
        <v>1</v>
      </c>
      <c r="P183" s="36">
        <v>5</v>
      </c>
      <c r="Q183" s="36">
        <v>1</v>
      </c>
      <c r="R183" s="17">
        <v>1</v>
      </c>
      <c r="S183" s="17">
        <v>1</v>
      </c>
      <c r="T183" s="17">
        <v>1</v>
      </c>
      <c r="U183" s="17">
        <v>1</v>
      </c>
      <c r="V183" s="17">
        <v>1</v>
      </c>
      <c r="W183" s="17">
        <v>1</v>
      </c>
      <c r="X183" s="17">
        <v>1</v>
      </c>
      <c r="Y183" s="17">
        <v>1</v>
      </c>
      <c r="Z183" s="17">
        <v>1</v>
      </c>
      <c r="AA183" s="43">
        <f t="shared" si="12"/>
        <v>20</v>
      </c>
      <c r="AB183" s="17">
        <v>12</v>
      </c>
      <c r="AC183" s="17">
        <v>8</v>
      </c>
      <c r="AD183" s="17">
        <v>5</v>
      </c>
      <c r="AE183" s="17">
        <v>5</v>
      </c>
      <c r="AF183" s="17">
        <v>6</v>
      </c>
      <c r="AG183" s="17">
        <v>6</v>
      </c>
      <c r="AH183" s="17">
        <v>4</v>
      </c>
      <c r="AI183" s="17">
        <v>7</v>
      </c>
      <c r="AJ183" s="17">
        <v>2</v>
      </c>
      <c r="AK183" s="17">
        <v>3</v>
      </c>
      <c r="AL183" s="17">
        <v>2</v>
      </c>
      <c r="AM183" s="17">
        <v>5</v>
      </c>
      <c r="AN183" s="17">
        <v>3</v>
      </c>
      <c r="AO183" s="17">
        <v>7</v>
      </c>
      <c r="AP183" s="17">
        <v>3</v>
      </c>
      <c r="AQ183" s="17">
        <v>3</v>
      </c>
      <c r="AR183" s="44">
        <v>47</v>
      </c>
    </row>
    <row r="184" spans="1:44">
      <c r="A184" s="73">
        <v>43317</v>
      </c>
      <c r="B184" s="37">
        <v>0</v>
      </c>
      <c r="C184" s="17">
        <v>2005</v>
      </c>
      <c r="D184" s="1">
        <v>45968.798611111109</v>
      </c>
      <c r="E184" s="27" t="s">
        <v>104</v>
      </c>
      <c r="F184" s="17" t="s">
        <v>397</v>
      </c>
      <c r="G184" s="17" t="s">
        <v>397</v>
      </c>
      <c r="H184" s="94">
        <f t="shared" si="9"/>
        <v>0</v>
      </c>
      <c r="I184" s="97">
        <f t="shared" si="10"/>
        <v>0</v>
      </c>
      <c r="J184" s="83">
        <f t="shared" si="11"/>
        <v>0</v>
      </c>
      <c r="K184" s="17">
        <v>1</v>
      </c>
      <c r="L184" s="17">
        <v>1</v>
      </c>
      <c r="M184" s="36">
        <v>1</v>
      </c>
      <c r="N184" s="17">
        <v>3</v>
      </c>
      <c r="O184" s="17">
        <v>3</v>
      </c>
      <c r="P184" s="36">
        <v>2</v>
      </c>
      <c r="Q184" s="36">
        <v>1</v>
      </c>
      <c r="R184" s="17">
        <v>1</v>
      </c>
      <c r="S184" s="17">
        <v>1</v>
      </c>
      <c r="T184" s="17">
        <v>1</v>
      </c>
      <c r="U184" s="17">
        <v>1</v>
      </c>
      <c r="V184" s="17">
        <v>1</v>
      </c>
      <c r="W184" s="17">
        <v>1</v>
      </c>
      <c r="X184" s="17">
        <v>1</v>
      </c>
      <c r="Y184" s="17">
        <v>1</v>
      </c>
      <c r="Z184" s="17">
        <v>1</v>
      </c>
      <c r="AA184" s="43">
        <f t="shared" si="12"/>
        <v>21</v>
      </c>
      <c r="AB184" s="17">
        <v>6</v>
      </c>
      <c r="AC184" s="17">
        <v>5</v>
      </c>
      <c r="AD184" s="17">
        <v>4</v>
      </c>
      <c r="AE184" s="17">
        <v>5</v>
      </c>
      <c r="AF184" s="17">
        <v>7</v>
      </c>
      <c r="AG184" s="17">
        <v>9</v>
      </c>
      <c r="AH184" s="17">
        <v>2</v>
      </c>
      <c r="AI184" s="17">
        <v>5</v>
      </c>
      <c r="AJ184" s="17">
        <v>2</v>
      </c>
      <c r="AK184" s="17">
        <v>3</v>
      </c>
      <c r="AL184" s="17">
        <v>1</v>
      </c>
      <c r="AM184" s="17">
        <v>7</v>
      </c>
      <c r="AN184" s="17">
        <v>2</v>
      </c>
      <c r="AO184" s="17">
        <v>6</v>
      </c>
      <c r="AP184" s="17">
        <v>2</v>
      </c>
      <c r="AQ184" s="17">
        <v>4</v>
      </c>
      <c r="AR184" s="44">
        <v>41</v>
      </c>
    </row>
    <row r="185" spans="1:44">
      <c r="A185" s="73">
        <v>45805</v>
      </c>
      <c r="B185" s="37">
        <v>0</v>
      </c>
      <c r="C185" s="17">
        <v>2003</v>
      </c>
      <c r="D185" s="1">
        <v>45969.959027777775</v>
      </c>
      <c r="E185" s="27" t="s">
        <v>104</v>
      </c>
      <c r="F185" s="17" t="s">
        <v>397</v>
      </c>
      <c r="G185" s="17" t="s">
        <v>397</v>
      </c>
      <c r="H185" s="94">
        <f t="shared" si="9"/>
        <v>0</v>
      </c>
      <c r="I185" s="97">
        <f t="shared" si="10"/>
        <v>0</v>
      </c>
      <c r="J185" s="83">
        <f t="shared" si="11"/>
        <v>0</v>
      </c>
      <c r="K185" s="17">
        <v>1</v>
      </c>
      <c r="L185" s="17">
        <v>1</v>
      </c>
      <c r="M185" s="36">
        <v>1</v>
      </c>
      <c r="N185" s="17">
        <v>4</v>
      </c>
      <c r="O185" s="17">
        <v>4</v>
      </c>
      <c r="P185" s="36">
        <v>3</v>
      </c>
      <c r="Q185" s="36">
        <v>2</v>
      </c>
      <c r="R185" s="17">
        <v>1</v>
      </c>
      <c r="S185" s="17">
        <v>1</v>
      </c>
      <c r="T185" s="17">
        <v>1</v>
      </c>
      <c r="U185" s="17">
        <v>1</v>
      </c>
      <c r="V185" s="17">
        <v>2</v>
      </c>
      <c r="W185" s="17">
        <v>1</v>
      </c>
      <c r="X185" s="17">
        <v>2</v>
      </c>
      <c r="Y185" s="17">
        <v>1</v>
      </c>
      <c r="Z185" s="17">
        <v>1</v>
      </c>
      <c r="AA185" s="43">
        <f t="shared" si="12"/>
        <v>27</v>
      </c>
      <c r="AB185" s="17">
        <v>10</v>
      </c>
      <c r="AC185" s="17">
        <v>19</v>
      </c>
      <c r="AD185" s="17">
        <v>5</v>
      </c>
      <c r="AE185" s="17">
        <v>5</v>
      </c>
      <c r="AF185" s="17">
        <v>6</v>
      </c>
      <c r="AG185" s="17">
        <v>8</v>
      </c>
      <c r="AH185" s="17">
        <v>4</v>
      </c>
      <c r="AI185" s="17">
        <v>5</v>
      </c>
      <c r="AJ185" s="17">
        <v>3</v>
      </c>
      <c r="AK185" s="17">
        <v>4</v>
      </c>
      <c r="AL185" s="17">
        <v>2</v>
      </c>
      <c r="AM185" s="17">
        <v>6</v>
      </c>
      <c r="AN185" s="17">
        <v>5</v>
      </c>
      <c r="AO185" s="17">
        <v>7</v>
      </c>
      <c r="AP185" s="17">
        <v>5</v>
      </c>
      <c r="AQ185" s="17">
        <v>5</v>
      </c>
      <c r="AR185" s="44">
        <v>53</v>
      </c>
    </row>
    <row r="186" spans="1:44">
      <c r="A186" s="73">
        <v>45897</v>
      </c>
      <c r="B186" s="37">
        <v>0</v>
      </c>
      <c r="C186" s="17">
        <v>2000</v>
      </c>
      <c r="D186" s="1">
        <v>45970.722222222219</v>
      </c>
      <c r="E186" s="27" t="s">
        <v>104</v>
      </c>
      <c r="F186" s="17" t="s">
        <v>397</v>
      </c>
      <c r="G186" s="17" t="s">
        <v>397</v>
      </c>
      <c r="H186" s="94">
        <f t="shared" si="9"/>
        <v>0</v>
      </c>
      <c r="I186" s="97">
        <f t="shared" si="10"/>
        <v>0</v>
      </c>
      <c r="J186" s="83">
        <f t="shared" si="11"/>
        <v>0</v>
      </c>
      <c r="K186" s="17">
        <v>1</v>
      </c>
      <c r="L186" s="17">
        <v>1</v>
      </c>
      <c r="M186" s="36">
        <v>1</v>
      </c>
      <c r="N186" s="17">
        <v>1</v>
      </c>
      <c r="O186" s="17">
        <v>2</v>
      </c>
      <c r="P186" s="36">
        <v>1</v>
      </c>
      <c r="Q186" s="36">
        <v>1</v>
      </c>
      <c r="R186" s="17">
        <v>1</v>
      </c>
      <c r="S186" s="17">
        <v>1</v>
      </c>
      <c r="T186" s="17">
        <v>1</v>
      </c>
      <c r="U186" s="17">
        <v>1</v>
      </c>
      <c r="V186" s="17">
        <v>1</v>
      </c>
      <c r="W186" s="17">
        <v>1</v>
      </c>
      <c r="X186" s="17">
        <v>1</v>
      </c>
      <c r="Y186" s="17">
        <v>1</v>
      </c>
      <c r="Z186" s="17">
        <v>1</v>
      </c>
      <c r="AA186" s="43">
        <f t="shared" si="12"/>
        <v>17</v>
      </c>
      <c r="AB186" s="17">
        <v>7</v>
      </c>
      <c r="AC186" s="17">
        <v>3</v>
      </c>
      <c r="AD186" s="17">
        <v>3</v>
      </c>
      <c r="AE186" s="17">
        <v>4</v>
      </c>
      <c r="AF186" s="17">
        <v>4</v>
      </c>
      <c r="AG186" s="17">
        <v>5</v>
      </c>
      <c r="AH186" s="17">
        <v>3</v>
      </c>
      <c r="AI186" s="17">
        <v>4</v>
      </c>
      <c r="AJ186" s="17">
        <v>1</v>
      </c>
      <c r="AK186" s="17">
        <v>3</v>
      </c>
      <c r="AL186" s="17">
        <v>2</v>
      </c>
      <c r="AM186" s="17">
        <v>4</v>
      </c>
      <c r="AN186" s="17">
        <v>2</v>
      </c>
      <c r="AO186" s="17">
        <v>3</v>
      </c>
      <c r="AP186" s="17">
        <v>2</v>
      </c>
      <c r="AQ186" s="17">
        <v>2</v>
      </c>
      <c r="AR186" s="44">
        <v>30</v>
      </c>
    </row>
    <row r="187" spans="1:44">
      <c r="A187" s="73">
        <v>45956</v>
      </c>
      <c r="B187" s="37">
        <v>0</v>
      </c>
      <c r="C187" s="17">
        <v>2006</v>
      </c>
      <c r="D187" s="1">
        <v>45970.90902777778</v>
      </c>
      <c r="E187" s="27" t="s">
        <v>82</v>
      </c>
      <c r="F187" s="17" t="s">
        <v>397</v>
      </c>
      <c r="G187" s="17" t="s">
        <v>397</v>
      </c>
      <c r="H187" s="94">
        <f t="shared" si="9"/>
        <v>0</v>
      </c>
      <c r="I187" s="97">
        <f t="shared" si="10"/>
        <v>0</v>
      </c>
      <c r="J187" s="83">
        <f t="shared" si="11"/>
        <v>0</v>
      </c>
      <c r="K187" s="17">
        <v>1</v>
      </c>
      <c r="L187" s="17">
        <v>1</v>
      </c>
      <c r="M187" s="36">
        <v>1</v>
      </c>
      <c r="N187" s="17">
        <v>1</v>
      </c>
      <c r="O187" s="17">
        <v>1</v>
      </c>
      <c r="P187" s="36">
        <v>1</v>
      </c>
      <c r="Q187" s="36">
        <v>1</v>
      </c>
      <c r="R187" s="17">
        <v>1</v>
      </c>
      <c r="S187" s="17">
        <v>1</v>
      </c>
      <c r="T187" s="17">
        <v>1</v>
      </c>
      <c r="U187" s="17">
        <v>1</v>
      </c>
      <c r="V187" s="17">
        <v>1</v>
      </c>
      <c r="W187" s="17">
        <v>1</v>
      </c>
      <c r="X187" s="17">
        <v>1</v>
      </c>
      <c r="Y187" s="17">
        <v>1</v>
      </c>
      <c r="Z187" s="17">
        <v>1</v>
      </c>
      <c r="AA187" s="43">
        <f t="shared" si="12"/>
        <v>16</v>
      </c>
      <c r="AB187" s="17">
        <v>7</v>
      </c>
      <c r="AC187" s="17">
        <v>7</v>
      </c>
      <c r="AD187" s="17">
        <v>4</v>
      </c>
      <c r="AE187" s="17">
        <v>3</v>
      </c>
      <c r="AF187" s="17">
        <v>4</v>
      </c>
      <c r="AG187" s="17">
        <v>4</v>
      </c>
      <c r="AH187" s="17">
        <v>2</v>
      </c>
      <c r="AI187" s="17">
        <v>4</v>
      </c>
      <c r="AJ187" s="17">
        <v>2</v>
      </c>
      <c r="AK187" s="17">
        <v>3</v>
      </c>
      <c r="AL187" s="17">
        <v>2</v>
      </c>
      <c r="AM187" s="17">
        <v>3</v>
      </c>
      <c r="AN187" s="17">
        <v>3</v>
      </c>
      <c r="AO187" s="17">
        <v>5</v>
      </c>
      <c r="AP187" s="17">
        <v>3</v>
      </c>
      <c r="AQ187" s="17">
        <v>4</v>
      </c>
      <c r="AR187" s="44">
        <v>28</v>
      </c>
    </row>
    <row r="188" spans="1:44">
      <c r="A188" s="73">
        <v>46061</v>
      </c>
      <c r="B188" s="37">
        <v>1</v>
      </c>
      <c r="C188" s="17">
        <v>1980</v>
      </c>
      <c r="D188" s="1">
        <v>45971.520138888889</v>
      </c>
      <c r="E188" s="27" t="s">
        <v>82</v>
      </c>
      <c r="F188" s="17" t="s">
        <v>397</v>
      </c>
      <c r="G188" s="17" t="s">
        <v>397</v>
      </c>
      <c r="H188" s="94">
        <f t="shared" si="9"/>
        <v>0</v>
      </c>
      <c r="I188" s="97">
        <f t="shared" si="10"/>
        <v>0</v>
      </c>
      <c r="J188" s="83">
        <f t="shared" si="11"/>
        <v>0</v>
      </c>
      <c r="K188" s="17">
        <v>1</v>
      </c>
      <c r="L188" s="17">
        <v>1</v>
      </c>
      <c r="M188" s="36">
        <v>1</v>
      </c>
      <c r="N188" s="17">
        <v>3</v>
      </c>
      <c r="O188" s="17">
        <v>3</v>
      </c>
      <c r="P188" s="36">
        <v>3</v>
      </c>
      <c r="Q188" s="36">
        <v>1</v>
      </c>
      <c r="R188" s="17">
        <v>1</v>
      </c>
      <c r="S188" s="17">
        <v>1</v>
      </c>
      <c r="T188" s="17">
        <v>1</v>
      </c>
      <c r="U188" s="17">
        <v>1</v>
      </c>
      <c r="V188" s="17">
        <v>2</v>
      </c>
      <c r="W188" s="17">
        <v>1</v>
      </c>
      <c r="X188" s="17">
        <v>1</v>
      </c>
      <c r="Y188" s="17">
        <v>1</v>
      </c>
      <c r="Z188" s="17">
        <v>1</v>
      </c>
      <c r="AA188" s="43">
        <f t="shared" si="12"/>
        <v>23</v>
      </c>
      <c r="AB188" s="17">
        <v>26</v>
      </c>
      <c r="AC188" s="17">
        <v>36</v>
      </c>
      <c r="AD188" s="17">
        <v>5</v>
      </c>
      <c r="AE188" s="17">
        <v>6</v>
      </c>
      <c r="AF188" s="17">
        <v>9</v>
      </c>
      <c r="AG188" s="17">
        <v>11</v>
      </c>
      <c r="AH188" s="17">
        <v>4</v>
      </c>
      <c r="AI188" s="17">
        <v>6</v>
      </c>
      <c r="AJ188" s="17">
        <v>4</v>
      </c>
      <c r="AK188" s="17">
        <v>5</v>
      </c>
      <c r="AL188" s="17">
        <v>3</v>
      </c>
      <c r="AM188" s="17">
        <v>20</v>
      </c>
      <c r="AN188" s="17">
        <v>5</v>
      </c>
      <c r="AO188" s="17">
        <v>5</v>
      </c>
      <c r="AP188" s="17">
        <v>5</v>
      </c>
      <c r="AQ188" s="17">
        <v>10</v>
      </c>
      <c r="AR188" s="44">
        <v>46</v>
      </c>
    </row>
    <row r="189" spans="1:44">
      <c r="A189" s="73">
        <v>46131</v>
      </c>
      <c r="B189" s="37">
        <v>0</v>
      </c>
      <c r="C189" s="17">
        <v>1989</v>
      </c>
      <c r="D189" s="1">
        <v>45971.9375</v>
      </c>
      <c r="E189" s="27" t="s">
        <v>82</v>
      </c>
      <c r="F189" s="17" t="s">
        <v>397</v>
      </c>
      <c r="G189" s="17" t="s">
        <v>397</v>
      </c>
      <c r="H189" s="94">
        <f t="shared" si="9"/>
        <v>0</v>
      </c>
      <c r="I189" s="97">
        <f t="shared" si="10"/>
        <v>0</v>
      </c>
      <c r="J189" s="83">
        <f t="shared" si="11"/>
        <v>0</v>
      </c>
      <c r="K189" s="17">
        <v>1</v>
      </c>
      <c r="L189" s="17">
        <v>1</v>
      </c>
      <c r="M189" s="36">
        <v>1</v>
      </c>
      <c r="N189" s="17">
        <v>2</v>
      </c>
      <c r="O189" s="17">
        <v>1</v>
      </c>
      <c r="P189" s="36">
        <v>2</v>
      </c>
      <c r="Q189" s="36">
        <v>1</v>
      </c>
      <c r="R189" s="17">
        <v>1</v>
      </c>
      <c r="S189" s="17">
        <v>1</v>
      </c>
      <c r="T189" s="17">
        <v>1</v>
      </c>
      <c r="U189" s="17">
        <v>1</v>
      </c>
      <c r="V189" s="17">
        <v>1</v>
      </c>
      <c r="W189" s="17">
        <v>1</v>
      </c>
      <c r="X189" s="17">
        <v>1</v>
      </c>
      <c r="Y189" s="17">
        <v>1</v>
      </c>
      <c r="Z189" s="17">
        <v>1</v>
      </c>
      <c r="AA189" s="43">
        <f t="shared" si="12"/>
        <v>18</v>
      </c>
      <c r="AB189" s="17">
        <v>16</v>
      </c>
      <c r="AC189" s="17">
        <v>5</v>
      </c>
      <c r="AD189" s="17">
        <v>9</v>
      </c>
      <c r="AE189" s="17">
        <v>6</v>
      </c>
      <c r="AF189" s="17">
        <v>7</v>
      </c>
      <c r="AG189" s="17">
        <v>8</v>
      </c>
      <c r="AH189" s="17">
        <v>3</v>
      </c>
      <c r="AI189" s="17">
        <v>4</v>
      </c>
      <c r="AJ189" s="17">
        <v>3</v>
      </c>
      <c r="AK189" s="17">
        <v>3</v>
      </c>
      <c r="AL189" s="17">
        <v>3</v>
      </c>
      <c r="AM189" s="17">
        <v>6</v>
      </c>
      <c r="AN189" s="17">
        <v>2</v>
      </c>
      <c r="AO189" s="17">
        <v>8</v>
      </c>
      <c r="AP189" s="17">
        <v>3</v>
      </c>
      <c r="AQ189" s="17">
        <v>3</v>
      </c>
      <c r="AR189" s="44">
        <v>34</v>
      </c>
    </row>
    <row r="190" spans="1:44">
      <c r="A190" s="73">
        <v>46294</v>
      </c>
      <c r="B190" s="37">
        <v>1</v>
      </c>
      <c r="C190" s="17">
        <v>2007</v>
      </c>
      <c r="D190" s="1">
        <v>45972.947222222225</v>
      </c>
      <c r="E190" s="27" t="s">
        <v>104</v>
      </c>
      <c r="F190" s="17" t="s">
        <v>397</v>
      </c>
      <c r="G190" s="17" t="s">
        <v>397</v>
      </c>
      <c r="H190" s="94">
        <f t="shared" si="9"/>
        <v>0</v>
      </c>
      <c r="I190" s="97">
        <f t="shared" si="10"/>
        <v>0</v>
      </c>
      <c r="J190" s="83">
        <f t="shared" si="11"/>
        <v>0</v>
      </c>
      <c r="K190" s="17">
        <v>1</v>
      </c>
      <c r="L190" s="17">
        <v>1</v>
      </c>
      <c r="M190" s="36">
        <v>4</v>
      </c>
      <c r="N190" s="17">
        <v>4</v>
      </c>
      <c r="O190" s="17">
        <v>3</v>
      </c>
      <c r="P190" s="36">
        <v>1</v>
      </c>
      <c r="Q190" s="36">
        <v>3</v>
      </c>
      <c r="R190" s="17">
        <v>1</v>
      </c>
      <c r="S190" s="17">
        <v>1</v>
      </c>
      <c r="T190" s="17">
        <v>1</v>
      </c>
      <c r="U190" s="17">
        <v>1</v>
      </c>
      <c r="V190" s="17">
        <v>1</v>
      </c>
      <c r="W190" s="17">
        <v>1</v>
      </c>
      <c r="X190" s="17">
        <v>1</v>
      </c>
      <c r="Y190" s="17">
        <v>1</v>
      </c>
      <c r="Z190" s="17">
        <v>4</v>
      </c>
      <c r="AA190" s="43">
        <f t="shared" si="12"/>
        <v>29</v>
      </c>
      <c r="AB190" s="17">
        <v>16</v>
      </c>
      <c r="AC190" s="17">
        <v>3</v>
      </c>
      <c r="AD190" s="17">
        <v>6</v>
      </c>
      <c r="AE190" s="17">
        <v>3</v>
      </c>
      <c r="AF190" s="17">
        <v>4</v>
      </c>
      <c r="AG190" s="17">
        <v>3</v>
      </c>
      <c r="AH190" s="17">
        <v>3</v>
      </c>
      <c r="AI190" s="17">
        <v>6</v>
      </c>
      <c r="AJ190" s="17">
        <v>1</v>
      </c>
      <c r="AK190" s="17">
        <v>4</v>
      </c>
      <c r="AL190" s="17">
        <v>1</v>
      </c>
      <c r="AM190" s="17">
        <v>5</v>
      </c>
      <c r="AN190" s="17">
        <v>2</v>
      </c>
      <c r="AO190" s="17">
        <v>4</v>
      </c>
      <c r="AP190" s="17">
        <v>19</v>
      </c>
      <c r="AQ190" s="17">
        <v>6</v>
      </c>
      <c r="AR190" s="44">
        <v>72</v>
      </c>
    </row>
    <row r="191" spans="1:44">
      <c r="A191" s="73">
        <v>46371</v>
      </c>
      <c r="B191" s="37">
        <v>1</v>
      </c>
      <c r="C191" s="17">
        <v>2008</v>
      </c>
      <c r="D191" s="1">
        <v>45972.948611111111</v>
      </c>
      <c r="E191" s="27" t="s">
        <v>82</v>
      </c>
      <c r="F191" s="17" t="s">
        <v>397</v>
      </c>
      <c r="G191" s="17" t="s">
        <v>397</v>
      </c>
      <c r="H191" s="94">
        <f t="shared" si="9"/>
        <v>0</v>
      </c>
      <c r="I191" s="97">
        <f t="shared" si="10"/>
        <v>0</v>
      </c>
      <c r="J191" s="83">
        <f t="shared" si="11"/>
        <v>0</v>
      </c>
      <c r="K191" s="17">
        <v>1</v>
      </c>
      <c r="L191" s="17">
        <v>2</v>
      </c>
      <c r="M191" s="36">
        <v>4</v>
      </c>
      <c r="N191" s="17">
        <v>5</v>
      </c>
      <c r="O191" s="17">
        <v>4</v>
      </c>
      <c r="P191" s="36">
        <v>2</v>
      </c>
      <c r="Q191" s="36">
        <v>4</v>
      </c>
      <c r="R191" s="17">
        <v>2</v>
      </c>
      <c r="S191" s="17">
        <v>3</v>
      </c>
      <c r="T191" s="17">
        <v>2</v>
      </c>
      <c r="U191" s="17">
        <v>3</v>
      </c>
      <c r="V191" s="17">
        <v>2</v>
      </c>
      <c r="W191" s="17">
        <v>4</v>
      </c>
      <c r="X191" s="17">
        <v>4</v>
      </c>
      <c r="Y191" s="17">
        <v>2</v>
      </c>
      <c r="Z191" s="17">
        <v>4</v>
      </c>
      <c r="AA191" s="43">
        <f t="shared" si="12"/>
        <v>48</v>
      </c>
      <c r="AB191" s="17">
        <v>9</v>
      </c>
      <c r="AC191" s="17">
        <v>5</v>
      </c>
      <c r="AD191" s="17">
        <v>6</v>
      </c>
      <c r="AE191" s="17">
        <v>3</v>
      </c>
      <c r="AF191" s="17">
        <v>4</v>
      </c>
      <c r="AG191" s="17">
        <v>2</v>
      </c>
      <c r="AH191" s="17">
        <v>2</v>
      </c>
      <c r="AI191" s="17">
        <v>23</v>
      </c>
      <c r="AJ191" s="17">
        <v>5</v>
      </c>
      <c r="AK191" s="17">
        <v>2</v>
      </c>
      <c r="AL191" s="17">
        <v>4</v>
      </c>
      <c r="AM191" s="17">
        <v>6</v>
      </c>
      <c r="AN191" s="17">
        <v>3</v>
      </c>
      <c r="AO191" s="17">
        <v>5</v>
      </c>
      <c r="AP191" s="17">
        <v>4</v>
      </c>
      <c r="AQ191" s="17">
        <v>4</v>
      </c>
      <c r="AR191" s="44">
        <v>65</v>
      </c>
    </row>
    <row r="192" spans="1:44">
      <c r="A192" s="73">
        <v>46337</v>
      </c>
      <c r="B192" s="37">
        <v>0</v>
      </c>
      <c r="C192" s="17">
        <v>2006</v>
      </c>
      <c r="D192" s="1">
        <v>45972.948611111111</v>
      </c>
      <c r="E192" s="27" t="s">
        <v>104</v>
      </c>
      <c r="F192" s="17" t="s">
        <v>397</v>
      </c>
      <c r="G192" s="17" t="s">
        <v>397</v>
      </c>
      <c r="H192" s="94">
        <f t="shared" si="9"/>
        <v>0</v>
      </c>
      <c r="I192" s="97">
        <f t="shared" si="10"/>
        <v>0</v>
      </c>
      <c r="J192" s="83">
        <f t="shared" si="11"/>
        <v>0</v>
      </c>
      <c r="K192" s="17">
        <v>1</v>
      </c>
      <c r="L192" s="17">
        <v>1</v>
      </c>
      <c r="M192" s="36">
        <v>1</v>
      </c>
      <c r="N192" s="17">
        <v>2</v>
      </c>
      <c r="O192" s="17">
        <v>1</v>
      </c>
      <c r="P192" s="36">
        <v>1</v>
      </c>
      <c r="Q192" s="36">
        <v>1</v>
      </c>
      <c r="R192" s="17">
        <v>2</v>
      </c>
      <c r="S192" s="17">
        <v>1</v>
      </c>
      <c r="T192" s="17">
        <v>1</v>
      </c>
      <c r="U192" s="17">
        <v>1</v>
      </c>
      <c r="V192" s="17">
        <v>1</v>
      </c>
      <c r="W192" s="17">
        <v>1</v>
      </c>
      <c r="X192" s="17">
        <v>1</v>
      </c>
      <c r="Y192" s="17">
        <v>1</v>
      </c>
      <c r="Z192" s="17">
        <v>1</v>
      </c>
      <c r="AA192" s="43">
        <f t="shared" si="12"/>
        <v>18</v>
      </c>
      <c r="AB192" s="17">
        <v>10</v>
      </c>
      <c r="AC192" s="17">
        <v>4</v>
      </c>
      <c r="AD192" s="17">
        <v>4</v>
      </c>
      <c r="AE192" s="17">
        <v>4</v>
      </c>
      <c r="AF192" s="17">
        <v>4</v>
      </c>
      <c r="AG192" s="17">
        <v>3</v>
      </c>
      <c r="AH192" s="17">
        <v>3</v>
      </c>
      <c r="AI192" s="17">
        <v>5</v>
      </c>
      <c r="AJ192" s="17">
        <v>3</v>
      </c>
      <c r="AK192" s="17">
        <v>2</v>
      </c>
      <c r="AL192" s="17">
        <v>2</v>
      </c>
      <c r="AM192" s="17">
        <v>4</v>
      </c>
      <c r="AN192" s="17">
        <v>2</v>
      </c>
      <c r="AO192" s="17">
        <v>4</v>
      </c>
      <c r="AP192" s="17">
        <v>3</v>
      </c>
      <c r="AQ192" s="17">
        <v>2</v>
      </c>
      <c r="AR192" s="44">
        <v>38</v>
      </c>
    </row>
    <row r="193" spans="1:44">
      <c r="A193" s="73">
        <v>46385</v>
      </c>
      <c r="B193" s="37">
        <v>0</v>
      </c>
      <c r="C193" s="17">
        <v>1999</v>
      </c>
      <c r="D193" s="1">
        <v>45972.972916666666</v>
      </c>
      <c r="E193" s="27" t="s">
        <v>104</v>
      </c>
      <c r="F193" s="17" t="s">
        <v>397</v>
      </c>
      <c r="G193" s="17" t="s">
        <v>397</v>
      </c>
      <c r="H193" s="94">
        <f t="shared" si="9"/>
        <v>0</v>
      </c>
      <c r="I193" s="97">
        <f t="shared" si="10"/>
        <v>0</v>
      </c>
      <c r="J193" s="83">
        <f t="shared" si="11"/>
        <v>0</v>
      </c>
      <c r="K193" s="17">
        <v>4</v>
      </c>
      <c r="L193" s="17">
        <v>1</v>
      </c>
      <c r="M193" s="36">
        <v>1</v>
      </c>
      <c r="N193" s="17">
        <v>3</v>
      </c>
      <c r="O193" s="17">
        <v>4</v>
      </c>
      <c r="P193" s="36">
        <v>3</v>
      </c>
      <c r="Q193" s="36">
        <v>2</v>
      </c>
      <c r="R193" s="17">
        <v>1</v>
      </c>
      <c r="S193" s="17">
        <v>1</v>
      </c>
      <c r="T193" s="17">
        <v>1</v>
      </c>
      <c r="U193" s="17">
        <v>2</v>
      </c>
      <c r="V193" s="17">
        <v>2</v>
      </c>
      <c r="W193" s="17">
        <v>1</v>
      </c>
      <c r="X193" s="17">
        <v>2</v>
      </c>
      <c r="Y193" s="17">
        <v>2</v>
      </c>
      <c r="Z193" s="17">
        <v>3</v>
      </c>
      <c r="AA193" s="43">
        <f t="shared" si="12"/>
        <v>33</v>
      </c>
      <c r="AB193" s="17">
        <v>12</v>
      </c>
      <c r="AC193" s="17">
        <v>4</v>
      </c>
      <c r="AD193" s="17">
        <v>4</v>
      </c>
      <c r="AE193" s="17">
        <v>12</v>
      </c>
      <c r="AF193" s="17">
        <v>5</v>
      </c>
      <c r="AG193" s="17">
        <v>4</v>
      </c>
      <c r="AH193" s="17">
        <v>6</v>
      </c>
      <c r="AI193" s="17">
        <v>10</v>
      </c>
      <c r="AJ193" s="17">
        <v>5</v>
      </c>
      <c r="AK193" s="17">
        <v>10</v>
      </c>
      <c r="AL193" s="17">
        <v>4</v>
      </c>
      <c r="AM193" s="17">
        <v>11</v>
      </c>
      <c r="AN193" s="17">
        <v>3</v>
      </c>
      <c r="AO193" s="17">
        <v>9</v>
      </c>
      <c r="AP193" s="17">
        <v>5</v>
      </c>
      <c r="AQ193" s="17">
        <v>7</v>
      </c>
      <c r="AR193" s="44">
        <v>62</v>
      </c>
    </row>
    <row r="194" spans="1:44">
      <c r="A194" s="73">
        <v>46503</v>
      </c>
      <c r="B194" s="37">
        <v>0</v>
      </c>
      <c r="C194" s="17">
        <v>1982</v>
      </c>
      <c r="D194" s="1">
        <v>45973.645833333336</v>
      </c>
      <c r="E194" s="27" t="s">
        <v>82</v>
      </c>
      <c r="F194" s="17" t="s">
        <v>397</v>
      </c>
      <c r="G194" s="17" t="s">
        <v>397</v>
      </c>
      <c r="H194" s="94">
        <f t="shared" si="9"/>
        <v>0</v>
      </c>
      <c r="I194" s="97">
        <f t="shared" si="10"/>
        <v>0</v>
      </c>
      <c r="J194" s="83">
        <f t="shared" si="11"/>
        <v>0</v>
      </c>
      <c r="K194" s="17">
        <v>1</v>
      </c>
      <c r="L194" s="17">
        <v>1</v>
      </c>
      <c r="M194" s="36">
        <v>1</v>
      </c>
      <c r="N194" s="17">
        <v>3</v>
      </c>
      <c r="O194" s="17">
        <v>1</v>
      </c>
      <c r="P194" s="36">
        <v>4</v>
      </c>
      <c r="Q194" s="36">
        <v>2</v>
      </c>
      <c r="R194" s="17">
        <v>1</v>
      </c>
      <c r="S194" s="17">
        <v>1</v>
      </c>
      <c r="T194" s="17">
        <v>1</v>
      </c>
      <c r="U194" s="17">
        <v>1</v>
      </c>
      <c r="V194" s="17">
        <v>1</v>
      </c>
      <c r="W194" s="17">
        <v>1</v>
      </c>
      <c r="X194" s="17">
        <v>1</v>
      </c>
      <c r="Y194" s="17">
        <v>1</v>
      </c>
      <c r="Z194" s="17">
        <v>1</v>
      </c>
      <c r="AA194" s="43">
        <f t="shared" si="12"/>
        <v>22</v>
      </c>
      <c r="AB194" s="17">
        <v>17</v>
      </c>
      <c r="AC194" s="17">
        <v>4</v>
      </c>
      <c r="AD194" s="17">
        <v>5</v>
      </c>
      <c r="AE194" s="17">
        <v>4</v>
      </c>
      <c r="AF194" s="17">
        <v>6</v>
      </c>
      <c r="AG194" s="17">
        <v>6</v>
      </c>
      <c r="AH194" s="17">
        <v>5</v>
      </c>
      <c r="AI194" s="17">
        <v>4</v>
      </c>
      <c r="AJ194" s="17">
        <v>3</v>
      </c>
      <c r="AK194" s="17">
        <v>4</v>
      </c>
      <c r="AL194" s="17">
        <v>2</v>
      </c>
      <c r="AM194" s="17">
        <v>4</v>
      </c>
      <c r="AN194" s="17">
        <v>3</v>
      </c>
      <c r="AO194" s="17">
        <v>3</v>
      </c>
      <c r="AP194" s="17">
        <v>3</v>
      </c>
      <c r="AQ194" s="17">
        <v>4</v>
      </c>
      <c r="AR194" s="44">
        <v>46</v>
      </c>
    </row>
    <row r="195" spans="1:44">
      <c r="A195" s="73">
        <v>46548</v>
      </c>
      <c r="B195" s="37">
        <v>0</v>
      </c>
      <c r="C195" s="17">
        <v>1979</v>
      </c>
      <c r="D195" s="1">
        <v>45974.349305555559</v>
      </c>
      <c r="E195" s="27" t="s">
        <v>82</v>
      </c>
      <c r="F195" s="17" t="s">
        <v>397</v>
      </c>
      <c r="G195" s="17" t="s">
        <v>397</v>
      </c>
      <c r="H195" s="94">
        <f t="shared" si="9"/>
        <v>0</v>
      </c>
      <c r="I195" s="97">
        <f t="shared" si="10"/>
        <v>0</v>
      </c>
      <c r="J195" s="83">
        <f t="shared" si="11"/>
        <v>0</v>
      </c>
      <c r="K195" s="17">
        <v>1</v>
      </c>
      <c r="L195" s="17">
        <v>1</v>
      </c>
      <c r="M195" s="36">
        <v>1</v>
      </c>
      <c r="N195" s="17">
        <v>4</v>
      </c>
      <c r="O195" s="17">
        <v>3</v>
      </c>
      <c r="P195" s="36">
        <v>3</v>
      </c>
      <c r="Q195" s="36">
        <v>3</v>
      </c>
      <c r="R195" s="17">
        <v>2</v>
      </c>
      <c r="S195" s="17">
        <v>3</v>
      </c>
      <c r="T195" s="17">
        <v>2</v>
      </c>
      <c r="U195" s="17">
        <v>2</v>
      </c>
      <c r="V195" s="17">
        <v>5</v>
      </c>
      <c r="W195" s="17">
        <v>3</v>
      </c>
      <c r="X195" s="17">
        <v>3</v>
      </c>
      <c r="Y195" s="17">
        <v>4</v>
      </c>
      <c r="Z195" s="17">
        <v>4</v>
      </c>
      <c r="AA195" s="43">
        <f t="shared" si="12"/>
        <v>44</v>
      </c>
      <c r="AB195" s="17">
        <v>6</v>
      </c>
      <c r="AC195" s="17">
        <v>8</v>
      </c>
      <c r="AD195" s="17">
        <v>3</v>
      </c>
      <c r="AE195" s="17">
        <v>3</v>
      </c>
      <c r="AF195" s="17">
        <v>7</v>
      </c>
      <c r="AG195" s="17">
        <v>2</v>
      </c>
      <c r="AH195" s="17">
        <v>3</v>
      </c>
      <c r="AI195" s="17">
        <v>4</v>
      </c>
      <c r="AJ195" s="17">
        <v>6</v>
      </c>
      <c r="AK195" s="17">
        <v>4</v>
      </c>
      <c r="AL195" s="17">
        <v>2</v>
      </c>
      <c r="AM195" s="17">
        <v>6</v>
      </c>
      <c r="AN195" s="17">
        <v>3</v>
      </c>
      <c r="AO195" s="17">
        <v>3</v>
      </c>
      <c r="AP195" s="17">
        <v>2</v>
      </c>
      <c r="AQ195" s="17">
        <v>3</v>
      </c>
      <c r="AR195" s="44">
        <v>72</v>
      </c>
    </row>
    <row r="196" spans="1:44">
      <c r="A196" s="73">
        <v>46712</v>
      </c>
      <c r="B196" s="37">
        <v>0</v>
      </c>
      <c r="C196" s="17">
        <v>1978</v>
      </c>
      <c r="D196" s="1">
        <v>45976.77847222222</v>
      </c>
      <c r="E196" s="27" t="s">
        <v>104</v>
      </c>
      <c r="F196" s="17" t="s">
        <v>397</v>
      </c>
      <c r="G196" s="17" t="s">
        <v>397</v>
      </c>
      <c r="H196" s="94">
        <f t="shared" si="9"/>
        <v>0</v>
      </c>
      <c r="I196" s="97">
        <f t="shared" si="10"/>
        <v>0</v>
      </c>
      <c r="J196" s="83">
        <f t="shared" si="11"/>
        <v>0</v>
      </c>
      <c r="K196" s="17">
        <v>1</v>
      </c>
      <c r="L196" s="17">
        <v>2</v>
      </c>
      <c r="M196" s="36">
        <v>1</v>
      </c>
      <c r="N196" s="17">
        <v>2</v>
      </c>
      <c r="O196" s="17">
        <v>2</v>
      </c>
      <c r="P196" s="36">
        <v>2</v>
      </c>
      <c r="Q196" s="36">
        <v>1</v>
      </c>
      <c r="R196" s="17">
        <v>1</v>
      </c>
      <c r="S196" s="17">
        <v>1</v>
      </c>
      <c r="T196" s="17">
        <v>1</v>
      </c>
      <c r="U196" s="17">
        <v>1</v>
      </c>
      <c r="V196" s="17">
        <v>1</v>
      </c>
      <c r="W196" s="17">
        <v>1</v>
      </c>
      <c r="X196" s="17">
        <v>2</v>
      </c>
      <c r="Y196" s="17">
        <v>1</v>
      </c>
      <c r="Z196" s="17">
        <v>1</v>
      </c>
      <c r="AA196" s="43">
        <f t="shared" si="12"/>
        <v>21</v>
      </c>
      <c r="AB196" s="17">
        <v>17</v>
      </c>
      <c r="AC196" s="17">
        <v>15</v>
      </c>
      <c r="AD196" s="17">
        <v>7</v>
      </c>
      <c r="AE196" s="17">
        <v>7</v>
      </c>
      <c r="AF196" s="17">
        <v>6</v>
      </c>
      <c r="AG196" s="17">
        <v>7</v>
      </c>
      <c r="AH196" s="17">
        <v>5</v>
      </c>
      <c r="AI196" s="17">
        <v>6</v>
      </c>
      <c r="AJ196" s="17">
        <v>4</v>
      </c>
      <c r="AK196" s="17">
        <v>3</v>
      </c>
      <c r="AL196" s="17">
        <v>2</v>
      </c>
      <c r="AM196" s="17">
        <v>7</v>
      </c>
      <c r="AN196" s="17">
        <v>4</v>
      </c>
      <c r="AO196" s="17">
        <v>8</v>
      </c>
      <c r="AP196" s="17">
        <v>5</v>
      </c>
      <c r="AQ196" s="17">
        <v>8</v>
      </c>
      <c r="AR196" s="44">
        <v>43</v>
      </c>
    </row>
    <row r="197" spans="1:44">
      <c r="A197" s="73">
        <v>46797</v>
      </c>
      <c r="B197" s="37">
        <v>0</v>
      </c>
      <c r="C197" s="17">
        <v>2004</v>
      </c>
      <c r="D197" s="1">
        <v>45977.892361111109</v>
      </c>
      <c r="E197" s="27" t="s">
        <v>104</v>
      </c>
      <c r="F197" s="17" t="s">
        <v>397</v>
      </c>
      <c r="G197" s="17" t="s">
        <v>397</v>
      </c>
      <c r="H197" s="94">
        <f t="shared" si="9"/>
        <v>0</v>
      </c>
      <c r="I197" s="97">
        <f t="shared" si="10"/>
        <v>0</v>
      </c>
      <c r="J197" s="83">
        <f t="shared" si="11"/>
        <v>0</v>
      </c>
      <c r="K197" s="17">
        <v>4</v>
      </c>
      <c r="L197" s="17">
        <v>1</v>
      </c>
      <c r="M197" s="36">
        <v>1</v>
      </c>
      <c r="N197" s="17">
        <v>1</v>
      </c>
      <c r="O197" s="17">
        <v>2</v>
      </c>
      <c r="P197" s="36">
        <v>1</v>
      </c>
      <c r="Q197" s="36">
        <v>1</v>
      </c>
      <c r="R197" s="17">
        <v>1</v>
      </c>
      <c r="S197" s="17">
        <v>1</v>
      </c>
      <c r="T197" s="17">
        <v>1</v>
      </c>
      <c r="U197" s="17">
        <v>1</v>
      </c>
      <c r="V197" s="17">
        <v>1</v>
      </c>
      <c r="W197" s="17">
        <v>1</v>
      </c>
      <c r="X197" s="17">
        <v>1</v>
      </c>
      <c r="Y197" s="17">
        <v>1</v>
      </c>
      <c r="Z197" s="17">
        <v>1</v>
      </c>
      <c r="AA197" s="43">
        <f t="shared" si="12"/>
        <v>20</v>
      </c>
      <c r="AB197" s="17">
        <v>5</v>
      </c>
      <c r="AC197" s="17">
        <v>5</v>
      </c>
      <c r="AD197" s="17">
        <v>2</v>
      </c>
      <c r="AE197" s="17">
        <v>5</v>
      </c>
      <c r="AF197" s="17">
        <v>2</v>
      </c>
      <c r="AG197" s="17">
        <v>2</v>
      </c>
      <c r="AH197" s="17">
        <v>2</v>
      </c>
      <c r="AI197" s="17">
        <v>4</v>
      </c>
      <c r="AJ197" s="17">
        <v>1</v>
      </c>
      <c r="AK197" s="17">
        <v>3</v>
      </c>
      <c r="AL197" s="17">
        <v>2</v>
      </c>
      <c r="AM197" s="17">
        <v>1437</v>
      </c>
      <c r="AN197" s="17">
        <v>2</v>
      </c>
      <c r="AO197" s="17">
        <v>2</v>
      </c>
      <c r="AP197" s="17">
        <v>2</v>
      </c>
      <c r="AQ197" s="17">
        <v>2</v>
      </c>
      <c r="AR197" s="44">
        <v>42</v>
      </c>
    </row>
    <row r="198" spans="1:44">
      <c r="A198" s="73">
        <v>44916</v>
      </c>
      <c r="B198" s="37">
        <v>0</v>
      </c>
      <c r="C198" s="17">
        <v>2001</v>
      </c>
      <c r="D198" s="1">
        <v>45966.826388888891</v>
      </c>
      <c r="E198" s="27" t="s">
        <v>207</v>
      </c>
      <c r="F198" s="17" t="s">
        <v>397</v>
      </c>
      <c r="G198" s="17" t="s">
        <v>397</v>
      </c>
      <c r="H198" s="94">
        <f t="shared" si="9"/>
        <v>0</v>
      </c>
      <c r="I198" s="97">
        <f t="shared" si="10"/>
        <v>0</v>
      </c>
      <c r="J198" s="83">
        <f t="shared" si="11"/>
        <v>0</v>
      </c>
      <c r="K198" s="17">
        <v>1</v>
      </c>
      <c r="L198" s="17">
        <v>3</v>
      </c>
      <c r="M198" s="36">
        <v>1</v>
      </c>
      <c r="N198" s="17">
        <v>2</v>
      </c>
      <c r="O198" s="17">
        <v>1</v>
      </c>
      <c r="P198" s="36">
        <v>2</v>
      </c>
      <c r="Q198" s="36">
        <v>1</v>
      </c>
      <c r="R198" s="17">
        <v>1</v>
      </c>
      <c r="S198" s="17">
        <v>1</v>
      </c>
      <c r="T198" s="17">
        <v>1</v>
      </c>
      <c r="U198" s="17">
        <v>1</v>
      </c>
      <c r="V198" s="17">
        <v>1</v>
      </c>
      <c r="W198" s="17">
        <v>1</v>
      </c>
      <c r="X198" s="17">
        <v>1</v>
      </c>
      <c r="Y198" s="17">
        <v>1</v>
      </c>
      <c r="Z198" s="17">
        <v>1</v>
      </c>
      <c r="AA198" s="43">
        <f t="shared" si="12"/>
        <v>20</v>
      </c>
      <c r="AB198" s="17">
        <v>5</v>
      </c>
      <c r="AC198" s="17">
        <v>20</v>
      </c>
      <c r="AD198" s="17">
        <v>4</v>
      </c>
      <c r="AE198" s="17">
        <v>3</v>
      </c>
      <c r="AF198" s="17">
        <v>6</v>
      </c>
      <c r="AG198" s="17">
        <v>4</v>
      </c>
      <c r="AH198" s="17">
        <v>2</v>
      </c>
      <c r="AI198" s="17">
        <v>17</v>
      </c>
      <c r="AJ198" s="17">
        <v>7</v>
      </c>
      <c r="AK198" s="17">
        <v>5</v>
      </c>
      <c r="AL198" s="17">
        <v>3</v>
      </c>
      <c r="AM198" s="17">
        <v>6</v>
      </c>
      <c r="AN198" s="17">
        <v>3</v>
      </c>
      <c r="AO198" s="17">
        <v>3</v>
      </c>
      <c r="AP198" s="17">
        <v>2</v>
      </c>
      <c r="AQ198" s="17">
        <v>3</v>
      </c>
      <c r="AR198" s="44">
        <v>44</v>
      </c>
    </row>
    <row r="199" spans="1:44">
      <c r="A199" s="73">
        <v>45253</v>
      </c>
      <c r="B199" s="37">
        <v>0</v>
      </c>
      <c r="C199" s="17">
        <v>1983</v>
      </c>
      <c r="D199" s="1">
        <v>45967.864583333336</v>
      </c>
      <c r="E199" s="27" t="s">
        <v>211</v>
      </c>
      <c r="F199" s="17" t="s">
        <v>397</v>
      </c>
      <c r="G199" s="17" t="s">
        <v>397</v>
      </c>
      <c r="H199" s="94">
        <f t="shared" si="9"/>
        <v>0</v>
      </c>
      <c r="I199" s="97">
        <f t="shared" si="10"/>
        <v>0</v>
      </c>
      <c r="J199" s="83">
        <f t="shared" si="11"/>
        <v>0</v>
      </c>
      <c r="K199" s="17">
        <v>1</v>
      </c>
      <c r="L199" s="17">
        <v>1</v>
      </c>
      <c r="M199" s="36">
        <v>1</v>
      </c>
      <c r="N199" s="17">
        <v>1</v>
      </c>
      <c r="O199" s="17">
        <v>3</v>
      </c>
      <c r="P199" s="36">
        <v>3</v>
      </c>
      <c r="Q199" s="36">
        <v>1</v>
      </c>
      <c r="R199" s="17">
        <v>1</v>
      </c>
      <c r="S199" s="17">
        <v>1</v>
      </c>
      <c r="T199" s="17">
        <v>1</v>
      </c>
      <c r="U199" s="17">
        <v>1</v>
      </c>
      <c r="V199" s="17">
        <v>1</v>
      </c>
      <c r="W199" s="17">
        <v>1</v>
      </c>
      <c r="X199" s="17">
        <v>1</v>
      </c>
      <c r="Y199" s="17">
        <v>1</v>
      </c>
      <c r="Z199" s="17">
        <v>1</v>
      </c>
      <c r="AA199" s="43">
        <f t="shared" si="12"/>
        <v>20</v>
      </c>
      <c r="AB199" s="17">
        <v>11</v>
      </c>
      <c r="AC199" s="17">
        <v>5</v>
      </c>
      <c r="AD199" s="17">
        <v>3</v>
      </c>
      <c r="AE199" s="17">
        <v>4</v>
      </c>
      <c r="AF199" s="17">
        <v>5</v>
      </c>
      <c r="AG199" s="17">
        <v>10</v>
      </c>
      <c r="AH199" s="17">
        <v>2</v>
      </c>
      <c r="AI199" s="17">
        <v>5</v>
      </c>
      <c r="AJ199" s="17">
        <v>3</v>
      </c>
      <c r="AK199" s="17">
        <v>7</v>
      </c>
      <c r="AL199" s="17">
        <v>2</v>
      </c>
      <c r="AM199" s="17">
        <v>11</v>
      </c>
      <c r="AN199" s="17">
        <v>3</v>
      </c>
      <c r="AO199" s="17">
        <v>3</v>
      </c>
      <c r="AP199" s="17">
        <v>3</v>
      </c>
      <c r="AQ199" s="17">
        <v>3</v>
      </c>
      <c r="AR199" s="44">
        <v>40</v>
      </c>
    </row>
    <row r="200" spans="1:44">
      <c r="A200" s="73">
        <v>45441</v>
      </c>
      <c r="B200" s="60">
        <v>1</v>
      </c>
      <c r="C200" s="45">
        <v>2003</v>
      </c>
      <c r="D200" s="6">
        <v>45968.612500000003</v>
      </c>
      <c r="E200" s="21" t="s">
        <v>217</v>
      </c>
      <c r="F200" s="45" t="s">
        <v>491</v>
      </c>
      <c r="G200" s="45" t="s">
        <v>399</v>
      </c>
      <c r="H200" s="94">
        <f t="shared" si="9"/>
        <v>1</v>
      </c>
      <c r="I200" s="97">
        <f t="shared" si="10"/>
        <v>1</v>
      </c>
      <c r="J200" s="83">
        <f t="shared" si="11"/>
        <v>0</v>
      </c>
      <c r="K200" s="45">
        <v>1</v>
      </c>
      <c r="L200" s="45">
        <v>2</v>
      </c>
      <c r="M200" s="36">
        <v>2</v>
      </c>
      <c r="N200" s="45">
        <v>5</v>
      </c>
      <c r="O200" s="45">
        <v>1</v>
      </c>
      <c r="P200" s="36">
        <v>2</v>
      </c>
      <c r="Q200" s="36">
        <v>5</v>
      </c>
      <c r="R200" s="45">
        <v>5</v>
      </c>
      <c r="S200" s="45">
        <v>5</v>
      </c>
      <c r="T200" s="45">
        <v>5</v>
      </c>
      <c r="U200" s="45">
        <v>5</v>
      </c>
      <c r="V200" s="45">
        <v>4</v>
      </c>
      <c r="W200" s="45">
        <v>3</v>
      </c>
      <c r="X200" s="45">
        <v>5</v>
      </c>
      <c r="Y200" s="45">
        <v>4</v>
      </c>
      <c r="Z200" s="45">
        <v>5</v>
      </c>
      <c r="AA200" s="43">
        <f t="shared" si="12"/>
        <v>59</v>
      </c>
      <c r="AB200" s="45">
        <v>8</v>
      </c>
      <c r="AC200" s="45">
        <v>19</v>
      </c>
      <c r="AD200" s="45">
        <v>6</v>
      </c>
      <c r="AE200" s="45">
        <v>3</v>
      </c>
      <c r="AF200" s="45">
        <v>10</v>
      </c>
      <c r="AG200" s="45">
        <v>14</v>
      </c>
      <c r="AH200" s="45">
        <v>7</v>
      </c>
      <c r="AI200" s="45">
        <v>5</v>
      </c>
      <c r="AJ200" s="45">
        <v>2</v>
      </c>
      <c r="AK200" s="45">
        <v>2</v>
      </c>
      <c r="AL200" s="45">
        <v>2</v>
      </c>
      <c r="AM200" s="45">
        <v>6</v>
      </c>
      <c r="AN200" s="45">
        <v>5</v>
      </c>
      <c r="AO200" s="45">
        <v>13</v>
      </c>
      <c r="AP200" s="45">
        <v>3</v>
      </c>
      <c r="AQ200" s="45">
        <v>5</v>
      </c>
      <c r="AR200" s="43">
        <v>90</v>
      </c>
    </row>
    <row r="201" spans="1:44">
      <c r="A201" s="73">
        <v>45636</v>
      </c>
      <c r="B201" s="79">
        <v>0</v>
      </c>
      <c r="C201" s="46">
        <v>2001</v>
      </c>
      <c r="D201" s="8">
        <v>45969.319444444445</v>
      </c>
      <c r="E201" s="28" t="s">
        <v>241</v>
      </c>
      <c r="F201" s="46" t="s">
        <v>397</v>
      </c>
      <c r="G201" s="46" t="s">
        <v>406</v>
      </c>
      <c r="H201" s="94">
        <f t="shared" si="9"/>
        <v>0</v>
      </c>
      <c r="I201" s="97">
        <f t="shared" si="10"/>
        <v>0</v>
      </c>
      <c r="J201" s="83">
        <f t="shared" si="11"/>
        <v>0</v>
      </c>
      <c r="K201" s="46">
        <v>1</v>
      </c>
      <c r="L201" s="46">
        <v>1</v>
      </c>
      <c r="M201" s="46">
        <v>1</v>
      </c>
      <c r="N201" s="46">
        <v>2</v>
      </c>
      <c r="O201" s="46">
        <v>2</v>
      </c>
      <c r="P201" s="46">
        <v>2</v>
      </c>
      <c r="Q201" s="46">
        <v>1</v>
      </c>
      <c r="R201" s="46">
        <v>1</v>
      </c>
      <c r="S201" s="46">
        <v>1</v>
      </c>
      <c r="T201" s="46">
        <v>1</v>
      </c>
      <c r="U201" s="46">
        <v>1</v>
      </c>
      <c r="V201" s="46">
        <v>1</v>
      </c>
      <c r="W201" s="46">
        <v>1</v>
      </c>
      <c r="X201" s="46">
        <v>1</v>
      </c>
      <c r="Y201" s="46">
        <v>1</v>
      </c>
      <c r="Z201" s="46">
        <v>1</v>
      </c>
      <c r="AA201" s="47">
        <f t="shared" si="12"/>
        <v>19</v>
      </c>
      <c r="AB201" s="46">
        <v>8</v>
      </c>
      <c r="AC201" s="46">
        <v>8</v>
      </c>
      <c r="AD201" s="46">
        <v>6</v>
      </c>
      <c r="AE201" s="46">
        <v>6</v>
      </c>
      <c r="AF201" s="46">
        <v>5</v>
      </c>
      <c r="AG201" s="46">
        <v>6</v>
      </c>
      <c r="AH201" s="46">
        <v>3</v>
      </c>
      <c r="AI201" s="46">
        <v>4</v>
      </c>
      <c r="AJ201" s="46">
        <v>2</v>
      </c>
      <c r="AK201" s="46">
        <v>3</v>
      </c>
      <c r="AL201" s="46">
        <v>3</v>
      </c>
      <c r="AM201" s="46">
        <v>5</v>
      </c>
      <c r="AN201" s="46">
        <v>3</v>
      </c>
      <c r="AO201" s="46">
        <v>8</v>
      </c>
      <c r="AP201" s="46">
        <v>3</v>
      </c>
      <c r="AQ201" s="46">
        <v>4</v>
      </c>
      <c r="AR201" s="47">
        <v>36</v>
      </c>
    </row>
    <row r="202" spans="1:44">
      <c r="A202" s="73">
        <v>45603</v>
      </c>
      <c r="B202" s="37">
        <v>1</v>
      </c>
      <c r="C202" s="17">
        <v>2003</v>
      </c>
      <c r="D202" s="1">
        <v>45968.906944444447</v>
      </c>
      <c r="E202" s="27" t="s">
        <v>492</v>
      </c>
      <c r="F202" s="17" t="s">
        <v>493</v>
      </c>
      <c r="G202" s="17" t="s">
        <v>494</v>
      </c>
      <c r="H202" s="94">
        <f t="shared" si="9"/>
        <v>0</v>
      </c>
      <c r="I202" s="97">
        <f t="shared" si="10"/>
        <v>0</v>
      </c>
      <c r="J202" s="83">
        <f t="shared" si="11"/>
        <v>0</v>
      </c>
      <c r="K202" s="17">
        <v>4</v>
      </c>
      <c r="L202" s="17">
        <v>1</v>
      </c>
      <c r="M202" s="36">
        <v>1</v>
      </c>
      <c r="N202" s="17">
        <v>2</v>
      </c>
      <c r="O202" s="17">
        <v>2</v>
      </c>
      <c r="P202" s="36">
        <v>2</v>
      </c>
      <c r="Q202" s="36">
        <v>1</v>
      </c>
      <c r="R202" s="17">
        <v>1</v>
      </c>
      <c r="S202" s="17">
        <v>1</v>
      </c>
      <c r="T202" s="17">
        <v>1</v>
      </c>
      <c r="U202" s="17">
        <v>1</v>
      </c>
      <c r="V202" s="17">
        <v>1</v>
      </c>
      <c r="W202" s="17">
        <v>1</v>
      </c>
      <c r="X202" s="17">
        <v>2</v>
      </c>
      <c r="Y202" s="17">
        <v>1</v>
      </c>
      <c r="Z202" s="17">
        <v>1</v>
      </c>
      <c r="AA202" s="43">
        <f t="shared" si="12"/>
        <v>23</v>
      </c>
      <c r="AB202" s="17">
        <v>26</v>
      </c>
      <c r="AC202" s="17">
        <v>17</v>
      </c>
      <c r="AD202" s="17">
        <v>1</v>
      </c>
      <c r="AE202" s="17">
        <v>4</v>
      </c>
      <c r="AF202" s="17">
        <v>4</v>
      </c>
      <c r="AG202" s="17">
        <v>3</v>
      </c>
      <c r="AH202" s="17">
        <v>1</v>
      </c>
      <c r="AI202" s="17">
        <v>7</v>
      </c>
      <c r="AJ202" s="17">
        <v>2</v>
      </c>
      <c r="AK202" s="17">
        <v>2</v>
      </c>
      <c r="AL202" s="17">
        <v>2</v>
      </c>
      <c r="AM202" s="17">
        <v>3</v>
      </c>
      <c r="AN202" s="17">
        <v>2</v>
      </c>
      <c r="AO202" s="17">
        <v>8</v>
      </c>
      <c r="AP202" s="17">
        <v>2</v>
      </c>
      <c r="AQ202" s="17">
        <v>5</v>
      </c>
      <c r="AR202" s="44">
        <v>47</v>
      </c>
    </row>
    <row r="203" spans="1:44">
      <c r="A203" s="73">
        <v>42790</v>
      </c>
      <c r="B203" s="37">
        <v>1</v>
      </c>
      <c r="C203" s="17">
        <v>1995</v>
      </c>
      <c r="D203" s="1">
        <v>45961.430555555555</v>
      </c>
      <c r="E203" s="27" t="s">
        <v>163</v>
      </c>
      <c r="F203" s="17" t="s">
        <v>424</v>
      </c>
      <c r="G203" s="17" t="s">
        <v>400</v>
      </c>
      <c r="H203" s="94">
        <f t="shared" si="9"/>
        <v>1</v>
      </c>
      <c r="I203" s="97">
        <f>IF(G203="aroace",2,H203)</f>
        <v>2</v>
      </c>
      <c r="J203" s="83">
        <f t="shared" si="11"/>
        <v>1</v>
      </c>
      <c r="K203" s="17">
        <v>1</v>
      </c>
      <c r="L203" s="17">
        <v>5</v>
      </c>
      <c r="M203" s="36">
        <v>4</v>
      </c>
      <c r="N203" s="17">
        <v>5</v>
      </c>
      <c r="O203" s="17">
        <v>5</v>
      </c>
      <c r="P203" s="36">
        <v>5</v>
      </c>
      <c r="Q203" s="36">
        <v>5</v>
      </c>
      <c r="R203" s="17">
        <v>5</v>
      </c>
      <c r="S203" s="17">
        <v>5</v>
      </c>
      <c r="T203" s="17">
        <v>5</v>
      </c>
      <c r="U203" s="17">
        <v>5</v>
      </c>
      <c r="V203" s="17">
        <v>5</v>
      </c>
      <c r="W203" s="17">
        <v>5</v>
      </c>
      <c r="X203" s="17">
        <v>5</v>
      </c>
      <c r="Y203" s="17">
        <v>5</v>
      </c>
      <c r="Z203" s="17">
        <v>5</v>
      </c>
      <c r="AA203" s="43">
        <f t="shared" si="12"/>
        <v>75</v>
      </c>
      <c r="AB203" s="17">
        <v>6</v>
      </c>
      <c r="AC203" s="17">
        <v>5</v>
      </c>
      <c r="AD203" s="17">
        <v>9</v>
      </c>
      <c r="AE203" s="17">
        <v>3</v>
      </c>
      <c r="AF203" s="17">
        <v>3</v>
      </c>
      <c r="AG203" s="17">
        <v>2</v>
      </c>
      <c r="AH203" s="17">
        <v>36</v>
      </c>
      <c r="AI203" s="17">
        <v>4</v>
      </c>
      <c r="AJ203" s="17">
        <v>2</v>
      </c>
      <c r="AK203" s="17">
        <v>9</v>
      </c>
      <c r="AL203" s="17">
        <v>9</v>
      </c>
      <c r="AM203" s="17">
        <v>45</v>
      </c>
      <c r="AN203" s="17">
        <v>10</v>
      </c>
      <c r="AO203" s="17">
        <v>3</v>
      </c>
      <c r="AP203" s="17">
        <v>4</v>
      </c>
      <c r="AQ203" s="17">
        <v>5</v>
      </c>
      <c r="AR203" s="44">
        <v>19</v>
      </c>
    </row>
    <row r="204" spans="1:44">
      <c r="A204" s="73">
        <v>43784</v>
      </c>
      <c r="B204" s="37">
        <v>1</v>
      </c>
      <c r="C204" s="17">
        <v>1996</v>
      </c>
      <c r="D204" s="1">
        <v>45964.355555555558</v>
      </c>
      <c r="E204" s="27" t="s">
        <v>185</v>
      </c>
      <c r="F204" s="17" t="s">
        <v>425</v>
      </c>
      <c r="G204" s="17" t="s">
        <v>399</v>
      </c>
      <c r="H204" s="94">
        <f t="shared" si="9"/>
        <v>1</v>
      </c>
      <c r="I204" s="97">
        <f t="shared" si="10"/>
        <v>1</v>
      </c>
      <c r="J204" s="83">
        <f t="shared" si="11"/>
        <v>0</v>
      </c>
      <c r="K204" s="17">
        <v>1</v>
      </c>
      <c r="L204" s="17">
        <v>5</v>
      </c>
      <c r="M204" s="36">
        <v>2</v>
      </c>
      <c r="N204" s="17">
        <v>5</v>
      </c>
      <c r="O204" s="17">
        <v>5</v>
      </c>
      <c r="P204" s="36">
        <v>3</v>
      </c>
      <c r="Q204" s="36">
        <v>2</v>
      </c>
      <c r="R204" s="17">
        <v>2</v>
      </c>
      <c r="S204" s="17">
        <v>2</v>
      </c>
      <c r="T204" s="17">
        <v>1</v>
      </c>
      <c r="U204" s="17">
        <v>2</v>
      </c>
      <c r="V204" s="17">
        <v>2</v>
      </c>
      <c r="W204" s="17">
        <v>1</v>
      </c>
      <c r="X204" s="17">
        <v>3</v>
      </c>
      <c r="Y204" s="17">
        <v>2</v>
      </c>
      <c r="Z204" s="17">
        <v>1</v>
      </c>
      <c r="AA204" s="43">
        <f t="shared" si="12"/>
        <v>39</v>
      </c>
      <c r="AB204" s="17">
        <v>8</v>
      </c>
      <c r="AC204" s="17">
        <v>2</v>
      </c>
      <c r="AD204" s="17">
        <v>3</v>
      </c>
      <c r="AE204" s="17">
        <v>2</v>
      </c>
      <c r="AF204" s="17">
        <v>3</v>
      </c>
      <c r="AG204" s="17">
        <v>3</v>
      </c>
      <c r="AH204" s="17">
        <v>3</v>
      </c>
      <c r="AI204" s="17">
        <v>2</v>
      </c>
      <c r="AJ204" s="17">
        <v>4</v>
      </c>
      <c r="AK204" s="17">
        <v>3</v>
      </c>
      <c r="AL204" s="17">
        <v>3</v>
      </c>
      <c r="AM204" s="17">
        <v>4</v>
      </c>
      <c r="AN204" s="17">
        <v>1</v>
      </c>
      <c r="AO204" s="17">
        <v>6</v>
      </c>
      <c r="AP204" s="17">
        <v>2</v>
      </c>
      <c r="AQ204" s="17">
        <v>3</v>
      </c>
      <c r="AR204" s="44">
        <v>70</v>
      </c>
    </row>
    <row r="205" spans="1:44">
      <c r="A205" s="73">
        <v>45475</v>
      </c>
      <c r="B205" s="37">
        <v>0</v>
      </c>
      <c r="C205" s="17">
        <v>2004</v>
      </c>
      <c r="D205" s="1">
        <v>45968.67083333333</v>
      </c>
      <c r="E205" s="27" t="s">
        <v>221</v>
      </c>
      <c r="F205" s="17" t="s">
        <v>426</v>
      </c>
      <c r="G205" s="17" t="s">
        <v>397</v>
      </c>
      <c r="H205" s="94">
        <f t="shared" si="9"/>
        <v>0</v>
      </c>
      <c r="I205" s="97">
        <f t="shared" si="10"/>
        <v>0</v>
      </c>
      <c r="J205" s="83">
        <f t="shared" si="11"/>
        <v>0</v>
      </c>
      <c r="K205" s="17">
        <v>4</v>
      </c>
      <c r="L205" s="17">
        <v>2</v>
      </c>
      <c r="M205" s="36">
        <v>2</v>
      </c>
      <c r="N205" s="17">
        <v>1</v>
      </c>
      <c r="O205" s="17">
        <v>1</v>
      </c>
      <c r="P205" s="36">
        <v>2</v>
      </c>
      <c r="Q205" s="36">
        <v>3</v>
      </c>
      <c r="R205" s="17">
        <v>1</v>
      </c>
      <c r="S205" s="17">
        <v>1</v>
      </c>
      <c r="T205" s="17">
        <v>1</v>
      </c>
      <c r="U205" s="17">
        <v>1</v>
      </c>
      <c r="V205" s="17">
        <v>2</v>
      </c>
      <c r="W205" s="17">
        <v>2</v>
      </c>
      <c r="X205" s="17">
        <v>1</v>
      </c>
      <c r="Y205" s="17">
        <v>2</v>
      </c>
      <c r="Z205" s="17">
        <v>1</v>
      </c>
      <c r="AA205" s="43">
        <f t="shared" si="12"/>
        <v>27</v>
      </c>
      <c r="AB205" s="17">
        <v>13</v>
      </c>
      <c r="AC205" s="17">
        <v>7</v>
      </c>
      <c r="AD205" s="17">
        <v>7</v>
      </c>
      <c r="AE205" s="17">
        <v>3</v>
      </c>
      <c r="AF205" s="17">
        <v>4</v>
      </c>
      <c r="AG205" s="17">
        <v>2</v>
      </c>
      <c r="AH205" s="17">
        <v>8</v>
      </c>
      <c r="AI205" s="17">
        <v>5</v>
      </c>
      <c r="AJ205" s="17">
        <v>3</v>
      </c>
      <c r="AK205" s="17">
        <v>2</v>
      </c>
      <c r="AL205" s="17">
        <v>3</v>
      </c>
      <c r="AM205" s="17">
        <v>8</v>
      </c>
      <c r="AN205" s="17">
        <v>5</v>
      </c>
      <c r="AO205" s="17">
        <v>6</v>
      </c>
      <c r="AP205" s="17">
        <v>5</v>
      </c>
      <c r="AQ205" s="17">
        <v>5</v>
      </c>
      <c r="AR205" s="44">
        <v>68</v>
      </c>
    </row>
    <row r="206" spans="1:44">
      <c r="A206" s="73">
        <v>44965</v>
      </c>
      <c r="B206" s="37">
        <v>1</v>
      </c>
      <c r="C206" s="17">
        <v>1990</v>
      </c>
      <c r="D206" s="1">
        <v>45967.398611111108</v>
      </c>
      <c r="E206" s="27" t="s">
        <v>209</v>
      </c>
      <c r="F206" s="17" t="s">
        <v>427</v>
      </c>
      <c r="G206" s="17" t="s">
        <v>399</v>
      </c>
      <c r="H206" s="94">
        <f t="shared" si="9"/>
        <v>1</v>
      </c>
      <c r="I206" s="97">
        <f t="shared" si="10"/>
        <v>1</v>
      </c>
      <c r="J206" s="83">
        <f t="shared" si="11"/>
        <v>0</v>
      </c>
      <c r="K206" s="17">
        <v>2</v>
      </c>
      <c r="L206" s="17">
        <v>2</v>
      </c>
      <c r="M206" s="36">
        <v>4</v>
      </c>
      <c r="N206" s="17">
        <v>4</v>
      </c>
      <c r="O206" s="17">
        <v>4</v>
      </c>
      <c r="P206" s="36">
        <v>4</v>
      </c>
      <c r="Q206" s="36">
        <v>5</v>
      </c>
      <c r="R206" s="17">
        <v>2</v>
      </c>
      <c r="S206" s="17">
        <v>5</v>
      </c>
      <c r="T206" s="17">
        <v>5</v>
      </c>
      <c r="U206" s="17">
        <v>5</v>
      </c>
      <c r="V206" s="17">
        <v>5</v>
      </c>
      <c r="W206" s="17">
        <v>4</v>
      </c>
      <c r="X206" s="17">
        <v>4</v>
      </c>
      <c r="Y206" s="17">
        <v>5</v>
      </c>
      <c r="Z206" s="17">
        <v>4</v>
      </c>
      <c r="AA206" s="43">
        <f t="shared" si="12"/>
        <v>64</v>
      </c>
      <c r="AB206" s="17">
        <v>9</v>
      </c>
      <c r="AC206" s="17">
        <v>8</v>
      </c>
      <c r="AD206" s="17">
        <v>5</v>
      </c>
      <c r="AE206" s="17">
        <v>6</v>
      </c>
      <c r="AF206" s="17">
        <v>4</v>
      </c>
      <c r="AG206" s="17">
        <v>3</v>
      </c>
      <c r="AH206" s="17">
        <v>4</v>
      </c>
      <c r="AI206" s="17">
        <v>3</v>
      </c>
      <c r="AJ206" s="17">
        <v>4</v>
      </c>
      <c r="AK206" s="17">
        <v>4</v>
      </c>
      <c r="AL206" s="17">
        <v>3</v>
      </c>
      <c r="AM206" s="17">
        <v>4</v>
      </c>
      <c r="AN206" s="17">
        <v>3</v>
      </c>
      <c r="AO206" s="17">
        <v>4</v>
      </c>
      <c r="AP206" s="17">
        <v>3</v>
      </c>
      <c r="AQ206" s="17">
        <v>3</v>
      </c>
      <c r="AR206" s="44">
        <v>50</v>
      </c>
    </row>
    <row r="207" spans="1:44">
      <c r="A207" s="73">
        <v>41852</v>
      </c>
      <c r="B207" s="37">
        <v>1</v>
      </c>
      <c r="C207" s="17">
        <v>1993</v>
      </c>
      <c r="D207" s="1">
        <v>45959.824305555558</v>
      </c>
      <c r="E207" s="27" t="s">
        <v>118</v>
      </c>
      <c r="F207" s="17" t="s">
        <v>427</v>
      </c>
      <c r="G207" s="17" t="s">
        <v>399</v>
      </c>
      <c r="H207" s="94">
        <f t="shared" si="9"/>
        <v>1</v>
      </c>
      <c r="I207" s="97">
        <f t="shared" si="10"/>
        <v>1</v>
      </c>
      <c r="J207" s="83">
        <f t="shared" si="11"/>
        <v>0</v>
      </c>
      <c r="K207" s="17">
        <v>5</v>
      </c>
      <c r="L207" s="17">
        <v>2</v>
      </c>
      <c r="M207" s="36">
        <v>2</v>
      </c>
      <c r="N207" s="17">
        <v>5</v>
      </c>
      <c r="O207" s="17">
        <v>3</v>
      </c>
      <c r="P207" s="36">
        <v>5</v>
      </c>
      <c r="Q207" s="36">
        <v>5</v>
      </c>
      <c r="R207" s="17">
        <v>3</v>
      </c>
      <c r="S207" s="17">
        <v>5</v>
      </c>
      <c r="T207" s="17">
        <v>3</v>
      </c>
      <c r="U207" s="17">
        <v>4</v>
      </c>
      <c r="V207" s="17">
        <v>2</v>
      </c>
      <c r="W207" s="17">
        <v>1</v>
      </c>
      <c r="X207" s="17">
        <v>5</v>
      </c>
      <c r="Y207" s="17">
        <v>5</v>
      </c>
      <c r="Z207" s="17">
        <v>3</v>
      </c>
      <c r="AA207" s="43">
        <f t="shared" si="12"/>
        <v>58</v>
      </c>
      <c r="AB207" s="17">
        <v>9</v>
      </c>
      <c r="AC207" s="17">
        <v>5</v>
      </c>
      <c r="AD207" s="17">
        <v>13</v>
      </c>
      <c r="AE207" s="17">
        <v>4</v>
      </c>
      <c r="AF207" s="17">
        <v>7</v>
      </c>
      <c r="AG207" s="17">
        <v>6</v>
      </c>
      <c r="AH207" s="17">
        <v>5</v>
      </c>
      <c r="AI207" s="17">
        <v>7</v>
      </c>
      <c r="AJ207" s="17">
        <v>4</v>
      </c>
      <c r="AK207" s="17">
        <v>6</v>
      </c>
      <c r="AL207" s="17">
        <v>5</v>
      </c>
      <c r="AM207" s="17">
        <v>9</v>
      </c>
      <c r="AN207" s="17">
        <v>4</v>
      </c>
      <c r="AO207" s="17">
        <v>8</v>
      </c>
      <c r="AP207" s="17">
        <v>4</v>
      </c>
      <c r="AQ207" s="17">
        <v>27</v>
      </c>
      <c r="AR207" s="44">
        <v>62</v>
      </c>
    </row>
    <row r="208" spans="1:44">
      <c r="A208" s="73">
        <v>40918</v>
      </c>
      <c r="B208" s="37">
        <v>1</v>
      </c>
      <c r="C208" s="17">
        <v>2006</v>
      </c>
      <c r="D208" s="1">
        <v>45958.622916666667</v>
      </c>
      <c r="E208" s="27" t="s">
        <v>89</v>
      </c>
      <c r="F208" s="17" t="s">
        <v>397</v>
      </c>
      <c r="G208" s="17" t="s">
        <v>397</v>
      </c>
      <c r="H208" s="94">
        <f t="shared" si="9"/>
        <v>0</v>
      </c>
      <c r="I208" s="97">
        <f t="shared" si="10"/>
        <v>0</v>
      </c>
      <c r="J208" s="83">
        <f t="shared" si="11"/>
        <v>0</v>
      </c>
      <c r="K208" s="17">
        <v>1</v>
      </c>
      <c r="L208" s="17">
        <v>1</v>
      </c>
      <c r="M208" s="36">
        <v>1</v>
      </c>
      <c r="N208" s="17">
        <v>3</v>
      </c>
      <c r="O208" s="17">
        <v>3</v>
      </c>
      <c r="P208" s="36">
        <v>2</v>
      </c>
      <c r="Q208" s="36">
        <v>1</v>
      </c>
      <c r="R208" s="17">
        <v>1</v>
      </c>
      <c r="S208" s="17">
        <v>3</v>
      </c>
      <c r="T208" s="17">
        <v>1</v>
      </c>
      <c r="U208" s="17">
        <v>1</v>
      </c>
      <c r="V208" s="17">
        <v>1</v>
      </c>
      <c r="W208" s="17">
        <v>1</v>
      </c>
      <c r="X208" s="17">
        <v>1</v>
      </c>
      <c r="Y208" s="17">
        <v>1</v>
      </c>
      <c r="Z208" s="17">
        <v>1</v>
      </c>
      <c r="AA208" s="43">
        <f t="shared" si="12"/>
        <v>23</v>
      </c>
      <c r="AB208" s="17">
        <v>6</v>
      </c>
      <c r="AC208" s="17">
        <v>2</v>
      </c>
      <c r="AD208" s="17">
        <v>2</v>
      </c>
      <c r="AE208" s="17">
        <v>5</v>
      </c>
      <c r="AF208" s="17">
        <v>5</v>
      </c>
      <c r="AG208" s="17">
        <v>8</v>
      </c>
      <c r="AH208" s="17">
        <v>4</v>
      </c>
      <c r="AI208" s="17">
        <v>7</v>
      </c>
      <c r="AJ208" s="17">
        <v>7</v>
      </c>
      <c r="AK208" s="17">
        <v>2</v>
      </c>
      <c r="AL208" s="17">
        <v>3</v>
      </c>
      <c r="AM208" s="17">
        <v>4</v>
      </c>
      <c r="AN208" s="17">
        <v>3</v>
      </c>
      <c r="AO208" s="17">
        <v>3</v>
      </c>
      <c r="AP208" s="17">
        <v>2</v>
      </c>
      <c r="AQ208" s="17">
        <v>3</v>
      </c>
      <c r="AR208" s="44">
        <v>46</v>
      </c>
    </row>
    <row r="209" spans="1:44">
      <c r="A209" s="73">
        <v>41507</v>
      </c>
      <c r="B209" s="37">
        <v>0</v>
      </c>
      <c r="C209" s="17">
        <v>2008</v>
      </c>
      <c r="D209" s="1">
        <v>45959.613888888889</v>
      </c>
      <c r="E209" s="27" t="s">
        <v>89</v>
      </c>
      <c r="F209" s="17" t="s">
        <v>397</v>
      </c>
      <c r="G209" s="17" t="s">
        <v>397</v>
      </c>
      <c r="H209" s="94">
        <f t="shared" si="9"/>
        <v>0</v>
      </c>
      <c r="I209" s="97">
        <f t="shared" si="10"/>
        <v>0</v>
      </c>
      <c r="J209" s="83">
        <f t="shared" si="11"/>
        <v>0</v>
      </c>
      <c r="K209" s="17">
        <v>1</v>
      </c>
      <c r="L209" s="17">
        <v>1</v>
      </c>
      <c r="M209" s="36">
        <v>1</v>
      </c>
      <c r="N209" s="17">
        <v>4</v>
      </c>
      <c r="O209" s="17">
        <v>3</v>
      </c>
      <c r="P209" s="36">
        <v>2</v>
      </c>
      <c r="Q209" s="36">
        <v>2</v>
      </c>
      <c r="R209" s="17">
        <v>2</v>
      </c>
      <c r="S209" s="17">
        <v>2</v>
      </c>
      <c r="T209" s="17">
        <v>2</v>
      </c>
      <c r="U209" s="17">
        <v>2</v>
      </c>
      <c r="V209" s="17">
        <v>3</v>
      </c>
      <c r="W209" s="17">
        <v>3</v>
      </c>
      <c r="X209" s="17">
        <v>2</v>
      </c>
      <c r="Y209" s="17">
        <v>2</v>
      </c>
      <c r="Z209" s="17">
        <v>2</v>
      </c>
      <c r="AA209" s="43">
        <f t="shared" si="12"/>
        <v>34</v>
      </c>
      <c r="AB209" s="17">
        <v>14</v>
      </c>
      <c r="AC209" s="17">
        <v>4</v>
      </c>
      <c r="AD209" s="17">
        <v>5</v>
      </c>
      <c r="AE209" s="17">
        <v>14</v>
      </c>
      <c r="AF209" s="17">
        <v>10</v>
      </c>
      <c r="AG209" s="17">
        <v>9</v>
      </c>
      <c r="AH209" s="17">
        <v>4</v>
      </c>
      <c r="AI209" s="17">
        <v>17</v>
      </c>
      <c r="AJ209" s="17">
        <v>3</v>
      </c>
      <c r="AK209" s="17">
        <v>7</v>
      </c>
      <c r="AL209" s="17">
        <v>2</v>
      </c>
      <c r="AM209" s="17">
        <v>16</v>
      </c>
      <c r="AN209" s="17">
        <v>18</v>
      </c>
      <c r="AO209" s="17">
        <v>7</v>
      </c>
      <c r="AP209" s="17">
        <v>6</v>
      </c>
      <c r="AQ209" s="17">
        <v>5</v>
      </c>
      <c r="AR209" s="44">
        <v>61</v>
      </c>
    </row>
    <row r="210" spans="1:44">
      <c r="A210" s="73">
        <v>41504</v>
      </c>
      <c r="B210" s="37">
        <v>0</v>
      </c>
      <c r="C210" s="17">
        <v>2008</v>
      </c>
      <c r="D210" s="1">
        <v>45959.613888888889</v>
      </c>
      <c r="E210" s="27" t="s">
        <v>106</v>
      </c>
      <c r="F210" s="17" t="s">
        <v>397</v>
      </c>
      <c r="G210" s="17" t="s">
        <v>397</v>
      </c>
      <c r="H210" s="94">
        <f t="shared" ref="H210:H273" si="13">IF(OR(G210="ace",G210="aroace"),1,0)</f>
        <v>0</v>
      </c>
      <c r="I210" s="97">
        <f t="shared" ref="I210:I273" si="14">IF(G210="aroace",2,H210)</f>
        <v>0</v>
      </c>
      <c r="J210" s="83">
        <f t="shared" ref="J210:J273" si="15">IF(I210=2,1,0)</f>
        <v>0</v>
      </c>
      <c r="K210" s="17">
        <v>1</v>
      </c>
      <c r="L210" s="17">
        <v>1</v>
      </c>
      <c r="M210" s="36">
        <v>1</v>
      </c>
      <c r="N210" s="17">
        <v>5</v>
      </c>
      <c r="O210" s="17">
        <v>3</v>
      </c>
      <c r="P210" s="36">
        <v>2</v>
      </c>
      <c r="Q210" s="36">
        <v>3</v>
      </c>
      <c r="R210" s="17">
        <v>2</v>
      </c>
      <c r="S210" s="17">
        <v>2</v>
      </c>
      <c r="T210" s="17">
        <v>2</v>
      </c>
      <c r="U210" s="17">
        <v>2</v>
      </c>
      <c r="V210" s="17">
        <v>3</v>
      </c>
      <c r="W210" s="17">
        <v>3</v>
      </c>
      <c r="X210" s="17">
        <v>2</v>
      </c>
      <c r="Y210" s="17">
        <v>2</v>
      </c>
      <c r="Z210" s="17">
        <v>2</v>
      </c>
      <c r="AA210" s="43">
        <f t="shared" ref="AA210:AA273" si="16">SUM(K210:Z210)</f>
        <v>36</v>
      </c>
      <c r="AB210" s="17">
        <v>89</v>
      </c>
      <c r="AC210" s="17">
        <v>6</v>
      </c>
      <c r="AD210" s="17">
        <v>11</v>
      </c>
      <c r="AE210" s="17">
        <v>9</v>
      </c>
      <c r="AF210" s="17">
        <v>13</v>
      </c>
      <c r="AG210" s="17">
        <v>5</v>
      </c>
      <c r="AH210" s="17">
        <v>13</v>
      </c>
      <c r="AI210" s="17">
        <v>8</v>
      </c>
      <c r="AJ210" s="17">
        <v>3</v>
      </c>
      <c r="AK210" s="17">
        <v>6</v>
      </c>
      <c r="AL210" s="17">
        <v>2</v>
      </c>
      <c r="AM210" s="17">
        <v>17</v>
      </c>
      <c r="AN210" s="17">
        <v>17</v>
      </c>
      <c r="AO210" s="17">
        <v>10</v>
      </c>
      <c r="AP210" s="17">
        <v>3</v>
      </c>
      <c r="AQ210" s="17">
        <v>6</v>
      </c>
      <c r="AR210" s="44">
        <v>64</v>
      </c>
    </row>
    <row r="211" spans="1:44">
      <c r="A211" s="73">
        <v>42058</v>
      </c>
      <c r="B211" s="37">
        <v>1</v>
      </c>
      <c r="C211" s="17">
        <v>2004</v>
      </c>
      <c r="D211" s="1">
        <v>45959.90347222222</v>
      </c>
      <c r="E211" s="27" t="s">
        <v>89</v>
      </c>
      <c r="F211" s="17" t="s">
        <v>397</v>
      </c>
      <c r="G211" s="17" t="s">
        <v>397</v>
      </c>
      <c r="H211" s="94">
        <f t="shared" si="13"/>
        <v>0</v>
      </c>
      <c r="I211" s="97">
        <f t="shared" si="14"/>
        <v>0</v>
      </c>
      <c r="J211" s="83">
        <f t="shared" si="15"/>
        <v>0</v>
      </c>
      <c r="K211" s="17">
        <v>1</v>
      </c>
      <c r="L211" s="17">
        <v>1</v>
      </c>
      <c r="M211" s="36">
        <v>1</v>
      </c>
      <c r="N211" s="17">
        <v>4</v>
      </c>
      <c r="O211" s="17">
        <v>3</v>
      </c>
      <c r="P211" s="36">
        <v>1</v>
      </c>
      <c r="Q211" s="36">
        <v>2</v>
      </c>
      <c r="R211" s="17">
        <v>1</v>
      </c>
      <c r="S211" s="17">
        <v>3</v>
      </c>
      <c r="T211" s="17">
        <v>2</v>
      </c>
      <c r="U211" s="17">
        <v>3</v>
      </c>
      <c r="V211" s="17">
        <v>3</v>
      </c>
      <c r="W211" s="17">
        <v>1</v>
      </c>
      <c r="X211" s="17">
        <v>3</v>
      </c>
      <c r="Y211" s="17">
        <v>3</v>
      </c>
      <c r="Z211" s="17">
        <v>1</v>
      </c>
      <c r="AA211" s="43">
        <f t="shared" si="16"/>
        <v>33</v>
      </c>
      <c r="AB211" s="17">
        <v>8</v>
      </c>
      <c r="AC211" s="17">
        <v>4</v>
      </c>
      <c r="AD211" s="17">
        <v>3</v>
      </c>
      <c r="AE211" s="17">
        <v>5</v>
      </c>
      <c r="AF211" s="17">
        <v>7</v>
      </c>
      <c r="AG211" s="17">
        <v>3</v>
      </c>
      <c r="AH211" s="17">
        <v>9</v>
      </c>
      <c r="AI211" s="17">
        <v>5</v>
      </c>
      <c r="AJ211" s="17">
        <v>3</v>
      </c>
      <c r="AK211" s="17">
        <v>4</v>
      </c>
      <c r="AL211" s="17">
        <v>5</v>
      </c>
      <c r="AM211" s="17">
        <v>6</v>
      </c>
      <c r="AN211" s="17">
        <v>8</v>
      </c>
      <c r="AO211" s="17">
        <v>8</v>
      </c>
      <c r="AP211" s="17">
        <v>3</v>
      </c>
      <c r="AQ211" s="17">
        <v>4</v>
      </c>
      <c r="AR211" s="44">
        <v>65</v>
      </c>
    </row>
    <row r="212" spans="1:44">
      <c r="A212" s="73">
        <v>44082</v>
      </c>
      <c r="B212" s="37">
        <v>0</v>
      </c>
      <c r="C212" s="17">
        <v>1971</v>
      </c>
      <c r="D212" s="1">
        <v>45964.697222222225</v>
      </c>
      <c r="E212" s="27" t="s">
        <v>89</v>
      </c>
      <c r="F212" s="17" t="s">
        <v>397</v>
      </c>
      <c r="G212" s="17" t="s">
        <v>397</v>
      </c>
      <c r="H212" s="94">
        <f t="shared" si="13"/>
        <v>0</v>
      </c>
      <c r="I212" s="97">
        <f t="shared" si="14"/>
        <v>0</v>
      </c>
      <c r="J212" s="83">
        <f t="shared" si="15"/>
        <v>0</v>
      </c>
      <c r="K212" s="17">
        <v>5</v>
      </c>
      <c r="L212" s="17">
        <v>1</v>
      </c>
      <c r="M212" s="36">
        <v>1</v>
      </c>
      <c r="N212" s="17">
        <v>4</v>
      </c>
      <c r="O212" s="17">
        <v>4</v>
      </c>
      <c r="P212" s="36">
        <v>3</v>
      </c>
      <c r="Q212" s="36">
        <v>1</v>
      </c>
      <c r="R212" s="17">
        <v>1</v>
      </c>
      <c r="S212" s="17">
        <v>1</v>
      </c>
      <c r="T212" s="17">
        <v>1</v>
      </c>
      <c r="U212" s="17">
        <v>1</v>
      </c>
      <c r="V212" s="17">
        <v>1</v>
      </c>
      <c r="W212" s="17">
        <v>1</v>
      </c>
      <c r="X212" s="17">
        <v>3</v>
      </c>
      <c r="Y212" s="17">
        <v>2</v>
      </c>
      <c r="Z212" s="17">
        <v>1</v>
      </c>
      <c r="AA212" s="43">
        <f t="shared" si="16"/>
        <v>31</v>
      </c>
      <c r="AB212" s="17">
        <v>30</v>
      </c>
      <c r="AC212" s="17">
        <v>14</v>
      </c>
      <c r="AD212" s="17">
        <v>7</v>
      </c>
      <c r="AE212" s="17">
        <v>9</v>
      </c>
      <c r="AF212" s="17">
        <v>6</v>
      </c>
      <c r="AG212" s="17">
        <v>13</v>
      </c>
      <c r="AH212" s="17">
        <v>7</v>
      </c>
      <c r="AI212" s="17">
        <v>12</v>
      </c>
      <c r="AJ212" s="17">
        <v>4</v>
      </c>
      <c r="AK212" s="17">
        <v>5</v>
      </c>
      <c r="AL212" s="17">
        <v>3</v>
      </c>
      <c r="AM212" s="17">
        <v>8</v>
      </c>
      <c r="AN212" s="17">
        <v>4</v>
      </c>
      <c r="AO212" s="17">
        <v>17</v>
      </c>
      <c r="AP212" s="17">
        <v>6</v>
      </c>
      <c r="AQ212" s="17">
        <v>11</v>
      </c>
      <c r="AR212" s="44">
        <v>64</v>
      </c>
    </row>
    <row r="213" spans="1:44">
      <c r="A213" s="73">
        <v>44131</v>
      </c>
      <c r="B213" s="37">
        <v>0</v>
      </c>
      <c r="C213" s="17">
        <v>2005</v>
      </c>
      <c r="D213" s="1">
        <v>45964.756944444445</v>
      </c>
      <c r="E213" s="27" t="s">
        <v>106</v>
      </c>
      <c r="F213" s="17" t="s">
        <v>397</v>
      </c>
      <c r="G213" s="17" t="s">
        <v>397</v>
      </c>
      <c r="H213" s="94">
        <f t="shared" si="13"/>
        <v>0</v>
      </c>
      <c r="I213" s="97">
        <f t="shared" si="14"/>
        <v>0</v>
      </c>
      <c r="J213" s="83">
        <f t="shared" si="15"/>
        <v>0</v>
      </c>
      <c r="K213" s="17">
        <v>1</v>
      </c>
      <c r="L213" s="17">
        <v>1</v>
      </c>
      <c r="M213" s="36">
        <v>2</v>
      </c>
      <c r="N213" s="17">
        <v>3</v>
      </c>
      <c r="O213" s="17">
        <v>3</v>
      </c>
      <c r="P213" s="36">
        <v>3</v>
      </c>
      <c r="Q213" s="36">
        <v>2</v>
      </c>
      <c r="R213" s="17">
        <v>2</v>
      </c>
      <c r="S213" s="17">
        <v>3</v>
      </c>
      <c r="T213" s="17">
        <v>1</v>
      </c>
      <c r="U213" s="17">
        <v>1</v>
      </c>
      <c r="V213" s="17">
        <v>1</v>
      </c>
      <c r="W213" s="17">
        <v>2</v>
      </c>
      <c r="X213" s="17">
        <v>3</v>
      </c>
      <c r="Y213" s="17">
        <v>1</v>
      </c>
      <c r="Z213" s="17">
        <v>2</v>
      </c>
      <c r="AA213" s="43">
        <f t="shared" si="16"/>
        <v>31</v>
      </c>
      <c r="AB213" s="17">
        <v>15</v>
      </c>
      <c r="AC213" s="17">
        <v>8</v>
      </c>
      <c r="AD213" s="17">
        <v>11</v>
      </c>
      <c r="AE213" s="17">
        <v>10</v>
      </c>
      <c r="AF213" s="17">
        <v>6</v>
      </c>
      <c r="AG213" s="17">
        <v>5</v>
      </c>
      <c r="AH213" s="17">
        <v>7</v>
      </c>
      <c r="AI213" s="17">
        <v>203</v>
      </c>
      <c r="AJ213" s="17">
        <v>3</v>
      </c>
      <c r="AK213" s="17">
        <v>8</v>
      </c>
      <c r="AL213" s="17">
        <v>4</v>
      </c>
      <c r="AM213" s="17">
        <v>14</v>
      </c>
      <c r="AN213" s="17">
        <v>6</v>
      </c>
      <c r="AO213" s="17">
        <v>7</v>
      </c>
      <c r="AP213" s="17">
        <v>8</v>
      </c>
      <c r="AQ213" s="17">
        <v>9</v>
      </c>
      <c r="AR213" s="44">
        <v>61</v>
      </c>
    </row>
    <row r="214" spans="1:44">
      <c r="A214" s="73">
        <v>45123</v>
      </c>
      <c r="B214" s="37">
        <v>0</v>
      </c>
      <c r="C214" s="17">
        <v>1997</v>
      </c>
      <c r="D214" s="1">
        <v>45967.673611111109</v>
      </c>
      <c r="E214" s="27" t="s">
        <v>89</v>
      </c>
      <c r="F214" s="17" t="s">
        <v>397</v>
      </c>
      <c r="G214" s="17" t="s">
        <v>397</v>
      </c>
      <c r="H214" s="94">
        <f t="shared" si="13"/>
        <v>0</v>
      </c>
      <c r="I214" s="97">
        <f t="shared" si="14"/>
        <v>0</v>
      </c>
      <c r="J214" s="83">
        <f t="shared" si="15"/>
        <v>0</v>
      </c>
      <c r="K214" s="17">
        <v>2</v>
      </c>
      <c r="L214" s="17">
        <v>2</v>
      </c>
      <c r="M214" s="36">
        <v>2</v>
      </c>
      <c r="N214" s="17">
        <v>4</v>
      </c>
      <c r="O214" s="17">
        <v>3</v>
      </c>
      <c r="P214" s="36">
        <v>3</v>
      </c>
      <c r="Q214" s="36">
        <v>3</v>
      </c>
      <c r="R214" s="17">
        <v>2</v>
      </c>
      <c r="S214" s="17">
        <v>1</v>
      </c>
      <c r="T214" s="17">
        <v>1</v>
      </c>
      <c r="U214" s="17">
        <v>1</v>
      </c>
      <c r="V214" s="17">
        <v>1</v>
      </c>
      <c r="W214" s="17">
        <v>1</v>
      </c>
      <c r="X214" s="17">
        <v>2</v>
      </c>
      <c r="Y214" s="17">
        <v>1</v>
      </c>
      <c r="Z214" s="17">
        <v>1</v>
      </c>
      <c r="AA214" s="43">
        <f t="shared" si="16"/>
        <v>30</v>
      </c>
      <c r="AB214" s="17">
        <v>14</v>
      </c>
      <c r="AC214" s="17">
        <v>5</v>
      </c>
      <c r="AD214" s="17">
        <v>3</v>
      </c>
      <c r="AE214" s="17">
        <v>28</v>
      </c>
      <c r="AF214" s="17">
        <v>9</v>
      </c>
      <c r="AG214" s="17">
        <v>3</v>
      </c>
      <c r="AH214" s="17">
        <v>5</v>
      </c>
      <c r="AI214" s="17">
        <v>15</v>
      </c>
      <c r="AJ214" s="17">
        <v>2</v>
      </c>
      <c r="AK214" s="17">
        <v>6</v>
      </c>
      <c r="AL214" s="17">
        <v>3</v>
      </c>
      <c r="AM214" s="17">
        <v>6</v>
      </c>
      <c r="AN214" s="17">
        <v>4</v>
      </c>
      <c r="AO214" s="17">
        <v>5</v>
      </c>
      <c r="AP214" s="17">
        <v>3</v>
      </c>
      <c r="AQ214" s="17">
        <v>6</v>
      </c>
      <c r="AR214" s="44">
        <v>60</v>
      </c>
    </row>
    <row r="215" spans="1:44">
      <c r="A215" s="73">
        <v>45418</v>
      </c>
      <c r="B215" s="37">
        <v>0</v>
      </c>
      <c r="C215" s="17">
        <v>2006</v>
      </c>
      <c r="D215" s="1">
        <v>45968.563888888886</v>
      </c>
      <c r="E215" s="27" t="s">
        <v>106</v>
      </c>
      <c r="F215" s="17" t="s">
        <v>397</v>
      </c>
      <c r="G215" s="17" t="s">
        <v>397</v>
      </c>
      <c r="H215" s="94">
        <f t="shared" si="13"/>
        <v>0</v>
      </c>
      <c r="I215" s="97">
        <f t="shared" si="14"/>
        <v>0</v>
      </c>
      <c r="J215" s="83">
        <f t="shared" si="15"/>
        <v>0</v>
      </c>
      <c r="K215" s="17">
        <v>1</v>
      </c>
      <c r="L215" s="17">
        <v>1</v>
      </c>
      <c r="M215" s="36">
        <v>2</v>
      </c>
      <c r="N215" s="17">
        <v>4</v>
      </c>
      <c r="O215" s="17">
        <v>2</v>
      </c>
      <c r="P215" s="36">
        <v>2</v>
      </c>
      <c r="Q215" s="36">
        <v>3</v>
      </c>
      <c r="R215" s="17">
        <v>1</v>
      </c>
      <c r="S215" s="17">
        <v>1</v>
      </c>
      <c r="T215" s="17">
        <v>1</v>
      </c>
      <c r="U215" s="17">
        <v>1</v>
      </c>
      <c r="V215" s="17">
        <v>1</v>
      </c>
      <c r="W215" s="17">
        <v>1</v>
      </c>
      <c r="X215" s="17">
        <v>2</v>
      </c>
      <c r="Y215" s="17">
        <v>1</v>
      </c>
      <c r="Z215" s="17">
        <v>2</v>
      </c>
      <c r="AA215" s="43">
        <f t="shared" si="16"/>
        <v>26</v>
      </c>
      <c r="AB215" s="17">
        <v>15</v>
      </c>
      <c r="AC215" s="17">
        <v>6</v>
      </c>
      <c r="AD215" s="17">
        <v>7</v>
      </c>
      <c r="AE215" s="17">
        <v>9</v>
      </c>
      <c r="AF215" s="17">
        <v>32</v>
      </c>
      <c r="AG215" s="17">
        <v>5</v>
      </c>
      <c r="AH215" s="17">
        <v>18</v>
      </c>
      <c r="AI215" s="17">
        <v>8</v>
      </c>
      <c r="AJ215" s="17">
        <v>6</v>
      </c>
      <c r="AK215" s="17">
        <v>9</v>
      </c>
      <c r="AL215" s="17">
        <v>2</v>
      </c>
      <c r="AM215" s="17">
        <v>9</v>
      </c>
      <c r="AN215" s="17">
        <v>10</v>
      </c>
      <c r="AO215" s="17">
        <v>76</v>
      </c>
      <c r="AP215" s="17">
        <v>4</v>
      </c>
      <c r="AQ215" s="17">
        <v>6</v>
      </c>
      <c r="AR215" s="44">
        <v>55</v>
      </c>
    </row>
    <row r="216" spans="1:44">
      <c r="A216" s="73">
        <v>45832</v>
      </c>
      <c r="B216" s="37">
        <v>0</v>
      </c>
      <c r="C216" s="17">
        <v>2006</v>
      </c>
      <c r="D216" s="1">
        <v>45970.42291666667</v>
      </c>
      <c r="E216" s="27" t="s">
        <v>106</v>
      </c>
      <c r="F216" s="17" t="s">
        <v>397</v>
      </c>
      <c r="G216" s="17" t="s">
        <v>397</v>
      </c>
      <c r="H216" s="94">
        <f t="shared" si="13"/>
        <v>0</v>
      </c>
      <c r="I216" s="97">
        <f t="shared" si="14"/>
        <v>0</v>
      </c>
      <c r="J216" s="83">
        <f t="shared" si="15"/>
        <v>0</v>
      </c>
      <c r="K216" s="17">
        <v>1</v>
      </c>
      <c r="L216" s="17">
        <v>1</v>
      </c>
      <c r="M216" s="36">
        <v>1</v>
      </c>
      <c r="N216" s="17">
        <v>3</v>
      </c>
      <c r="O216" s="17">
        <v>1</v>
      </c>
      <c r="P216" s="36">
        <v>2</v>
      </c>
      <c r="Q216" s="36">
        <v>2</v>
      </c>
      <c r="R216" s="17">
        <v>1</v>
      </c>
      <c r="S216" s="17">
        <v>1</v>
      </c>
      <c r="T216" s="17">
        <v>1</v>
      </c>
      <c r="U216" s="17">
        <v>1</v>
      </c>
      <c r="V216" s="17">
        <v>1</v>
      </c>
      <c r="W216" s="17">
        <v>1</v>
      </c>
      <c r="X216" s="17">
        <v>1</v>
      </c>
      <c r="Y216" s="17">
        <v>1</v>
      </c>
      <c r="Z216" s="17">
        <v>1</v>
      </c>
      <c r="AA216" s="43">
        <f t="shared" si="16"/>
        <v>20</v>
      </c>
      <c r="AB216" s="17">
        <v>15</v>
      </c>
      <c r="AC216" s="17">
        <v>5</v>
      </c>
      <c r="AD216" s="17">
        <v>7</v>
      </c>
      <c r="AE216" s="17">
        <v>5</v>
      </c>
      <c r="AF216" s="17">
        <v>6</v>
      </c>
      <c r="AG216" s="17">
        <v>5</v>
      </c>
      <c r="AH216" s="17">
        <v>3</v>
      </c>
      <c r="AI216" s="17">
        <v>7</v>
      </c>
      <c r="AJ216" s="17">
        <v>4</v>
      </c>
      <c r="AK216" s="17">
        <v>5</v>
      </c>
      <c r="AL216" s="17">
        <v>3</v>
      </c>
      <c r="AM216" s="17">
        <v>7</v>
      </c>
      <c r="AN216" s="17">
        <v>3</v>
      </c>
      <c r="AO216" s="17">
        <v>4</v>
      </c>
      <c r="AP216" s="17">
        <v>4</v>
      </c>
      <c r="AQ216" s="17">
        <v>4</v>
      </c>
      <c r="AR216" s="44">
        <v>39</v>
      </c>
    </row>
    <row r="217" spans="1:44">
      <c r="A217" s="73">
        <v>46167</v>
      </c>
      <c r="B217" s="37">
        <v>0</v>
      </c>
      <c r="C217" s="17">
        <v>1977</v>
      </c>
      <c r="D217" s="1">
        <v>45972.481249999997</v>
      </c>
      <c r="E217" s="27" t="s">
        <v>89</v>
      </c>
      <c r="F217" s="17" t="s">
        <v>397</v>
      </c>
      <c r="G217" s="17" t="s">
        <v>397</v>
      </c>
      <c r="H217" s="94">
        <f t="shared" si="13"/>
        <v>0</v>
      </c>
      <c r="I217" s="97">
        <f t="shared" si="14"/>
        <v>0</v>
      </c>
      <c r="J217" s="83">
        <f t="shared" si="15"/>
        <v>0</v>
      </c>
      <c r="K217" s="17">
        <v>2</v>
      </c>
      <c r="L217" s="17">
        <v>2</v>
      </c>
      <c r="M217" s="36">
        <v>2</v>
      </c>
      <c r="N217" s="17">
        <v>5</v>
      </c>
      <c r="O217" s="17">
        <v>3</v>
      </c>
      <c r="P217" s="36">
        <v>4</v>
      </c>
      <c r="Q217" s="36">
        <v>2</v>
      </c>
      <c r="R217" s="17">
        <v>1</v>
      </c>
      <c r="S217" s="17">
        <v>1</v>
      </c>
      <c r="T217" s="17">
        <v>1</v>
      </c>
      <c r="U217" s="17">
        <v>3</v>
      </c>
      <c r="V217" s="17">
        <v>3</v>
      </c>
      <c r="W217" s="17">
        <v>2</v>
      </c>
      <c r="X217" s="17">
        <v>3</v>
      </c>
      <c r="Y217" s="17">
        <v>3</v>
      </c>
      <c r="Z217" s="17">
        <v>2</v>
      </c>
      <c r="AA217" s="43">
        <f t="shared" si="16"/>
        <v>39</v>
      </c>
      <c r="AB217" s="17">
        <v>21</v>
      </c>
      <c r="AC217" s="17">
        <v>4</v>
      </c>
      <c r="AD217" s="17">
        <v>10</v>
      </c>
      <c r="AE217" s="17">
        <v>22</v>
      </c>
      <c r="AF217" s="17">
        <v>17</v>
      </c>
      <c r="AG217" s="17">
        <v>13</v>
      </c>
      <c r="AH217" s="17">
        <v>8</v>
      </c>
      <c r="AI217" s="17">
        <v>11</v>
      </c>
      <c r="AJ217" s="17">
        <v>2</v>
      </c>
      <c r="AK217" s="17">
        <v>6</v>
      </c>
      <c r="AL217" s="17">
        <v>19</v>
      </c>
      <c r="AM217" s="17">
        <v>17</v>
      </c>
      <c r="AN217" s="17">
        <v>8</v>
      </c>
      <c r="AO217" s="17">
        <v>16</v>
      </c>
      <c r="AP217" s="17">
        <v>2</v>
      </c>
      <c r="AQ217" s="17">
        <v>7</v>
      </c>
      <c r="AR217" s="44">
        <v>62</v>
      </c>
    </row>
    <row r="218" spans="1:44">
      <c r="A218" s="73">
        <v>40923</v>
      </c>
      <c r="B218" s="37">
        <v>0</v>
      </c>
      <c r="C218" s="17">
        <v>2002</v>
      </c>
      <c r="D218" s="1">
        <v>45958.648611111108</v>
      </c>
      <c r="E218" s="27" t="s">
        <v>91</v>
      </c>
      <c r="F218" s="17" t="s">
        <v>397</v>
      </c>
      <c r="G218" s="17" t="s">
        <v>397</v>
      </c>
      <c r="H218" s="94">
        <f t="shared" si="13"/>
        <v>0</v>
      </c>
      <c r="I218" s="97">
        <f t="shared" si="14"/>
        <v>0</v>
      </c>
      <c r="J218" s="83">
        <f t="shared" si="15"/>
        <v>0</v>
      </c>
      <c r="K218" s="17">
        <v>1</v>
      </c>
      <c r="L218" s="17">
        <v>1</v>
      </c>
      <c r="M218" s="36">
        <v>1</v>
      </c>
      <c r="N218" s="17">
        <v>4</v>
      </c>
      <c r="O218" s="17">
        <v>2</v>
      </c>
      <c r="P218" s="36">
        <v>2</v>
      </c>
      <c r="Q218" s="36">
        <v>2</v>
      </c>
      <c r="R218" s="17">
        <v>2</v>
      </c>
      <c r="S218" s="17">
        <v>2</v>
      </c>
      <c r="T218" s="17">
        <v>2</v>
      </c>
      <c r="U218" s="17">
        <v>2</v>
      </c>
      <c r="V218" s="17">
        <v>2</v>
      </c>
      <c r="W218" s="17">
        <v>1</v>
      </c>
      <c r="X218" s="17">
        <v>1</v>
      </c>
      <c r="Y218" s="17">
        <v>1</v>
      </c>
      <c r="Z218" s="17">
        <v>1</v>
      </c>
      <c r="AA218" s="43">
        <f t="shared" si="16"/>
        <v>27</v>
      </c>
      <c r="AB218" s="17">
        <v>11</v>
      </c>
      <c r="AC218" s="17">
        <v>5</v>
      </c>
      <c r="AD218" s="17">
        <v>5</v>
      </c>
      <c r="AE218" s="17">
        <v>5</v>
      </c>
      <c r="AF218" s="17">
        <v>5</v>
      </c>
      <c r="AG218" s="17">
        <v>4</v>
      </c>
      <c r="AH218" s="17">
        <v>1</v>
      </c>
      <c r="AI218" s="17">
        <v>5</v>
      </c>
      <c r="AJ218" s="17">
        <v>10</v>
      </c>
      <c r="AK218" s="17">
        <v>3</v>
      </c>
      <c r="AL218" s="17">
        <v>3</v>
      </c>
      <c r="AM218" s="17">
        <v>5</v>
      </c>
      <c r="AN218" s="17">
        <v>6</v>
      </c>
      <c r="AO218" s="17">
        <v>2</v>
      </c>
      <c r="AP218" s="17">
        <v>3</v>
      </c>
      <c r="AQ218" s="17">
        <v>2</v>
      </c>
      <c r="AR218" s="44">
        <v>56</v>
      </c>
    </row>
    <row r="219" spans="1:44">
      <c r="A219" s="73">
        <v>40933</v>
      </c>
      <c r="B219" s="37">
        <v>0</v>
      </c>
      <c r="C219" s="17">
        <v>2004</v>
      </c>
      <c r="D219" s="1">
        <v>45958.652083333334</v>
      </c>
      <c r="E219" s="27" t="s">
        <v>91</v>
      </c>
      <c r="F219" s="17" t="s">
        <v>397</v>
      </c>
      <c r="G219" s="17" t="s">
        <v>397</v>
      </c>
      <c r="H219" s="94">
        <f t="shared" si="13"/>
        <v>0</v>
      </c>
      <c r="I219" s="97">
        <f t="shared" si="14"/>
        <v>0</v>
      </c>
      <c r="J219" s="83">
        <f t="shared" si="15"/>
        <v>0</v>
      </c>
      <c r="K219" s="17">
        <v>2</v>
      </c>
      <c r="L219" s="17">
        <v>2</v>
      </c>
      <c r="M219" s="36">
        <v>3</v>
      </c>
      <c r="N219" s="17">
        <v>2</v>
      </c>
      <c r="O219" s="17">
        <v>2</v>
      </c>
      <c r="P219" s="36">
        <v>4</v>
      </c>
      <c r="Q219" s="36">
        <v>3</v>
      </c>
      <c r="R219" s="17">
        <v>2</v>
      </c>
      <c r="S219" s="17">
        <v>3</v>
      </c>
      <c r="T219" s="17">
        <v>1</v>
      </c>
      <c r="U219" s="17">
        <v>2</v>
      </c>
      <c r="V219" s="17">
        <v>1</v>
      </c>
      <c r="W219" s="17">
        <v>2</v>
      </c>
      <c r="X219" s="17">
        <v>3</v>
      </c>
      <c r="Y219" s="17">
        <v>1</v>
      </c>
      <c r="Z219" s="17">
        <v>2</v>
      </c>
      <c r="AA219" s="43">
        <f t="shared" si="16"/>
        <v>35</v>
      </c>
      <c r="AB219" s="17">
        <v>10</v>
      </c>
      <c r="AC219" s="17">
        <v>7</v>
      </c>
      <c r="AD219" s="17">
        <v>9</v>
      </c>
      <c r="AE219" s="17">
        <v>8</v>
      </c>
      <c r="AF219" s="17">
        <v>9</v>
      </c>
      <c r="AG219" s="17">
        <v>4</v>
      </c>
      <c r="AH219" s="17">
        <v>16</v>
      </c>
      <c r="AI219" s="17">
        <v>16</v>
      </c>
      <c r="AJ219" s="17">
        <v>4</v>
      </c>
      <c r="AK219" s="17">
        <v>4</v>
      </c>
      <c r="AL219" s="17">
        <v>3</v>
      </c>
      <c r="AM219" s="17">
        <v>11</v>
      </c>
      <c r="AN219" s="17">
        <v>6</v>
      </c>
      <c r="AO219" s="17">
        <v>9</v>
      </c>
      <c r="AP219" s="17">
        <v>7</v>
      </c>
      <c r="AQ219" s="17">
        <v>9</v>
      </c>
      <c r="AR219" s="44">
        <v>67</v>
      </c>
    </row>
    <row r="220" spans="1:44">
      <c r="A220" s="73">
        <v>34587</v>
      </c>
      <c r="B220" s="37">
        <v>1</v>
      </c>
      <c r="C220" s="17">
        <v>2003</v>
      </c>
      <c r="D220" s="1">
        <v>45959.527777777781</v>
      </c>
      <c r="E220" s="27" t="s">
        <v>105</v>
      </c>
      <c r="F220" s="17" t="s">
        <v>397</v>
      </c>
      <c r="G220" s="17" t="s">
        <v>397</v>
      </c>
      <c r="H220" s="94">
        <f t="shared" si="13"/>
        <v>0</v>
      </c>
      <c r="I220" s="97">
        <f t="shared" si="14"/>
        <v>0</v>
      </c>
      <c r="J220" s="83">
        <f t="shared" si="15"/>
        <v>0</v>
      </c>
      <c r="K220" s="17">
        <v>1</v>
      </c>
      <c r="L220" s="17">
        <v>1</v>
      </c>
      <c r="M220" s="36">
        <v>1</v>
      </c>
      <c r="N220" s="17">
        <v>2</v>
      </c>
      <c r="O220" s="17">
        <v>1</v>
      </c>
      <c r="P220" s="36">
        <v>2</v>
      </c>
      <c r="Q220" s="36">
        <v>1</v>
      </c>
      <c r="R220" s="17">
        <v>1</v>
      </c>
      <c r="S220" s="17">
        <v>1</v>
      </c>
      <c r="T220" s="17">
        <v>1</v>
      </c>
      <c r="U220" s="17">
        <v>1</v>
      </c>
      <c r="V220" s="17">
        <v>1</v>
      </c>
      <c r="W220" s="17">
        <v>1</v>
      </c>
      <c r="X220" s="17">
        <v>1</v>
      </c>
      <c r="Y220" s="17">
        <v>1</v>
      </c>
      <c r="Z220" s="17">
        <v>1</v>
      </c>
      <c r="AA220" s="43">
        <f t="shared" si="16"/>
        <v>18</v>
      </c>
      <c r="AB220" s="17">
        <v>4</v>
      </c>
      <c r="AC220" s="17">
        <v>2</v>
      </c>
      <c r="AD220" s="17">
        <v>4</v>
      </c>
      <c r="AE220" s="17">
        <v>3</v>
      </c>
      <c r="AF220" s="17">
        <v>2</v>
      </c>
      <c r="AG220" s="17">
        <v>3</v>
      </c>
      <c r="AH220" s="17">
        <v>2</v>
      </c>
      <c r="AI220" s="17">
        <v>2</v>
      </c>
      <c r="AJ220" s="17">
        <v>2</v>
      </c>
      <c r="AK220" s="17">
        <v>6</v>
      </c>
      <c r="AL220" s="17">
        <v>2</v>
      </c>
      <c r="AM220" s="17">
        <v>4</v>
      </c>
      <c r="AN220" s="17">
        <v>2</v>
      </c>
      <c r="AO220" s="17">
        <v>2</v>
      </c>
      <c r="AP220" s="17">
        <v>5</v>
      </c>
      <c r="AQ220" s="17">
        <v>4</v>
      </c>
      <c r="AR220" s="44">
        <v>34</v>
      </c>
    </row>
    <row r="221" spans="1:44">
      <c r="A221" s="73">
        <v>41298</v>
      </c>
      <c r="B221" s="37">
        <v>1</v>
      </c>
      <c r="C221" s="17">
        <v>2002</v>
      </c>
      <c r="D221" s="1">
        <v>45959.533333333333</v>
      </c>
      <c r="E221" s="27" t="s">
        <v>105</v>
      </c>
      <c r="F221" s="17" t="s">
        <v>397</v>
      </c>
      <c r="G221" s="17" t="s">
        <v>397</v>
      </c>
      <c r="H221" s="94">
        <f t="shared" si="13"/>
        <v>0</v>
      </c>
      <c r="I221" s="97">
        <f t="shared" si="14"/>
        <v>0</v>
      </c>
      <c r="J221" s="83">
        <f t="shared" si="15"/>
        <v>0</v>
      </c>
      <c r="K221" s="17">
        <v>1</v>
      </c>
      <c r="L221" s="17">
        <v>1</v>
      </c>
      <c r="M221" s="36">
        <v>1</v>
      </c>
      <c r="N221" s="17">
        <v>2</v>
      </c>
      <c r="O221" s="17">
        <v>1</v>
      </c>
      <c r="P221" s="36">
        <v>1</v>
      </c>
      <c r="Q221" s="36">
        <v>1</v>
      </c>
      <c r="R221" s="17">
        <v>1</v>
      </c>
      <c r="S221" s="17">
        <v>1</v>
      </c>
      <c r="T221" s="17">
        <v>1</v>
      </c>
      <c r="U221" s="17">
        <v>1</v>
      </c>
      <c r="V221" s="17">
        <v>1</v>
      </c>
      <c r="W221" s="17">
        <v>1</v>
      </c>
      <c r="X221" s="17">
        <v>1</v>
      </c>
      <c r="Y221" s="17">
        <v>1</v>
      </c>
      <c r="Z221" s="17">
        <v>1</v>
      </c>
      <c r="AA221" s="43">
        <f t="shared" si="16"/>
        <v>17</v>
      </c>
      <c r="AB221" s="17">
        <v>19</v>
      </c>
      <c r="AC221" s="17">
        <v>6</v>
      </c>
      <c r="AD221" s="17">
        <v>3</v>
      </c>
      <c r="AE221" s="17">
        <v>5</v>
      </c>
      <c r="AF221" s="17">
        <v>51</v>
      </c>
      <c r="AG221" s="17">
        <v>3</v>
      </c>
      <c r="AH221" s="17">
        <v>2</v>
      </c>
      <c r="AI221" s="17">
        <v>8</v>
      </c>
      <c r="AJ221" s="17">
        <v>3</v>
      </c>
      <c r="AK221" s="17">
        <v>3</v>
      </c>
      <c r="AL221" s="17">
        <v>2</v>
      </c>
      <c r="AM221" s="17">
        <v>6</v>
      </c>
      <c r="AN221" s="17">
        <v>2</v>
      </c>
      <c r="AO221" s="17">
        <v>6</v>
      </c>
      <c r="AP221" s="17">
        <v>3</v>
      </c>
      <c r="AQ221" s="17">
        <v>5</v>
      </c>
      <c r="AR221" s="44">
        <v>30</v>
      </c>
    </row>
    <row r="222" spans="1:44">
      <c r="A222" s="73">
        <v>41752</v>
      </c>
      <c r="B222" s="37">
        <v>0</v>
      </c>
      <c r="C222" s="17">
        <v>2002</v>
      </c>
      <c r="D222" s="1">
        <v>45959.789583333331</v>
      </c>
      <c r="E222" s="27" t="s">
        <v>91</v>
      </c>
      <c r="F222" s="17" t="s">
        <v>397</v>
      </c>
      <c r="G222" s="17" t="s">
        <v>397</v>
      </c>
      <c r="H222" s="94">
        <f t="shared" si="13"/>
        <v>0</v>
      </c>
      <c r="I222" s="97">
        <f t="shared" si="14"/>
        <v>0</v>
      </c>
      <c r="J222" s="83">
        <f t="shared" si="15"/>
        <v>0</v>
      </c>
      <c r="K222" s="17">
        <v>2</v>
      </c>
      <c r="L222" s="17">
        <v>2</v>
      </c>
      <c r="M222" s="36">
        <v>2</v>
      </c>
      <c r="N222" s="17">
        <v>2</v>
      </c>
      <c r="O222" s="17">
        <v>3</v>
      </c>
      <c r="P222" s="36">
        <v>2</v>
      </c>
      <c r="Q222" s="36">
        <v>2</v>
      </c>
      <c r="R222" s="17">
        <v>4</v>
      </c>
      <c r="S222" s="17">
        <v>1</v>
      </c>
      <c r="T222" s="17">
        <v>1</v>
      </c>
      <c r="U222" s="17">
        <v>1</v>
      </c>
      <c r="V222" s="17">
        <v>1</v>
      </c>
      <c r="W222" s="17">
        <v>1</v>
      </c>
      <c r="X222" s="17">
        <v>1</v>
      </c>
      <c r="Y222" s="17">
        <v>1</v>
      </c>
      <c r="Z222" s="17">
        <v>1</v>
      </c>
      <c r="AA222" s="43">
        <f t="shared" si="16"/>
        <v>27</v>
      </c>
      <c r="AB222" s="17">
        <v>11</v>
      </c>
      <c r="AC222" s="17">
        <v>4</v>
      </c>
      <c r="AD222" s="17">
        <v>2</v>
      </c>
      <c r="AE222" s="17">
        <v>4</v>
      </c>
      <c r="AF222" s="17">
        <v>4</v>
      </c>
      <c r="AG222" s="17">
        <v>4</v>
      </c>
      <c r="AH222" s="17">
        <v>2</v>
      </c>
      <c r="AI222" s="17">
        <v>7</v>
      </c>
      <c r="AJ222" s="17">
        <v>2</v>
      </c>
      <c r="AK222" s="17">
        <v>4</v>
      </c>
      <c r="AL222" s="17">
        <v>3</v>
      </c>
      <c r="AM222" s="17">
        <v>3</v>
      </c>
      <c r="AN222" s="17">
        <v>3</v>
      </c>
      <c r="AO222" s="17">
        <v>6</v>
      </c>
      <c r="AP222" s="17">
        <v>2</v>
      </c>
      <c r="AQ222" s="17">
        <v>2</v>
      </c>
      <c r="AR222" s="44">
        <v>64</v>
      </c>
    </row>
    <row r="223" spans="1:44">
      <c r="A223" s="73">
        <v>41513</v>
      </c>
      <c r="B223" s="37">
        <v>0</v>
      </c>
      <c r="C223" s="17">
        <v>2003</v>
      </c>
      <c r="D223" s="1">
        <v>45959.852083333331</v>
      </c>
      <c r="E223" s="27" t="s">
        <v>91</v>
      </c>
      <c r="F223" s="17" t="s">
        <v>397</v>
      </c>
      <c r="G223" s="17" t="s">
        <v>397</v>
      </c>
      <c r="H223" s="94">
        <f t="shared" si="13"/>
        <v>0</v>
      </c>
      <c r="I223" s="97">
        <f t="shared" si="14"/>
        <v>0</v>
      </c>
      <c r="J223" s="83">
        <f t="shared" si="15"/>
        <v>0</v>
      </c>
      <c r="K223" s="17">
        <v>2</v>
      </c>
      <c r="L223" s="17">
        <v>2</v>
      </c>
      <c r="M223" s="36">
        <v>2</v>
      </c>
      <c r="N223" s="17">
        <v>4</v>
      </c>
      <c r="O223" s="17">
        <v>3</v>
      </c>
      <c r="P223" s="36">
        <v>2</v>
      </c>
      <c r="Q223" s="36">
        <v>3</v>
      </c>
      <c r="R223" s="17">
        <v>2</v>
      </c>
      <c r="S223" s="17">
        <v>3</v>
      </c>
      <c r="T223" s="17">
        <v>2</v>
      </c>
      <c r="U223" s="17">
        <v>2</v>
      </c>
      <c r="V223" s="17">
        <v>2</v>
      </c>
      <c r="W223" s="17">
        <v>2</v>
      </c>
      <c r="X223" s="17">
        <v>3</v>
      </c>
      <c r="Y223" s="17">
        <v>3</v>
      </c>
      <c r="Z223" s="17">
        <v>1</v>
      </c>
      <c r="AA223" s="43">
        <f t="shared" si="16"/>
        <v>38</v>
      </c>
      <c r="AB223" s="17">
        <v>15</v>
      </c>
      <c r="AC223" s="17">
        <v>3</v>
      </c>
      <c r="AD223" s="17">
        <v>4</v>
      </c>
      <c r="AE223" s="17">
        <v>3</v>
      </c>
      <c r="AF223" s="17">
        <v>5</v>
      </c>
      <c r="AG223" s="17">
        <v>3</v>
      </c>
      <c r="AH223" s="17">
        <v>2</v>
      </c>
      <c r="AI223" s="17">
        <v>7</v>
      </c>
      <c r="AJ223" s="17">
        <v>4</v>
      </c>
      <c r="AK223" s="17">
        <v>3</v>
      </c>
      <c r="AL223" s="17">
        <v>4</v>
      </c>
      <c r="AM223" s="17">
        <v>6</v>
      </c>
      <c r="AN223" s="17">
        <v>3</v>
      </c>
      <c r="AO223" s="17">
        <v>10</v>
      </c>
      <c r="AP223" s="17">
        <v>3</v>
      </c>
      <c r="AQ223" s="17">
        <v>5</v>
      </c>
      <c r="AR223" s="44">
        <v>55</v>
      </c>
    </row>
    <row r="224" spans="1:44">
      <c r="A224" s="73">
        <v>42217</v>
      </c>
      <c r="B224" s="37">
        <v>0</v>
      </c>
      <c r="C224" s="17">
        <v>1977</v>
      </c>
      <c r="D224" s="1">
        <v>45960.311111111114</v>
      </c>
      <c r="E224" s="27" t="s">
        <v>105</v>
      </c>
      <c r="F224" s="17" t="s">
        <v>397</v>
      </c>
      <c r="G224" s="17" t="s">
        <v>397</v>
      </c>
      <c r="H224" s="94">
        <f t="shared" si="13"/>
        <v>0</v>
      </c>
      <c r="I224" s="97">
        <f t="shared" si="14"/>
        <v>0</v>
      </c>
      <c r="J224" s="83">
        <f t="shared" si="15"/>
        <v>0</v>
      </c>
      <c r="K224" s="17">
        <v>1</v>
      </c>
      <c r="L224" s="17">
        <v>3</v>
      </c>
      <c r="M224" s="36">
        <v>3</v>
      </c>
      <c r="N224" s="17">
        <v>3</v>
      </c>
      <c r="O224" s="17">
        <v>3</v>
      </c>
      <c r="P224" s="36">
        <v>4</v>
      </c>
      <c r="Q224" s="36">
        <v>1</v>
      </c>
      <c r="R224" s="17">
        <v>1</v>
      </c>
      <c r="S224" s="17">
        <v>5</v>
      </c>
      <c r="T224" s="17">
        <v>1</v>
      </c>
      <c r="U224" s="17">
        <v>1</v>
      </c>
      <c r="V224" s="17">
        <v>1</v>
      </c>
      <c r="W224" s="17">
        <v>1</v>
      </c>
      <c r="X224" s="17">
        <v>1</v>
      </c>
      <c r="Y224" s="17">
        <v>1</v>
      </c>
      <c r="Z224" s="17">
        <v>1</v>
      </c>
      <c r="AA224" s="43">
        <f t="shared" si="16"/>
        <v>31</v>
      </c>
      <c r="AB224" s="17">
        <v>9</v>
      </c>
      <c r="AC224" s="17">
        <v>8</v>
      </c>
      <c r="AD224" s="17">
        <v>5</v>
      </c>
      <c r="AE224" s="17">
        <v>6</v>
      </c>
      <c r="AF224" s="17">
        <v>3</v>
      </c>
      <c r="AG224" s="17">
        <v>11</v>
      </c>
      <c r="AH224" s="17">
        <v>5</v>
      </c>
      <c r="AI224" s="17">
        <v>7</v>
      </c>
      <c r="AJ224" s="17">
        <v>2</v>
      </c>
      <c r="AK224" s="17">
        <v>5</v>
      </c>
      <c r="AL224" s="17">
        <v>2</v>
      </c>
      <c r="AM224" s="17">
        <v>4</v>
      </c>
      <c r="AN224" s="17">
        <v>2</v>
      </c>
      <c r="AO224" s="17">
        <v>3</v>
      </c>
      <c r="AP224" s="17">
        <v>4</v>
      </c>
      <c r="AQ224" s="17">
        <v>6</v>
      </c>
      <c r="AR224" s="44">
        <v>73</v>
      </c>
    </row>
    <row r="225" spans="1:44">
      <c r="A225" s="73">
        <v>42559</v>
      </c>
      <c r="B225" s="37">
        <v>0</v>
      </c>
      <c r="C225" s="17">
        <v>1975</v>
      </c>
      <c r="D225" s="1">
        <v>45960.660416666666</v>
      </c>
      <c r="E225" s="27" t="s">
        <v>91</v>
      </c>
      <c r="F225" s="17" t="s">
        <v>397</v>
      </c>
      <c r="G225" s="17" t="s">
        <v>397</v>
      </c>
      <c r="H225" s="94">
        <f t="shared" si="13"/>
        <v>0</v>
      </c>
      <c r="I225" s="97">
        <f t="shared" si="14"/>
        <v>0</v>
      </c>
      <c r="J225" s="83">
        <f t="shared" si="15"/>
        <v>0</v>
      </c>
      <c r="K225" s="17">
        <v>1</v>
      </c>
      <c r="L225" s="17">
        <v>1</v>
      </c>
      <c r="M225" s="36">
        <v>1</v>
      </c>
      <c r="N225" s="17">
        <v>4</v>
      </c>
      <c r="O225" s="17">
        <v>2</v>
      </c>
      <c r="P225" s="36">
        <v>1</v>
      </c>
      <c r="Q225" s="36">
        <v>1</v>
      </c>
      <c r="R225" s="17">
        <v>1</v>
      </c>
      <c r="S225" s="17">
        <v>1</v>
      </c>
      <c r="T225" s="17">
        <v>1</v>
      </c>
      <c r="U225" s="17">
        <v>1</v>
      </c>
      <c r="V225" s="17">
        <v>1</v>
      </c>
      <c r="W225" s="17">
        <v>1</v>
      </c>
      <c r="X225" s="17">
        <v>1</v>
      </c>
      <c r="Y225" s="17">
        <v>1</v>
      </c>
      <c r="Z225" s="17">
        <v>1</v>
      </c>
      <c r="AA225" s="43">
        <f t="shared" si="16"/>
        <v>20</v>
      </c>
      <c r="AB225" s="17">
        <v>10</v>
      </c>
      <c r="AC225" s="17">
        <v>10</v>
      </c>
      <c r="AD225" s="17">
        <v>8</v>
      </c>
      <c r="AE225" s="17">
        <v>8</v>
      </c>
      <c r="AF225" s="17">
        <v>13</v>
      </c>
      <c r="AG225" s="17">
        <v>6</v>
      </c>
      <c r="AH225" s="17">
        <v>2</v>
      </c>
      <c r="AI225" s="17">
        <v>4</v>
      </c>
      <c r="AJ225" s="17">
        <v>2</v>
      </c>
      <c r="AK225" s="17">
        <v>3</v>
      </c>
      <c r="AL225" s="17">
        <v>4</v>
      </c>
      <c r="AM225" s="17">
        <v>4</v>
      </c>
      <c r="AN225" s="17">
        <v>4</v>
      </c>
      <c r="AO225" s="17">
        <v>8</v>
      </c>
      <c r="AP225" s="17">
        <v>4</v>
      </c>
      <c r="AQ225" s="17">
        <v>3</v>
      </c>
      <c r="AR225" s="44">
        <v>38</v>
      </c>
    </row>
    <row r="226" spans="1:44">
      <c r="A226" s="73">
        <v>42560</v>
      </c>
      <c r="B226" s="37">
        <v>1</v>
      </c>
      <c r="C226" s="17">
        <v>2002</v>
      </c>
      <c r="D226" s="1">
        <v>45960.660416666666</v>
      </c>
      <c r="E226" s="27" t="s">
        <v>105</v>
      </c>
      <c r="F226" s="17" t="s">
        <v>397</v>
      </c>
      <c r="G226" s="17" t="s">
        <v>397</v>
      </c>
      <c r="H226" s="94">
        <f t="shared" si="13"/>
        <v>0</v>
      </c>
      <c r="I226" s="97">
        <f t="shared" si="14"/>
        <v>0</v>
      </c>
      <c r="J226" s="83">
        <f t="shared" si="15"/>
        <v>0</v>
      </c>
      <c r="K226" s="17">
        <v>1</v>
      </c>
      <c r="L226" s="17">
        <v>1</v>
      </c>
      <c r="M226" s="36">
        <v>1</v>
      </c>
      <c r="N226" s="17">
        <v>1</v>
      </c>
      <c r="O226" s="17">
        <v>4</v>
      </c>
      <c r="P226" s="36">
        <v>1</v>
      </c>
      <c r="Q226" s="36">
        <v>1</v>
      </c>
      <c r="R226" s="17">
        <v>1</v>
      </c>
      <c r="S226" s="17">
        <v>1</v>
      </c>
      <c r="T226" s="17">
        <v>1</v>
      </c>
      <c r="U226" s="17">
        <v>1</v>
      </c>
      <c r="V226" s="17">
        <v>1</v>
      </c>
      <c r="W226" s="17">
        <v>1</v>
      </c>
      <c r="X226" s="17">
        <v>1</v>
      </c>
      <c r="Y226" s="17">
        <v>4</v>
      </c>
      <c r="Z226" s="17">
        <v>1</v>
      </c>
      <c r="AA226" s="43">
        <f t="shared" si="16"/>
        <v>22</v>
      </c>
      <c r="AB226" s="17">
        <v>5</v>
      </c>
      <c r="AC226" s="17">
        <v>2</v>
      </c>
      <c r="AD226" s="17">
        <v>2</v>
      </c>
      <c r="AE226" s="17">
        <v>3</v>
      </c>
      <c r="AF226" s="17">
        <v>19</v>
      </c>
      <c r="AG226" s="17">
        <v>4</v>
      </c>
      <c r="AH226" s="17">
        <v>2</v>
      </c>
      <c r="AI226" s="17">
        <v>5</v>
      </c>
      <c r="AJ226" s="17">
        <v>3</v>
      </c>
      <c r="AK226" s="17">
        <v>1</v>
      </c>
      <c r="AL226" s="17">
        <v>2</v>
      </c>
      <c r="AM226" s="17">
        <v>5</v>
      </c>
      <c r="AN226" s="17">
        <v>3</v>
      </c>
      <c r="AO226" s="17">
        <v>2</v>
      </c>
      <c r="AP226" s="17">
        <v>7</v>
      </c>
      <c r="AQ226" s="17">
        <v>3</v>
      </c>
      <c r="AR226" s="44">
        <v>50</v>
      </c>
    </row>
    <row r="227" spans="1:44">
      <c r="A227" s="73">
        <v>42684</v>
      </c>
      <c r="B227" s="37">
        <v>0</v>
      </c>
      <c r="C227" s="17">
        <v>2003</v>
      </c>
      <c r="D227" s="1">
        <v>45960.871527777781</v>
      </c>
      <c r="E227" s="27" t="s">
        <v>91</v>
      </c>
      <c r="F227" s="17" t="s">
        <v>397</v>
      </c>
      <c r="G227" s="17" t="s">
        <v>397</v>
      </c>
      <c r="H227" s="94">
        <f t="shared" si="13"/>
        <v>0</v>
      </c>
      <c r="I227" s="97">
        <f t="shared" si="14"/>
        <v>0</v>
      </c>
      <c r="J227" s="83">
        <f t="shared" si="15"/>
        <v>0</v>
      </c>
      <c r="K227" s="17">
        <v>1</v>
      </c>
      <c r="L227" s="17">
        <v>1</v>
      </c>
      <c r="M227" s="36">
        <v>2</v>
      </c>
      <c r="N227" s="17">
        <v>4</v>
      </c>
      <c r="O227" s="17">
        <v>2</v>
      </c>
      <c r="P227" s="36">
        <v>4</v>
      </c>
      <c r="Q227" s="36">
        <v>1</v>
      </c>
      <c r="R227" s="17">
        <v>1</v>
      </c>
      <c r="S227" s="17">
        <v>1</v>
      </c>
      <c r="T227" s="17">
        <v>1</v>
      </c>
      <c r="U227" s="17">
        <v>1</v>
      </c>
      <c r="V227" s="17">
        <v>1</v>
      </c>
      <c r="W227" s="17">
        <v>1</v>
      </c>
      <c r="X227" s="17">
        <v>2</v>
      </c>
      <c r="Y227" s="17">
        <v>1</v>
      </c>
      <c r="Z227" s="17">
        <v>1</v>
      </c>
      <c r="AA227" s="43">
        <f t="shared" si="16"/>
        <v>25</v>
      </c>
      <c r="AB227" s="17">
        <v>8</v>
      </c>
      <c r="AC227" s="17">
        <v>4</v>
      </c>
      <c r="AD227" s="17">
        <v>3</v>
      </c>
      <c r="AE227" s="17">
        <v>4</v>
      </c>
      <c r="AF227" s="17">
        <v>4</v>
      </c>
      <c r="AG227" s="17">
        <v>12</v>
      </c>
      <c r="AH227" s="17">
        <v>3</v>
      </c>
      <c r="AI227" s="17">
        <v>4</v>
      </c>
      <c r="AJ227" s="17">
        <v>1</v>
      </c>
      <c r="AK227" s="17">
        <v>3</v>
      </c>
      <c r="AL227" s="17">
        <v>2</v>
      </c>
      <c r="AM227" s="17">
        <v>3</v>
      </c>
      <c r="AN227" s="17">
        <v>3</v>
      </c>
      <c r="AO227" s="17">
        <v>5</v>
      </c>
      <c r="AP227" s="17">
        <v>3</v>
      </c>
      <c r="AQ227" s="17">
        <v>3</v>
      </c>
      <c r="AR227" s="44">
        <v>53</v>
      </c>
    </row>
    <row r="228" spans="1:44">
      <c r="A228" s="73">
        <v>42698</v>
      </c>
      <c r="B228" s="37">
        <v>1</v>
      </c>
      <c r="C228" s="17">
        <v>1995</v>
      </c>
      <c r="D228" s="1">
        <v>45960.90347222222</v>
      </c>
      <c r="E228" s="27" t="s">
        <v>91</v>
      </c>
      <c r="F228" s="17" t="s">
        <v>397</v>
      </c>
      <c r="G228" s="17" t="s">
        <v>397</v>
      </c>
      <c r="H228" s="94">
        <f t="shared" si="13"/>
        <v>0</v>
      </c>
      <c r="I228" s="97">
        <f t="shared" si="14"/>
        <v>0</v>
      </c>
      <c r="J228" s="83">
        <f t="shared" si="15"/>
        <v>0</v>
      </c>
      <c r="K228" s="17">
        <v>1</v>
      </c>
      <c r="L228" s="17">
        <v>1</v>
      </c>
      <c r="M228" s="36">
        <v>1</v>
      </c>
      <c r="N228" s="17">
        <v>1</v>
      </c>
      <c r="O228" s="17">
        <v>1</v>
      </c>
      <c r="P228" s="36">
        <v>1</v>
      </c>
      <c r="Q228" s="36">
        <v>1</v>
      </c>
      <c r="R228" s="17">
        <v>1</v>
      </c>
      <c r="S228" s="17">
        <v>1</v>
      </c>
      <c r="T228" s="17">
        <v>1</v>
      </c>
      <c r="U228" s="17">
        <v>1</v>
      </c>
      <c r="V228" s="17">
        <v>1</v>
      </c>
      <c r="W228" s="17">
        <v>1</v>
      </c>
      <c r="X228" s="17">
        <v>1</v>
      </c>
      <c r="Y228" s="17">
        <v>1</v>
      </c>
      <c r="Z228" s="17">
        <v>1</v>
      </c>
      <c r="AA228" s="43">
        <f t="shared" si="16"/>
        <v>16</v>
      </c>
      <c r="AB228" s="17">
        <v>11</v>
      </c>
      <c r="AC228" s="17">
        <v>8</v>
      </c>
      <c r="AD228" s="17">
        <v>11</v>
      </c>
      <c r="AE228" s="17">
        <v>9</v>
      </c>
      <c r="AF228" s="17">
        <v>11</v>
      </c>
      <c r="AG228" s="17">
        <v>12</v>
      </c>
      <c r="AH228" s="17">
        <v>4</v>
      </c>
      <c r="AI228" s="17">
        <v>9</v>
      </c>
      <c r="AJ228" s="17">
        <v>4</v>
      </c>
      <c r="AK228" s="17">
        <v>6</v>
      </c>
      <c r="AL228" s="17">
        <v>3</v>
      </c>
      <c r="AM228" s="17">
        <v>11</v>
      </c>
      <c r="AN228" s="17">
        <v>8</v>
      </c>
      <c r="AO228" s="17">
        <v>6</v>
      </c>
      <c r="AP228" s="17">
        <v>7</v>
      </c>
      <c r="AQ228" s="17">
        <v>6</v>
      </c>
      <c r="AR228" s="44">
        <v>28</v>
      </c>
    </row>
    <row r="229" spans="1:44">
      <c r="A229" s="73">
        <v>43111</v>
      </c>
      <c r="B229" s="37">
        <v>1</v>
      </c>
      <c r="C229" s="17">
        <v>2006</v>
      </c>
      <c r="D229" s="1">
        <v>45961.820138888892</v>
      </c>
      <c r="E229" s="27" t="s">
        <v>105</v>
      </c>
      <c r="F229" s="17" t="s">
        <v>397</v>
      </c>
      <c r="G229" s="17" t="s">
        <v>397</v>
      </c>
      <c r="H229" s="94">
        <f t="shared" si="13"/>
        <v>0</v>
      </c>
      <c r="I229" s="97">
        <f t="shared" si="14"/>
        <v>0</v>
      </c>
      <c r="J229" s="83">
        <f t="shared" si="15"/>
        <v>0</v>
      </c>
      <c r="K229" s="17">
        <v>1</v>
      </c>
      <c r="L229" s="17">
        <v>1</v>
      </c>
      <c r="M229" s="36">
        <v>2</v>
      </c>
      <c r="N229" s="17">
        <v>3</v>
      </c>
      <c r="O229" s="17">
        <v>4</v>
      </c>
      <c r="P229" s="36">
        <v>4</v>
      </c>
      <c r="Q229" s="36">
        <v>3</v>
      </c>
      <c r="R229" s="17">
        <v>2</v>
      </c>
      <c r="S229" s="17">
        <v>3</v>
      </c>
      <c r="T229" s="17">
        <v>3</v>
      </c>
      <c r="U229" s="17">
        <v>3</v>
      </c>
      <c r="V229" s="17">
        <v>3</v>
      </c>
      <c r="W229" s="17">
        <v>3</v>
      </c>
      <c r="X229" s="17">
        <v>3</v>
      </c>
      <c r="Y229" s="17">
        <v>3</v>
      </c>
      <c r="Z229" s="17">
        <v>2</v>
      </c>
      <c r="AA229" s="43">
        <f t="shared" si="16"/>
        <v>43</v>
      </c>
      <c r="AB229" s="17">
        <v>19</v>
      </c>
      <c r="AC229" s="17">
        <v>6</v>
      </c>
      <c r="AD229" s="17">
        <v>6</v>
      </c>
      <c r="AE229" s="17">
        <v>27</v>
      </c>
      <c r="AF229" s="17">
        <v>6</v>
      </c>
      <c r="AG229" s="17">
        <v>12</v>
      </c>
      <c r="AH229" s="17">
        <v>4</v>
      </c>
      <c r="AI229" s="17">
        <v>11</v>
      </c>
      <c r="AJ229" s="17">
        <v>4</v>
      </c>
      <c r="AK229" s="17">
        <v>4</v>
      </c>
      <c r="AL229" s="17">
        <v>4</v>
      </c>
      <c r="AM229" s="17">
        <v>13</v>
      </c>
      <c r="AN229" s="17">
        <v>39</v>
      </c>
      <c r="AO229" s="17">
        <v>54</v>
      </c>
      <c r="AP229" s="17">
        <v>9</v>
      </c>
      <c r="AQ229" s="17">
        <v>17</v>
      </c>
      <c r="AR229" s="44">
        <v>61</v>
      </c>
    </row>
    <row r="230" spans="1:44">
      <c r="A230" s="73">
        <v>43682</v>
      </c>
      <c r="B230" s="37">
        <v>1</v>
      </c>
      <c r="C230" s="17">
        <v>2002</v>
      </c>
      <c r="D230" s="1">
        <v>45963.833333333336</v>
      </c>
      <c r="E230" s="27" t="s">
        <v>91</v>
      </c>
      <c r="F230" s="17" t="s">
        <v>397</v>
      </c>
      <c r="G230" s="17" t="s">
        <v>397</v>
      </c>
      <c r="H230" s="94">
        <f t="shared" si="13"/>
        <v>0</v>
      </c>
      <c r="I230" s="97">
        <f t="shared" si="14"/>
        <v>0</v>
      </c>
      <c r="J230" s="83">
        <f t="shared" si="15"/>
        <v>0</v>
      </c>
      <c r="K230" s="17">
        <v>1</v>
      </c>
      <c r="L230" s="17">
        <v>1</v>
      </c>
      <c r="M230" s="36">
        <v>1</v>
      </c>
      <c r="N230" s="17">
        <v>1</v>
      </c>
      <c r="O230" s="17">
        <v>1</v>
      </c>
      <c r="P230" s="36">
        <v>1</v>
      </c>
      <c r="Q230" s="36">
        <v>1</v>
      </c>
      <c r="R230" s="17">
        <v>1</v>
      </c>
      <c r="S230" s="17">
        <v>1</v>
      </c>
      <c r="T230" s="17">
        <v>1</v>
      </c>
      <c r="U230" s="17">
        <v>1</v>
      </c>
      <c r="V230" s="17">
        <v>1</v>
      </c>
      <c r="W230" s="17">
        <v>1</v>
      </c>
      <c r="X230" s="17">
        <v>1</v>
      </c>
      <c r="Y230" s="17">
        <v>1</v>
      </c>
      <c r="Z230" s="17">
        <v>1</v>
      </c>
      <c r="AA230" s="43">
        <f t="shared" si="16"/>
        <v>16</v>
      </c>
      <c r="AB230" s="17">
        <v>15</v>
      </c>
      <c r="AC230" s="17">
        <v>2</v>
      </c>
      <c r="AD230" s="17">
        <v>2</v>
      </c>
      <c r="AE230" s="17">
        <v>3</v>
      </c>
      <c r="AF230" s="17">
        <v>11</v>
      </c>
      <c r="AG230" s="17">
        <v>2</v>
      </c>
      <c r="AH230" s="17">
        <v>1</v>
      </c>
      <c r="AI230" s="17">
        <v>2</v>
      </c>
      <c r="AJ230" s="17">
        <v>1</v>
      </c>
      <c r="AK230" s="17">
        <v>2</v>
      </c>
      <c r="AL230" s="17">
        <v>1</v>
      </c>
      <c r="AM230" s="17">
        <v>3</v>
      </c>
      <c r="AN230" s="17">
        <v>2</v>
      </c>
      <c r="AO230" s="17">
        <v>1</v>
      </c>
      <c r="AP230" s="17">
        <v>2</v>
      </c>
      <c r="AQ230" s="17">
        <v>2</v>
      </c>
      <c r="AR230" s="44">
        <v>28</v>
      </c>
    </row>
    <row r="231" spans="1:44">
      <c r="A231" s="73">
        <v>43867</v>
      </c>
      <c r="B231" s="37">
        <v>1</v>
      </c>
      <c r="C231" s="17">
        <v>1989</v>
      </c>
      <c r="D231" s="1">
        <v>45964.430555555555</v>
      </c>
      <c r="E231" s="27" t="s">
        <v>105</v>
      </c>
      <c r="F231" s="17" t="s">
        <v>397</v>
      </c>
      <c r="G231" s="17" t="s">
        <v>397</v>
      </c>
      <c r="H231" s="94">
        <f t="shared" si="13"/>
        <v>0</v>
      </c>
      <c r="I231" s="97">
        <f t="shared" si="14"/>
        <v>0</v>
      </c>
      <c r="J231" s="83">
        <f t="shared" si="15"/>
        <v>0</v>
      </c>
      <c r="K231" s="17">
        <v>1</v>
      </c>
      <c r="L231" s="17">
        <v>1</v>
      </c>
      <c r="M231" s="36">
        <v>1</v>
      </c>
      <c r="N231" s="17">
        <v>3</v>
      </c>
      <c r="O231" s="17">
        <v>3</v>
      </c>
      <c r="P231" s="36">
        <v>1</v>
      </c>
      <c r="Q231" s="36">
        <v>1</v>
      </c>
      <c r="R231" s="17">
        <v>1</v>
      </c>
      <c r="S231" s="17">
        <v>1</v>
      </c>
      <c r="T231" s="17">
        <v>1</v>
      </c>
      <c r="U231" s="17">
        <v>1</v>
      </c>
      <c r="V231" s="17">
        <v>1</v>
      </c>
      <c r="W231" s="17">
        <v>1</v>
      </c>
      <c r="X231" s="17">
        <v>1</v>
      </c>
      <c r="Y231" s="17">
        <v>1</v>
      </c>
      <c r="Z231" s="17">
        <v>1</v>
      </c>
      <c r="AA231" s="43">
        <f t="shared" si="16"/>
        <v>20</v>
      </c>
      <c r="AB231" s="17">
        <v>6</v>
      </c>
      <c r="AC231" s="17">
        <v>3</v>
      </c>
      <c r="AD231" s="17">
        <v>3</v>
      </c>
      <c r="AE231" s="17">
        <v>4</v>
      </c>
      <c r="AF231" s="17">
        <v>5</v>
      </c>
      <c r="AG231" s="17">
        <v>3</v>
      </c>
      <c r="AH231" s="17">
        <v>2</v>
      </c>
      <c r="AI231" s="17">
        <v>4</v>
      </c>
      <c r="AJ231" s="17">
        <v>2</v>
      </c>
      <c r="AK231" s="17">
        <v>3</v>
      </c>
      <c r="AL231" s="17">
        <v>2</v>
      </c>
      <c r="AM231" s="17">
        <v>7</v>
      </c>
      <c r="AN231" s="17">
        <v>3</v>
      </c>
      <c r="AO231" s="17">
        <v>4</v>
      </c>
      <c r="AP231" s="17">
        <v>2</v>
      </c>
      <c r="AQ231" s="17">
        <v>3</v>
      </c>
      <c r="AR231" s="44">
        <v>38</v>
      </c>
    </row>
    <row r="232" spans="1:44">
      <c r="A232" s="73">
        <v>43959</v>
      </c>
      <c r="B232" s="37">
        <v>0</v>
      </c>
      <c r="C232" s="17">
        <v>2002</v>
      </c>
      <c r="D232" s="1">
        <v>45964.541666666664</v>
      </c>
      <c r="E232" s="27" t="s">
        <v>91</v>
      </c>
      <c r="F232" s="17" t="s">
        <v>397</v>
      </c>
      <c r="G232" s="17" t="s">
        <v>397</v>
      </c>
      <c r="H232" s="94">
        <f t="shared" si="13"/>
        <v>0</v>
      </c>
      <c r="I232" s="97">
        <f t="shared" si="14"/>
        <v>0</v>
      </c>
      <c r="J232" s="83">
        <f t="shared" si="15"/>
        <v>0</v>
      </c>
      <c r="K232" s="17">
        <v>2</v>
      </c>
      <c r="L232" s="17">
        <v>2</v>
      </c>
      <c r="M232" s="36">
        <v>1</v>
      </c>
      <c r="N232" s="17">
        <v>2</v>
      </c>
      <c r="O232" s="17">
        <v>2</v>
      </c>
      <c r="P232" s="36">
        <v>2</v>
      </c>
      <c r="Q232" s="36">
        <v>1</v>
      </c>
      <c r="R232" s="17">
        <v>1</v>
      </c>
      <c r="S232" s="17">
        <v>2</v>
      </c>
      <c r="T232" s="17">
        <v>5</v>
      </c>
      <c r="U232" s="17">
        <v>2</v>
      </c>
      <c r="V232" s="17">
        <v>1</v>
      </c>
      <c r="W232" s="17">
        <v>2</v>
      </c>
      <c r="X232" s="17">
        <v>4</v>
      </c>
      <c r="Y232" s="17">
        <v>1</v>
      </c>
      <c r="Z232" s="17">
        <v>1</v>
      </c>
      <c r="AA232" s="43">
        <f t="shared" si="16"/>
        <v>31</v>
      </c>
      <c r="AB232" s="17">
        <v>8</v>
      </c>
      <c r="AC232" s="17">
        <v>8</v>
      </c>
      <c r="AD232" s="17">
        <v>6</v>
      </c>
      <c r="AE232" s="17">
        <v>4</v>
      </c>
      <c r="AF232" s="17">
        <v>11</v>
      </c>
      <c r="AG232" s="17">
        <v>3</v>
      </c>
      <c r="AH232" s="17">
        <v>6</v>
      </c>
      <c r="AI232" s="17">
        <v>13</v>
      </c>
      <c r="AJ232" s="17">
        <v>3</v>
      </c>
      <c r="AK232" s="17">
        <v>4</v>
      </c>
      <c r="AL232" s="17">
        <v>4</v>
      </c>
      <c r="AM232" s="17">
        <v>7</v>
      </c>
      <c r="AN232" s="17">
        <v>5</v>
      </c>
      <c r="AO232" s="17">
        <v>7</v>
      </c>
      <c r="AP232" s="17">
        <v>7</v>
      </c>
      <c r="AQ232" s="17">
        <v>4</v>
      </c>
      <c r="AR232" s="44">
        <v>73</v>
      </c>
    </row>
    <row r="233" spans="1:44">
      <c r="A233" s="73">
        <v>44123</v>
      </c>
      <c r="B233" s="37">
        <v>0</v>
      </c>
      <c r="C233" s="17">
        <v>2003</v>
      </c>
      <c r="D233" s="1">
        <v>45964.849305555559</v>
      </c>
      <c r="E233" s="27" t="s">
        <v>105</v>
      </c>
      <c r="F233" s="17" t="s">
        <v>397</v>
      </c>
      <c r="G233" s="17" t="s">
        <v>397</v>
      </c>
      <c r="H233" s="94">
        <f t="shared" si="13"/>
        <v>0</v>
      </c>
      <c r="I233" s="97">
        <f t="shared" si="14"/>
        <v>0</v>
      </c>
      <c r="J233" s="83">
        <f t="shared" si="15"/>
        <v>0</v>
      </c>
      <c r="K233" s="17">
        <v>2</v>
      </c>
      <c r="L233" s="17">
        <v>2</v>
      </c>
      <c r="M233" s="36">
        <v>5</v>
      </c>
      <c r="N233" s="17">
        <v>5</v>
      </c>
      <c r="O233" s="17">
        <v>3</v>
      </c>
      <c r="P233" s="36">
        <v>4</v>
      </c>
      <c r="Q233" s="36">
        <v>3</v>
      </c>
      <c r="R233" s="17">
        <v>4</v>
      </c>
      <c r="S233" s="17">
        <v>5</v>
      </c>
      <c r="T233" s="17">
        <v>1</v>
      </c>
      <c r="U233" s="17">
        <v>1</v>
      </c>
      <c r="V233" s="17">
        <v>3</v>
      </c>
      <c r="W233" s="17">
        <v>2</v>
      </c>
      <c r="X233" s="17">
        <v>1</v>
      </c>
      <c r="Y233" s="17">
        <v>1</v>
      </c>
      <c r="Z233" s="17">
        <v>4</v>
      </c>
      <c r="AA233" s="43">
        <f t="shared" si="16"/>
        <v>46</v>
      </c>
      <c r="AB233" s="17">
        <v>23</v>
      </c>
      <c r="AC233" s="17">
        <v>16</v>
      </c>
      <c r="AD233" s="17">
        <v>7</v>
      </c>
      <c r="AE233" s="17">
        <v>6</v>
      </c>
      <c r="AF233" s="17">
        <v>7</v>
      </c>
      <c r="AG233" s="17">
        <v>8</v>
      </c>
      <c r="AH233" s="17">
        <v>3</v>
      </c>
      <c r="AI233" s="17">
        <v>9</v>
      </c>
      <c r="AJ233" s="17">
        <v>5</v>
      </c>
      <c r="AK233" s="17">
        <v>5</v>
      </c>
      <c r="AL233" s="17">
        <v>3</v>
      </c>
      <c r="AM233" s="17">
        <v>8</v>
      </c>
      <c r="AN233" s="17">
        <v>5</v>
      </c>
      <c r="AO233" s="17">
        <v>6</v>
      </c>
      <c r="AP233" s="17">
        <v>7</v>
      </c>
      <c r="AQ233" s="17">
        <v>9</v>
      </c>
      <c r="AR233" s="44">
        <v>82</v>
      </c>
    </row>
    <row r="234" spans="1:44">
      <c r="A234" s="73">
        <v>44554</v>
      </c>
      <c r="B234" s="37">
        <v>0</v>
      </c>
      <c r="C234" s="17">
        <v>2002</v>
      </c>
      <c r="D234" s="1">
        <v>45965.669444444444</v>
      </c>
      <c r="E234" s="27" t="s">
        <v>105</v>
      </c>
      <c r="F234" s="17" t="s">
        <v>397</v>
      </c>
      <c r="G234" s="17" t="s">
        <v>397</v>
      </c>
      <c r="H234" s="94">
        <f t="shared" si="13"/>
        <v>0</v>
      </c>
      <c r="I234" s="97">
        <f t="shared" si="14"/>
        <v>0</v>
      </c>
      <c r="J234" s="83">
        <f t="shared" si="15"/>
        <v>0</v>
      </c>
      <c r="K234" s="17">
        <v>1</v>
      </c>
      <c r="L234" s="17">
        <v>1</v>
      </c>
      <c r="M234" s="36">
        <v>1</v>
      </c>
      <c r="N234" s="17">
        <v>3</v>
      </c>
      <c r="O234" s="17">
        <v>2</v>
      </c>
      <c r="P234" s="36">
        <v>1</v>
      </c>
      <c r="Q234" s="36">
        <v>2</v>
      </c>
      <c r="R234" s="17">
        <v>1</v>
      </c>
      <c r="S234" s="17">
        <v>1</v>
      </c>
      <c r="T234" s="17">
        <v>1</v>
      </c>
      <c r="U234" s="17">
        <v>1</v>
      </c>
      <c r="V234" s="17">
        <v>1</v>
      </c>
      <c r="W234" s="17">
        <v>1</v>
      </c>
      <c r="X234" s="17">
        <v>2</v>
      </c>
      <c r="Y234" s="17">
        <v>1</v>
      </c>
      <c r="Z234" s="17">
        <v>1</v>
      </c>
      <c r="AA234" s="43">
        <f t="shared" si="16"/>
        <v>21</v>
      </c>
      <c r="AB234" s="17">
        <v>8</v>
      </c>
      <c r="AC234" s="17">
        <v>4</v>
      </c>
      <c r="AD234" s="17">
        <v>3</v>
      </c>
      <c r="AE234" s="17">
        <v>5</v>
      </c>
      <c r="AF234" s="17">
        <v>5</v>
      </c>
      <c r="AG234" s="17">
        <v>3</v>
      </c>
      <c r="AH234" s="17">
        <v>3</v>
      </c>
      <c r="AI234" s="17">
        <v>9</v>
      </c>
      <c r="AJ234" s="17">
        <v>3</v>
      </c>
      <c r="AK234" s="17">
        <v>2</v>
      </c>
      <c r="AL234" s="17">
        <v>7</v>
      </c>
      <c r="AM234" s="17">
        <v>7</v>
      </c>
      <c r="AN234" s="17">
        <v>8</v>
      </c>
      <c r="AO234" s="17">
        <v>9</v>
      </c>
      <c r="AP234" s="17">
        <v>5</v>
      </c>
      <c r="AQ234" s="17">
        <v>5</v>
      </c>
      <c r="AR234" s="44">
        <v>41</v>
      </c>
    </row>
    <row r="235" spans="1:44">
      <c r="A235" s="73">
        <v>44624</v>
      </c>
      <c r="B235" s="37">
        <v>1</v>
      </c>
      <c r="C235" s="17">
        <v>2002</v>
      </c>
      <c r="D235" s="1">
        <v>45965.765972222223</v>
      </c>
      <c r="E235" s="27" t="s">
        <v>105</v>
      </c>
      <c r="F235" s="17" t="s">
        <v>397</v>
      </c>
      <c r="G235" s="17" t="s">
        <v>397</v>
      </c>
      <c r="H235" s="94">
        <f t="shared" si="13"/>
        <v>0</v>
      </c>
      <c r="I235" s="97">
        <f t="shared" si="14"/>
        <v>0</v>
      </c>
      <c r="J235" s="83">
        <f t="shared" si="15"/>
        <v>0</v>
      </c>
      <c r="K235" s="17">
        <v>1</v>
      </c>
      <c r="L235" s="17">
        <v>2</v>
      </c>
      <c r="M235" s="36">
        <v>2</v>
      </c>
      <c r="N235" s="17">
        <v>3</v>
      </c>
      <c r="O235" s="17">
        <v>4</v>
      </c>
      <c r="P235" s="36">
        <v>2</v>
      </c>
      <c r="Q235" s="36">
        <v>2</v>
      </c>
      <c r="R235" s="17">
        <v>1</v>
      </c>
      <c r="S235" s="17">
        <v>1</v>
      </c>
      <c r="T235" s="17">
        <v>1</v>
      </c>
      <c r="U235" s="17">
        <v>3</v>
      </c>
      <c r="V235" s="17">
        <v>1</v>
      </c>
      <c r="W235" s="17">
        <v>2</v>
      </c>
      <c r="X235" s="17">
        <v>3</v>
      </c>
      <c r="Y235" s="17">
        <v>1</v>
      </c>
      <c r="Z235" s="17">
        <v>1</v>
      </c>
      <c r="AA235" s="43">
        <f t="shared" si="16"/>
        <v>30</v>
      </c>
      <c r="AB235" s="17">
        <v>7</v>
      </c>
      <c r="AC235" s="17">
        <v>6</v>
      </c>
      <c r="AD235" s="17">
        <v>5</v>
      </c>
      <c r="AE235" s="17">
        <v>10</v>
      </c>
      <c r="AF235" s="17">
        <v>13</v>
      </c>
      <c r="AG235" s="17">
        <v>4</v>
      </c>
      <c r="AH235" s="17">
        <v>3</v>
      </c>
      <c r="AI235" s="17">
        <v>8</v>
      </c>
      <c r="AJ235" s="17">
        <v>4</v>
      </c>
      <c r="AK235" s="17">
        <v>7</v>
      </c>
      <c r="AL235" s="17">
        <v>3</v>
      </c>
      <c r="AM235" s="17">
        <v>7</v>
      </c>
      <c r="AN235" s="17">
        <v>6</v>
      </c>
      <c r="AO235" s="17">
        <v>9</v>
      </c>
      <c r="AP235" s="17">
        <v>4</v>
      </c>
      <c r="AQ235" s="17">
        <v>5</v>
      </c>
      <c r="AR235" s="44">
        <v>60</v>
      </c>
    </row>
    <row r="236" spans="1:44">
      <c r="A236" s="73">
        <v>44650</v>
      </c>
      <c r="B236" s="37">
        <v>0</v>
      </c>
      <c r="C236" s="17">
        <v>2001</v>
      </c>
      <c r="D236" s="1">
        <v>45965.811111111114</v>
      </c>
      <c r="E236" s="27" t="s">
        <v>105</v>
      </c>
      <c r="F236" s="17" t="s">
        <v>397</v>
      </c>
      <c r="G236" s="17" t="s">
        <v>397</v>
      </c>
      <c r="H236" s="94">
        <f t="shared" si="13"/>
        <v>0</v>
      </c>
      <c r="I236" s="97">
        <f t="shared" si="14"/>
        <v>0</v>
      </c>
      <c r="J236" s="83">
        <f t="shared" si="15"/>
        <v>0</v>
      </c>
      <c r="K236" s="17">
        <v>1</v>
      </c>
      <c r="L236" s="17">
        <v>2</v>
      </c>
      <c r="M236" s="36">
        <v>1</v>
      </c>
      <c r="N236" s="17">
        <v>4</v>
      </c>
      <c r="O236" s="17">
        <v>3</v>
      </c>
      <c r="P236" s="36">
        <v>1</v>
      </c>
      <c r="Q236" s="36">
        <v>4</v>
      </c>
      <c r="R236" s="17">
        <v>1</v>
      </c>
      <c r="S236" s="17">
        <v>2</v>
      </c>
      <c r="T236" s="17">
        <v>2</v>
      </c>
      <c r="U236" s="17">
        <v>2</v>
      </c>
      <c r="V236" s="17">
        <v>4</v>
      </c>
      <c r="W236" s="17">
        <v>4</v>
      </c>
      <c r="X236" s="17">
        <v>4</v>
      </c>
      <c r="Y236" s="17">
        <v>2</v>
      </c>
      <c r="Z236" s="17">
        <v>2</v>
      </c>
      <c r="AA236" s="43">
        <f t="shared" si="16"/>
        <v>39</v>
      </c>
      <c r="AB236" s="17">
        <v>7</v>
      </c>
      <c r="AC236" s="17">
        <v>11</v>
      </c>
      <c r="AD236" s="17">
        <v>3</v>
      </c>
      <c r="AE236" s="17">
        <v>5</v>
      </c>
      <c r="AF236" s="17">
        <v>6</v>
      </c>
      <c r="AG236" s="17">
        <v>2</v>
      </c>
      <c r="AH236" s="17">
        <v>5</v>
      </c>
      <c r="AI236" s="17">
        <v>7</v>
      </c>
      <c r="AJ236" s="17">
        <v>3</v>
      </c>
      <c r="AK236" s="17">
        <v>8</v>
      </c>
      <c r="AL236" s="17">
        <v>3</v>
      </c>
      <c r="AM236" s="17">
        <v>7</v>
      </c>
      <c r="AN236" s="17">
        <v>3</v>
      </c>
      <c r="AO236" s="17">
        <v>5</v>
      </c>
      <c r="AP236" s="17">
        <v>6</v>
      </c>
      <c r="AQ236" s="17">
        <v>7</v>
      </c>
      <c r="AR236" s="44">
        <v>76</v>
      </c>
    </row>
    <row r="237" spans="1:44">
      <c r="A237" s="73">
        <v>44713</v>
      </c>
      <c r="B237" s="37">
        <v>0</v>
      </c>
      <c r="C237" s="17">
        <v>2003</v>
      </c>
      <c r="D237" s="1">
        <v>45965.978472222225</v>
      </c>
      <c r="E237" s="27" t="s">
        <v>91</v>
      </c>
      <c r="F237" s="17" t="s">
        <v>397</v>
      </c>
      <c r="G237" s="17" t="s">
        <v>397</v>
      </c>
      <c r="H237" s="94">
        <f t="shared" si="13"/>
        <v>0</v>
      </c>
      <c r="I237" s="97">
        <f t="shared" si="14"/>
        <v>0</v>
      </c>
      <c r="J237" s="83">
        <f t="shared" si="15"/>
        <v>0</v>
      </c>
      <c r="K237" s="17">
        <v>1</v>
      </c>
      <c r="L237" s="17">
        <v>4</v>
      </c>
      <c r="M237" s="36">
        <v>1</v>
      </c>
      <c r="N237" s="17">
        <v>5</v>
      </c>
      <c r="O237" s="17">
        <v>5</v>
      </c>
      <c r="P237" s="36">
        <v>2</v>
      </c>
      <c r="Q237" s="36">
        <v>3</v>
      </c>
      <c r="R237" s="17">
        <v>1</v>
      </c>
      <c r="S237" s="17">
        <v>2</v>
      </c>
      <c r="T237" s="17">
        <v>1</v>
      </c>
      <c r="U237" s="17">
        <v>1</v>
      </c>
      <c r="V237" s="17">
        <v>1</v>
      </c>
      <c r="W237" s="17">
        <v>1</v>
      </c>
      <c r="X237" s="17">
        <v>4</v>
      </c>
      <c r="Y237" s="17">
        <v>1</v>
      </c>
      <c r="Z237" s="17">
        <v>2</v>
      </c>
      <c r="AA237" s="43">
        <f t="shared" si="16"/>
        <v>35</v>
      </c>
      <c r="AB237" s="17">
        <v>22</v>
      </c>
      <c r="AC237" s="17">
        <v>10</v>
      </c>
      <c r="AD237" s="17">
        <v>6</v>
      </c>
      <c r="AE237" s="17">
        <v>4</v>
      </c>
      <c r="AF237" s="17">
        <v>7</v>
      </c>
      <c r="AG237" s="17">
        <v>4</v>
      </c>
      <c r="AH237" s="17">
        <v>5</v>
      </c>
      <c r="AI237" s="17">
        <v>10</v>
      </c>
      <c r="AJ237" s="17">
        <v>8</v>
      </c>
      <c r="AK237" s="17">
        <v>5</v>
      </c>
      <c r="AL237" s="17">
        <v>5</v>
      </c>
      <c r="AM237" s="17">
        <v>9</v>
      </c>
      <c r="AN237" s="17">
        <v>5</v>
      </c>
      <c r="AO237" s="17">
        <v>8</v>
      </c>
      <c r="AP237" s="17">
        <v>4</v>
      </c>
      <c r="AQ237" s="17">
        <v>5</v>
      </c>
      <c r="AR237" s="44">
        <v>73</v>
      </c>
    </row>
    <row r="238" spans="1:44">
      <c r="A238" s="73">
        <v>44981</v>
      </c>
      <c r="B238" s="37">
        <v>0</v>
      </c>
      <c r="C238" s="17">
        <v>2007</v>
      </c>
      <c r="D238" s="1">
        <v>45967.416666666664</v>
      </c>
      <c r="E238" s="27" t="s">
        <v>91</v>
      </c>
      <c r="F238" s="17" t="s">
        <v>397</v>
      </c>
      <c r="G238" s="17" t="s">
        <v>397</v>
      </c>
      <c r="H238" s="94">
        <f t="shared" si="13"/>
        <v>0</v>
      </c>
      <c r="I238" s="97">
        <f t="shared" si="14"/>
        <v>0</v>
      </c>
      <c r="J238" s="83">
        <f t="shared" si="15"/>
        <v>0</v>
      </c>
      <c r="K238" s="17">
        <v>2</v>
      </c>
      <c r="L238" s="17">
        <v>1</v>
      </c>
      <c r="M238" s="36">
        <v>1</v>
      </c>
      <c r="N238" s="17">
        <v>4</v>
      </c>
      <c r="O238" s="17">
        <v>2</v>
      </c>
      <c r="P238" s="36">
        <v>2</v>
      </c>
      <c r="Q238" s="36">
        <v>1</v>
      </c>
      <c r="R238" s="17">
        <v>1</v>
      </c>
      <c r="S238" s="17">
        <v>1</v>
      </c>
      <c r="T238" s="17">
        <v>1</v>
      </c>
      <c r="U238" s="17">
        <v>1</v>
      </c>
      <c r="V238" s="17">
        <v>1</v>
      </c>
      <c r="W238" s="17">
        <v>2</v>
      </c>
      <c r="X238" s="17">
        <v>2</v>
      </c>
      <c r="Y238" s="17">
        <v>2</v>
      </c>
      <c r="Z238" s="17">
        <v>1</v>
      </c>
      <c r="AA238" s="43">
        <f t="shared" si="16"/>
        <v>25</v>
      </c>
      <c r="AB238" s="17">
        <v>52</v>
      </c>
      <c r="AC238" s="17">
        <v>5</v>
      </c>
      <c r="AD238" s="17">
        <v>4</v>
      </c>
      <c r="AE238" s="17">
        <v>5</v>
      </c>
      <c r="AF238" s="17">
        <v>10</v>
      </c>
      <c r="AG238" s="17">
        <v>3</v>
      </c>
      <c r="AH238" s="17">
        <v>3</v>
      </c>
      <c r="AI238" s="17">
        <v>9</v>
      </c>
      <c r="AJ238" s="17">
        <v>2</v>
      </c>
      <c r="AK238" s="17">
        <v>4</v>
      </c>
      <c r="AL238" s="17">
        <v>2</v>
      </c>
      <c r="AM238" s="17">
        <v>11</v>
      </c>
      <c r="AN238" s="17">
        <v>7</v>
      </c>
      <c r="AO238" s="17">
        <v>5</v>
      </c>
      <c r="AP238" s="17">
        <v>4</v>
      </c>
      <c r="AQ238" s="17">
        <v>7</v>
      </c>
      <c r="AR238" s="44">
        <v>52</v>
      </c>
    </row>
    <row r="239" spans="1:44">
      <c r="A239" s="73">
        <v>45536</v>
      </c>
      <c r="B239" s="37">
        <v>0</v>
      </c>
      <c r="C239" s="17">
        <v>2004</v>
      </c>
      <c r="D239" s="1">
        <v>45968.804861111108</v>
      </c>
      <c r="E239" s="27" t="s">
        <v>91</v>
      </c>
      <c r="F239" s="17" t="s">
        <v>397</v>
      </c>
      <c r="G239" s="17" t="s">
        <v>397</v>
      </c>
      <c r="H239" s="94">
        <f t="shared" si="13"/>
        <v>0</v>
      </c>
      <c r="I239" s="97">
        <f t="shared" si="14"/>
        <v>0</v>
      </c>
      <c r="J239" s="83">
        <f t="shared" si="15"/>
        <v>0</v>
      </c>
      <c r="K239" s="17">
        <v>1</v>
      </c>
      <c r="L239" s="17">
        <v>1</v>
      </c>
      <c r="M239" s="36">
        <v>1</v>
      </c>
      <c r="N239" s="17">
        <v>2</v>
      </c>
      <c r="O239" s="17">
        <v>4</v>
      </c>
      <c r="P239" s="36">
        <v>1</v>
      </c>
      <c r="Q239" s="36">
        <v>1</v>
      </c>
      <c r="R239" s="17">
        <v>1</v>
      </c>
      <c r="S239" s="17">
        <v>1</v>
      </c>
      <c r="T239" s="17">
        <v>1</v>
      </c>
      <c r="U239" s="17">
        <v>1</v>
      </c>
      <c r="V239" s="17">
        <v>1</v>
      </c>
      <c r="W239" s="17">
        <v>1</v>
      </c>
      <c r="X239" s="17">
        <v>1</v>
      </c>
      <c r="Y239" s="17">
        <v>1</v>
      </c>
      <c r="Z239" s="17">
        <v>1</v>
      </c>
      <c r="AA239" s="43">
        <f t="shared" si="16"/>
        <v>20</v>
      </c>
      <c r="AB239" s="17">
        <v>10</v>
      </c>
      <c r="AC239" s="17">
        <v>7</v>
      </c>
      <c r="AD239" s="17">
        <v>6</v>
      </c>
      <c r="AE239" s="17">
        <v>7</v>
      </c>
      <c r="AF239" s="17">
        <v>28</v>
      </c>
      <c r="AG239" s="17">
        <v>6</v>
      </c>
      <c r="AH239" s="17">
        <v>2</v>
      </c>
      <c r="AI239" s="17">
        <v>4</v>
      </c>
      <c r="AJ239" s="17">
        <v>3</v>
      </c>
      <c r="AK239" s="17">
        <v>2</v>
      </c>
      <c r="AL239" s="17">
        <v>2</v>
      </c>
      <c r="AM239" s="17">
        <v>5</v>
      </c>
      <c r="AN239" s="17">
        <v>4</v>
      </c>
      <c r="AO239" s="17">
        <v>5</v>
      </c>
      <c r="AP239" s="17">
        <v>8</v>
      </c>
      <c r="AQ239" s="17">
        <v>8</v>
      </c>
      <c r="AR239" s="44">
        <v>39</v>
      </c>
    </row>
    <row r="240" spans="1:44">
      <c r="A240" s="73">
        <v>45542</v>
      </c>
      <c r="B240" s="37">
        <v>1</v>
      </c>
      <c r="C240" s="17">
        <v>2003</v>
      </c>
      <c r="D240" s="1">
        <v>45968.820833333331</v>
      </c>
      <c r="E240" s="27" t="s">
        <v>91</v>
      </c>
      <c r="F240" s="17" t="s">
        <v>397</v>
      </c>
      <c r="G240" s="17" t="s">
        <v>397</v>
      </c>
      <c r="H240" s="94">
        <f t="shared" si="13"/>
        <v>0</v>
      </c>
      <c r="I240" s="97">
        <f t="shared" si="14"/>
        <v>0</v>
      </c>
      <c r="J240" s="83">
        <f t="shared" si="15"/>
        <v>0</v>
      </c>
      <c r="K240" s="17">
        <v>1</v>
      </c>
      <c r="L240" s="17">
        <v>1</v>
      </c>
      <c r="M240" s="36">
        <v>1</v>
      </c>
      <c r="N240" s="17">
        <v>2</v>
      </c>
      <c r="O240" s="17">
        <v>2</v>
      </c>
      <c r="P240" s="36">
        <v>1</v>
      </c>
      <c r="Q240" s="36">
        <v>1</v>
      </c>
      <c r="R240" s="17">
        <v>1</v>
      </c>
      <c r="S240" s="17">
        <v>1</v>
      </c>
      <c r="T240" s="17">
        <v>1</v>
      </c>
      <c r="U240" s="17">
        <v>1</v>
      </c>
      <c r="V240" s="17">
        <v>1</v>
      </c>
      <c r="W240" s="17">
        <v>1</v>
      </c>
      <c r="X240" s="17">
        <v>2</v>
      </c>
      <c r="Y240" s="17">
        <v>1</v>
      </c>
      <c r="Z240" s="17">
        <v>1</v>
      </c>
      <c r="AA240" s="43">
        <f t="shared" si="16"/>
        <v>19</v>
      </c>
      <c r="AB240" s="17">
        <v>49</v>
      </c>
      <c r="AC240" s="17">
        <v>5</v>
      </c>
      <c r="AD240" s="17">
        <v>5</v>
      </c>
      <c r="AE240" s="17">
        <v>3</v>
      </c>
      <c r="AF240" s="17">
        <v>7</v>
      </c>
      <c r="AG240" s="17">
        <v>4</v>
      </c>
      <c r="AH240" s="17">
        <v>3</v>
      </c>
      <c r="AI240" s="17">
        <v>10</v>
      </c>
      <c r="AJ240" s="17">
        <v>7</v>
      </c>
      <c r="AK240" s="17">
        <v>6</v>
      </c>
      <c r="AL240" s="17">
        <v>3</v>
      </c>
      <c r="AM240" s="17">
        <v>6</v>
      </c>
      <c r="AN240" s="17">
        <v>2</v>
      </c>
      <c r="AO240" s="17">
        <v>7</v>
      </c>
      <c r="AP240" s="17">
        <v>4</v>
      </c>
      <c r="AQ240" s="17">
        <v>5</v>
      </c>
      <c r="AR240" s="44">
        <v>36</v>
      </c>
    </row>
    <row r="241" spans="1:44">
      <c r="A241" s="73">
        <v>45572</v>
      </c>
      <c r="B241" s="37">
        <v>1</v>
      </c>
      <c r="C241" s="17">
        <v>2005</v>
      </c>
      <c r="D241" s="1">
        <v>45968.861111111109</v>
      </c>
      <c r="E241" s="27" t="s">
        <v>91</v>
      </c>
      <c r="F241" s="17" t="s">
        <v>397</v>
      </c>
      <c r="G241" s="17" t="s">
        <v>397</v>
      </c>
      <c r="H241" s="94">
        <f t="shared" si="13"/>
        <v>0</v>
      </c>
      <c r="I241" s="97">
        <f t="shared" si="14"/>
        <v>0</v>
      </c>
      <c r="J241" s="83">
        <f t="shared" si="15"/>
        <v>0</v>
      </c>
      <c r="K241" s="17">
        <v>1</v>
      </c>
      <c r="L241" s="17">
        <v>1</v>
      </c>
      <c r="M241" s="36">
        <v>1</v>
      </c>
      <c r="N241" s="17">
        <v>2</v>
      </c>
      <c r="O241" s="17">
        <v>1</v>
      </c>
      <c r="P241" s="36">
        <v>5</v>
      </c>
      <c r="Q241" s="36">
        <v>1</v>
      </c>
      <c r="R241" s="17">
        <v>1</v>
      </c>
      <c r="S241" s="17">
        <v>2</v>
      </c>
      <c r="T241" s="17">
        <v>1</v>
      </c>
      <c r="U241" s="17">
        <v>1</v>
      </c>
      <c r="V241" s="17">
        <v>1</v>
      </c>
      <c r="W241" s="17">
        <v>1</v>
      </c>
      <c r="X241" s="17">
        <v>1</v>
      </c>
      <c r="Y241" s="17">
        <v>1</v>
      </c>
      <c r="Z241" s="17">
        <v>1</v>
      </c>
      <c r="AA241" s="43">
        <f t="shared" si="16"/>
        <v>22</v>
      </c>
      <c r="AB241" s="17">
        <v>7</v>
      </c>
      <c r="AC241" s="17">
        <v>3</v>
      </c>
      <c r="AD241" s="17">
        <v>6</v>
      </c>
      <c r="AE241" s="17">
        <v>4</v>
      </c>
      <c r="AF241" s="17">
        <v>6</v>
      </c>
      <c r="AG241" s="17">
        <v>2</v>
      </c>
      <c r="AH241" s="17">
        <v>3</v>
      </c>
      <c r="AI241" s="17">
        <v>8</v>
      </c>
      <c r="AJ241" s="17">
        <v>10</v>
      </c>
      <c r="AK241" s="17">
        <v>3</v>
      </c>
      <c r="AL241" s="17">
        <v>4</v>
      </c>
      <c r="AM241" s="17">
        <v>6</v>
      </c>
      <c r="AN241" s="17">
        <v>2</v>
      </c>
      <c r="AO241" s="17">
        <v>5</v>
      </c>
      <c r="AP241" s="17">
        <v>2</v>
      </c>
      <c r="AQ241" s="17">
        <v>4</v>
      </c>
      <c r="AR241" s="44">
        <v>53</v>
      </c>
    </row>
    <row r="242" spans="1:44">
      <c r="A242" s="73">
        <v>45655</v>
      </c>
      <c r="B242" s="37">
        <v>1</v>
      </c>
      <c r="C242" s="17">
        <v>2003</v>
      </c>
      <c r="D242" s="1">
        <v>45969.404861111114</v>
      </c>
      <c r="E242" s="27" t="s">
        <v>105</v>
      </c>
      <c r="F242" s="17" t="s">
        <v>397</v>
      </c>
      <c r="G242" s="17" t="s">
        <v>397</v>
      </c>
      <c r="H242" s="94">
        <f t="shared" si="13"/>
        <v>0</v>
      </c>
      <c r="I242" s="97">
        <f t="shared" si="14"/>
        <v>0</v>
      </c>
      <c r="J242" s="83">
        <f t="shared" si="15"/>
        <v>0</v>
      </c>
      <c r="K242" s="17">
        <v>2</v>
      </c>
      <c r="L242" s="17">
        <v>2</v>
      </c>
      <c r="M242" s="36">
        <v>1</v>
      </c>
      <c r="N242" s="17">
        <v>1</v>
      </c>
      <c r="O242" s="17">
        <v>2</v>
      </c>
      <c r="P242" s="36">
        <v>1</v>
      </c>
      <c r="Q242" s="36">
        <v>2</v>
      </c>
      <c r="R242" s="17">
        <v>2</v>
      </c>
      <c r="S242" s="17">
        <v>1</v>
      </c>
      <c r="T242" s="17">
        <v>1</v>
      </c>
      <c r="U242" s="17">
        <v>1</v>
      </c>
      <c r="V242" s="17">
        <v>1</v>
      </c>
      <c r="W242" s="17">
        <v>2</v>
      </c>
      <c r="X242" s="17">
        <v>1</v>
      </c>
      <c r="Y242" s="17">
        <v>2</v>
      </c>
      <c r="Z242" s="17">
        <v>1</v>
      </c>
      <c r="AA242" s="43">
        <f t="shared" si="16"/>
        <v>23</v>
      </c>
      <c r="AB242" s="17">
        <v>17</v>
      </c>
      <c r="AC242" s="17">
        <v>8</v>
      </c>
      <c r="AD242" s="17">
        <v>5</v>
      </c>
      <c r="AE242" s="17">
        <v>6</v>
      </c>
      <c r="AF242" s="17">
        <v>7</v>
      </c>
      <c r="AG242" s="17">
        <v>3</v>
      </c>
      <c r="AH242" s="17">
        <v>3</v>
      </c>
      <c r="AI242" s="17">
        <v>6</v>
      </c>
      <c r="AJ242" s="17">
        <v>2</v>
      </c>
      <c r="AK242" s="17">
        <v>5</v>
      </c>
      <c r="AL242" s="17">
        <v>3</v>
      </c>
      <c r="AM242" s="17">
        <v>4</v>
      </c>
      <c r="AN242" s="17">
        <v>4</v>
      </c>
      <c r="AO242" s="17">
        <v>13</v>
      </c>
      <c r="AP242" s="17">
        <v>4</v>
      </c>
      <c r="AQ242" s="17">
        <v>4</v>
      </c>
      <c r="AR242" s="44">
        <v>56</v>
      </c>
    </row>
    <row r="243" spans="1:44">
      <c r="A243" s="73">
        <v>45974</v>
      </c>
      <c r="B243" s="37">
        <v>0</v>
      </c>
      <c r="C243" s="17">
        <v>2005</v>
      </c>
      <c r="D243" s="1">
        <v>45970.970833333333</v>
      </c>
      <c r="E243" s="27" t="s">
        <v>105</v>
      </c>
      <c r="F243" s="17" t="s">
        <v>397</v>
      </c>
      <c r="G243" s="17" t="s">
        <v>397</v>
      </c>
      <c r="H243" s="94">
        <f t="shared" si="13"/>
        <v>0</v>
      </c>
      <c r="I243" s="97">
        <f t="shared" si="14"/>
        <v>0</v>
      </c>
      <c r="J243" s="83">
        <f t="shared" si="15"/>
        <v>0</v>
      </c>
      <c r="K243" s="17">
        <v>1</v>
      </c>
      <c r="L243" s="17">
        <v>2</v>
      </c>
      <c r="M243" s="36">
        <v>1</v>
      </c>
      <c r="N243" s="17">
        <v>4</v>
      </c>
      <c r="O243" s="17">
        <v>4</v>
      </c>
      <c r="P243" s="36">
        <v>2</v>
      </c>
      <c r="Q243" s="36">
        <v>3</v>
      </c>
      <c r="R243" s="17">
        <v>1</v>
      </c>
      <c r="S243" s="17">
        <v>1</v>
      </c>
      <c r="T243" s="17">
        <v>3</v>
      </c>
      <c r="U243" s="17">
        <v>3</v>
      </c>
      <c r="V243" s="17">
        <v>2</v>
      </c>
      <c r="W243" s="17">
        <v>1</v>
      </c>
      <c r="X243" s="17">
        <v>2</v>
      </c>
      <c r="Y243" s="17">
        <v>1</v>
      </c>
      <c r="Z243" s="17">
        <v>1</v>
      </c>
      <c r="AA243" s="43">
        <f t="shared" si="16"/>
        <v>32</v>
      </c>
      <c r="AB243" s="17">
        <v>11</v>
      </c>
      <c r="AC243" s="17">
        <v>6</v>
      </c>
      <c r="AD243" s="17">
        <v>6</v>
      </c>
      <c r="AE243" s="17">
        <v>4</v>
      </c>
      <c r="AF243" s="17">
        <v>4</v>
      </c>
      <c r="AG243" s="17">
        <v>2</v>
      </c>
      <c r="AH243" s="17">
        <v>4</v>
      </c>
      <c r="AI243" s="17">
        <v>11</v>
      </c>
      <c r="AJ243" s="17">
        <v>3</v>
      </c>
      <c r="AK243" s="17">
        <v>4</v>
      </c>
      <c r="AL243" s="17">
        <v>3</v>
      </c>
      <c r="AM243" s="17">
        <v>6</v>
      </c>
      <c r="AN243" s="17">
        <v>5</v>
      </c>
      <c r="AO243" s="17">
        <v>5</v>
      </c>
      <c r="AP243" s="17">
        <v>5</v>
      </c>
      <c r="AQ243" s="17">
        <v>4</v>
      </c>
      <c r="AR243" s="44">
        <v>63</v>
      </c>
    </row>
    <row r="244" spans="1:44">
      <c r="A244" s="73">
        <v>45999</v>
      </c>
      <c r="B244" s="37">
        <v>0</v>
      </c>
      <c r="C244" s="17">
        <v>1974</v>
      </c>
      <c r="D244" s="1">
        <v>45971.449305555558</v>
      </c>
      <c r="E244" s="27" t="s">
        <v>105</v>
      </c>
      <c r="F244" s="17" t="s">
        <v>397</v>
      </c>
      <c r="G244" s="17" t="s">
        <v>397</v>
      </c>
      <c r="H244" s="94">
        <f t="shared" si="13"/>
        <v>0</v>
      </c>
      <c r="I244" s="97">
        <f t="shared" si="14"/>
        <v>0</v>
      </c>
      <c r="J244" s="83">
        <f t="shared" si="15"/>
        <v>0</v>
      </c>
      <c r="K244" s="17">
        <v>1</v>
      </c>
      <c r="L244" s="17">
        <v>1</v>
      </c>
      <c r="M244" s="36">
        <v>1</v>
      </c>
      <c r="N244" s="17">
        <v>4</v>
      </c>
      <c r="O244" s="17">
        <v>3</v>
      </c>
      <c r="P244" s="36">
        <v>3</v>
      </c>
      <c r="Q244" s="36">
        <v>3</v>
      </c>
      <c r="R244" s="17">
        <v>1</v>
      </c>
      <c r="S244" s="17">
        <v>2</v>
      </c>
      <c r="T244" s="17">
        <v>1</v>
      </c>
      <c r="U244" s="17">
        <v>4</v>
      </c>
      <c r="V244" s="17">
        <v>3</v>
      </c>
      <c r="W244" s="17">
        <v>3</v>
      </c>
      <c r="X244" s="17">
        <v>3</v>
      </c>
      <c r="Y244" s="17">
        <v>3</v>
      </c>
      <c r="Z244" s="17">
        <v>3</v>
      </c>
      <c r="AA244" s="43">
        <f t="shared" si="16"/>
        <v>39</v>
      </c>
      <c r="AB244" s="17">
        <v>7</v>
      </c>
      <c r="AC244" s="17">
        <v>4</v>
      </c>
      <c r="AD244" s="17">
        <v>4</v>
      </c>
      <c r="AE244" s="17">
        <v>5</v>
      </c>
      <c r="AF244" s="17">
        <v>4</v>
      </c>
      <c r="AG244" s="17">
        <v>106</v>
      </c>
      <c r="AH244" s="17">
        <v>2</v>
      </c>
      <c r="AI244" s="17">
        <v>71</v>
      </c>
      <c r="AJ244" s="17">
        <v>9</v>
      </c>
      <c r="AK244" s="17">
        <v>5</v>
      </c>
      <c r="AL244" s="17">
        <v>7</v>
      </c>
      <c r="AM244" s="17">
        <v>5</v>
      </c>
      <c r="AN244" s="17">
        <v>4</v>
      </c>
      <c r="AO244" s="17">
        <v>4</v>
      </c>
      <c r="AP244" s="17">
        <v>3</v>
      </c>
      <c r="AQ244" s="17">
        <v>3</v>
      </c>
      <c r="AR244" s="44">
        <v>67</v>
      </c>
    </row>
    <row r="245" spans="1:44">
      <c r="A245" s="73">
        <v>46218</v>
      </c>
      <c r="B245" s="37">
        <v>1</v>
      </c>
      <c r="C245" s="17">
        <v>1987</v>
      </c>
      <c r="D245" s="1">
        <v>45972.627083333333</v>
      </c>
      <c r="E245" s="27" t="s">
        <v>105</v>
      </c>
      <c r="F245" s="17" t="s">
        <v>397</v>
      </c>
      <c r="G245" s="17" t="s">
        <v>397</v>
      </c>
      <c r="H245" s="94">
        <f t="shared" si="13"/>
        <v>0</v>
      </c>
      <c r="I245" s="97">
        <f t="shared" si="14"/>
        <v>0</v>
      </c>
      <c r="J245" s="83">
        <f t="shared" si="15"/>
        <v>0</v>
      </c>
      <c r="K245" s="17">
        <v>1</v>
      </c>
      <c r="L245" s="17">
        <v>1</v>
      </c>
      <c r="M245" s="36">
        <v>2</v>
      </c>
      <c r="N245" s="17">
        <v>5</v>
      </c>
      <c r="O245" s="17">
        <v>5</v>
      </c>
      <c r="P245" s="36">
        <v>2</v>
      </c>
      <c r="Q245" s="36">
        <v>4</v>
      </c>
      <c r="R245" s="17">
        <v>1</v>
      </c>
      <c r="S245" s="17">
        <v>2</v>
      </c>
      <c r="T245" s="17">
        <v>1</v>
      </c>
      <c r="U245" s="17">
        <v>1</v>
      </c>
      <c r="V245" s="17">
        <v>2</v>
      </c>
      <c r="W245" s="17">
        <v>1</v>
      </c>
      <c r="X245" s="17">
        <v>2</v>
      </c>
      <c r="Y245" s="17">
        <v>2</v>
      </c>
      <c r="Z245" s="17">
        <v>2</v>
      </c>
      <c r="AA245" s="43">
        <f t="shared" si="16"/>
        <v>34</v>
      </c>
      <c r="AB245" s="17">
        <v>7</v>
      </c>
      <c r="AC245" s="17">
        <v>5</v>
      </c>
      <c r="AD245" s="17">
        <v>5</v>
      </c>
      <c r="AE245" s="17">
        <v>3</v>
      </c>
      <c r="AF245" s="17">
        <v>7</v>
      </c>
      <c r="AG245" s="17">
        <v>2</v>
      </c>
      <c r="AH245" s="17">
        <v>3</v>
      </c>
      <c r="AI245" s="17">
        <v>6</v>
      </c>
      <c r="AJ245" s="17">
        <v>10</v>
      </c>
      <c r="AK245" s="17">
        <v>4</v>
      </c>
      <c r="AL245" s="17">
        <v>3</v>
      </c>
      <c r="AM245" s="17">
        <v>6</v>
      </c>
      <c r="AN245" s="17">
        <v>2</v>
      </c>
      <c r="AO245" s="17">
        <v>6</v>
      </c>
      <c r="AP245" s="17">
        <v>5</v>
      </c>
      <c r="AQ245" s="17">
        <v>9</v>
      </c>
      <c r="AR245" s="44">
        <v>70</v>
      </c>
    </row>
    <row r="246" spans="1:44">
      <c r="A246" s="73">
        <v>46416</v>
      </c>
      <c r="B246" s="37">
        <v>0</v>
      </c>
      <c r="C246" s="17">
        <v>2003</v>
      </c>
      <c r="D246" s="1">
        <v>45972.969444444447</v>
      </c>
      <c r="E246" s="27" t="s">
        <v>91</v>
      </c>
      <c r="F246" s="17" t="s">
        <v>397</v>
      </c>
      <c r="G246" s="17" t="s">
        <v>397</v>
      </c>
      <c r="H246" s="94">
        <f t="shared" si="13"/>
        <v>0</v>
      </c>
      <c r="I246" s="97">
        <f t="shared" si="14"/>
        <v>0</v>
      </c>
      <c r="J246" s="83">
        <f t="shared" si="15"/>
        <v>0</v>
      </c>
      <c r="K246" s="17">
        <v>2</v>
      </c>
      <c r="L246" s="17">
        <v>2</v>
      </c>
      <c r="M246" s="36">
        <v>2</v>
      </c>
      <c r="N246" s="17">
        <v>2</v>
      </c>
      <c r="O246" s="17">
        <v>4</v>
      </c>
      <c r="P246" s="36">
        <v>2</v>
      </c>
      <c r="Q246" s="36">
        <v>2</v>
      </c>
      <c r="R246" s="17">
        <v>1</v>
      </c>
      <c r="S246" s="17">
        <v>1</v>
      </c>
      <c r="T246" s="17">
        <v>1</v>
      </c>
      <c r="U246" s="17">
        <v>1</v>
      </c>
      <c r="V246" s="17">
        <v>1</v>
      </c>
      <c r="W246" s="17">
        <v>1</v>
      </c>
      <c r="X246" s="17">
        <v>2</v>
      </c>
      <c r="Y246" s="17">
        <v>1</v>
      </c>
      <c r="Z246" s="17">
        <v>1</v>
      </c>
      <c r="AA246" s="43">
        <f t="shared" si="16"/>
        <v>26</v>
      </c>
      <c r="AB246" s="17">
        <v>17</v>
      </c>
      <c r="AC246" s="17">
        <v>12</v>
      </c>
      <c r="AD246" s="17">
        <v>4</v>
      </c>
      <c r="AE246" s="17">
        <v>6</v>
      </c>
      <c r="AF246" s="17">
        <v>9</v>
      </c>
      <c r="AG246" s="17">
        <v>5</v>
      </c>
      <c r="AH246" s="17">
        <v>5</v>
      </c>
      <c r="AI246" s="17">
        <v>5</v>
      </c>
      <c r="AJ246" s="17">
        <v>3</v>
      </c>
      <c r="AK246" s="17">
        <v>5</v>
      </c>
      <c r="AL246" s="17">
        <v>2</v>
      </c>
      <c r="AM246" s="17">
        <v>4</v>
      </c>
      <c r="AN246" s="17">
        <v>4</v>
      </c>
      <c r="AO246" s="17">
        <v>13</v>
      </c>
      <c r="AP246" s="17">
        <v>6</v>
      </c>
      <c r="AQ246" s="17">
        <v>5</v>
      </c>
      <c r="AR246" s="44">
        <v>55</v>
      </c>
    </row>
    <row r="247" spans="1:44">
      <c r="A247" s="73">
        <v>41110</v>
      </c>
      <c r="B247" s="37">
        <v>0</v>
      </c>
      <c r="C247" s="17">
        <v>2007</v>
      </c>
      <c r="D247" s="1">
        <v>45959.331944444442</v>
      </c>
      <c r="E247" s="27" t="s">
        <v>100</v>
      </c>
      <c r="F247" s="17" t="s">
        <v>397</v>
      </c>
      <c r="G247" s="17" t="s">
        <v>397</v>
      </c>
      <c r="H247" s="94">
        <f t="shared" si="13"/>
        <v>0</v>
      </c>
      <c r="I247" s="97">
        <f t="shared" si="14"/>
        <v>0</v>
      </c>
      <c r="J247" s="83">
        <f t="shared" si="15"/>
        <v>0</v>
      </c>
      <c r="K247" s="17">
        <v>2</v>
      </c>
      <c r="L247" s="17">
        <v>1</v>
      </c>
      <c r="M247" s="36">
        <v>2</v>
      </c>
      <c r="N247" s="17">
        <v>2</v>
      </c>
      <c r="O247" s="17">
        <v>2</v>
      </c>
      <c r="P247" s="36">
        <v>2</v>
      </c>
      <c r="Q247" s="36">
        <v>1</v>
      </c>
      <c r="R247" s="17">
        <v>3</v>
      </c>
      <c r="S247" s="17">
        <v>1</v>
      </c>
      <c r="T247" s="17">
        <v>1</v>
      </c>
      <c r="U247" s="17">
        <v>1</v>
      </c>
      <c r="V247" s="17">
        <v>2</v>
      </c>
      <c r="W247" s="17">
        <v>1</v>
      </c>
      <c r="X247" s="17">
        <v>3</v>
      </c>
      <c r="Y247" s="17">
        <v>2</v>
      </c>
      <c r="Z247" s="17">
        <v>1</v>
      </c>
      <c r="AA247" s="43">
        <f t="shared" si="16"/>
        <v>27</v>
      </c>
      <c r="AB247" s="17">
        <v>18</v>
      </c>
      <c r="AC247" s="17">
        <v>10</v>
      </c>
      <c r="AD247" s="17">
        <v>7</v>
      </c>
      <c r="AE247" s="17">
        <v>4</v>
      </c>
      <c r="AF247" s="17">
        <v>16</v>
      </c>
      <c r="AG247" s="17">
        <v>7</v>
      </c>
      <c r="AH247" s="17">
        <v>4</v>
      </c>
      <c r="AI247" s="17">
        <v>15</v>
      </c>
      <c r="AJ247" s="17">
        <v>3</v>
      </c>
      <c r="AK247" s="17">
        <v>4</v>
      </c>
      <c r="AL247" s="17">
        <v>3</v>
      </c>
      <c r="AM247" s="17">
        <v>23</v>
      </c>
      <c r="AN247" s="17">
        <v>4</v>
      </c>
      <c r="AO247" s="17">
        <v>6</v>
      </c>
      <c r="AP247" s="17">
        <v>4</v>
      </c>
      <c r="AQ247" s="17">
        <v>4</v>
      </c>
      <c r="AR247" s="44">
        <v>61</v>
      </c>
    </row>
    <row r="248" spans="1:44">
      <c r="A248" s="73">
        <v>44926</v>
      </c>
      <c r="B248" s="37">
        <v>1</v>
      </c>
      <c r="C248" s="17">
        <v>2001</v>
      </c>
      <c r="D248" s="1">
        <v>45967.036111111112</v>
      </c>
      <c r="E248" s="27" t="s">
        <v>100</v>
      </c>
      <c r="F248" s="17" t="s">
        <v>397</v>
      </c>
      <c r="G248" s="17" t="s">
        <v>397</v>
      </c>
      <c r="H248" s="94">
        <f t="shared" si="13"/>
        <v>0</v>
      </c>
      <c r="I248" s="97">
        <f t="shared" si="14"/>
        <v>0</v>
      </c>
      <c r="J248" s="83">
        <f t="shared" si="15"/>
        <v>0</v>
      </c>
      <c r="K248" s="17">
        <v>1</v>
      </c>
      <c r="L248" s="17">
        <v>1</v>
      </c>
      <c r="M248" s="36">
        <v>2</v>
      </c>
      <c r="N248" s="17">
        <v>1</v>
      </c>
      <c r="O248" s="17">
        <v>1</v>
      </c>
      <c r="P248" s="36">
        <v>1</v>
      </c>
      <c r="Q248" s="36">
        <v>1</v>
      </c>
      <c r="R248" s="17">
        <v>1</v>
      </c>
      <c r="S248" s="17">
        <v>1</v>
      </c>
      <c r="T248" s="17">
        <v>1</v>
      </c>
      <c r="U248" s="17">
        <v>1</v>
      </c>
      <c r="V248" s="17">
        <v>1</v>
      </c>
      <c r="W248" s="17">
        <v>1</v>
      </c>
      <c r="X248" s="17">
        <v>1</v>
      </c>
      <c r="Y248" s="17">
        <v>1</v>
      </c>
      <c r="Z248" s="17">
        <v>1</v>
      </c>
      <c r="AA248" s="43">
        <f t="shared" si="16"/>
        <v>17</v>
      </c>
      <c r="AB248" s="17">
        <v>29</v>
      </c>
      <c r="AC248" s="17">
        <v>8</v>
      </c>
      <c r="AD248" s="17">
        <v>17</v>
      </c>
      <c r="AE248" s="17">
        <v>6</v>
      </c>
      <c r="AF248" s="17">
        <v>7</v>
      </c>
      <c r="AG248" s="17">
        <v>9</v>
      </c>
      <c r="AH248" s="17">
        <v>5</v>
      </c>
      <c r="AI248" s="17">
        <v>5</v>
      </c>
      <c r="AJ248" s="17">
        <v>7</v>
      </c>
      <c r="AK248" s="17">
        <v>10</v>
      </c>
      <c r="AL248" s="17">
        <v>3</v>
      </c>
      <c r="AM248" s="17">
        <v>13</v>
      </c>
      <c r="AN248" s="17">
        <v>11</v>
      </c>
      <c r="AO248" s="17">
        <v>13</v>
      </c>
      <c r="AP248" s="17">
        <v>4</v>
      </c>
      <c r="AQ248" s="17">
        <v>11</v>
      </c>
      <c r="AR248" s="44">
        <v>36</v>
      </c>
    </row>
    <row r="249" spans="1:44">
      <c r="A249" s="73">
        <v>41246</v>
      </c>
      <c r="B249" s="37">
        <v>0</v>
      </c>
      <c r="C249" s="17">
        <v>1999</v>
      </c>
      <c r="D249" s="1">
        <v>45959.484722222223</v>
      </c>
      <c r="E249" s="27" t="s">
        <v>103</v>
      </c>
      <c r="F249" s="17" t="s">
        <v>397</v>
      </c>
      <c r="G249" s="17" t="s">
        <v>397</v>
      </c>
      <c r="H249" s="94">
        <f t="shared" si="13"/>
        <v>0</v>
      </c>
      <c r="I249" s="97">
        <f t="shared" si="14"/>
        <v>0</v>
      </c>
      <c r="J249" s="83">
        <f t="shared" si="15"/>
        <v>0</v>
      </c>
      <c r="K249" s="17">
        <v>1</v>
      </c>
      <c r="L249" s="17">
        <v>1</v>
      </c>
      <c r="M249" s="36">
        <v>1</v>
      </c>
      <c r="N249" s="17">
        <v>3</v>
      </c>
      <c r="O249" s="17">
        <v>3</v>
      </c>
      <c r="P249" s="36">
        <v>3</v>
      </c>
      <c r="Q249" s="36">
        <v>1</v>
      </c>
      <c r="R249" s="17">
        <v>1</v>
      </c>
      <c r="S249" s="17">
        <v>1</v>
      </c>
      <c r="T249" s="17">
        <v>1</v>
      </c>
      <c r="U249" s="17">
        <v>1</v>
      </c>
      <c r="V249" s="17">
        <v>1</v>
      </c>
      <c r="W249" s="17">
        <v>1</v>
      </c>
      <c r="X249" s="17">
        <v>1</v>
      </c>
      <c r="Y249" s="17">
        <v>1</v>
      </c>
      <c r="Z249" s="17">
        <v>1</v>
      </c>
      <c r="AA249" s="43">
        <f t="shared" si="16"/>
        <v>22</v>
      </c>
      <c r="AB249" s="17">
        <v>6</v>
      </c>
      <c r="AC249" s="17">
        <v>2</v>
      </c>
      <c r="AD249" s="17">
        <v>4</v>
      </c>
      <c r="AE249" s="17">
        <v>5</v>
      </c>
      <c r="AF249" s="17">
        <v>11</v>
      </c>
      <c r="AG249" s="17">
        <v>3</v>
      </c>
      <c r="AH249" s="17">
        <v>2</v>
      </c>
      <c r="AI249" s="17">
        <v>3</v>
      </c>
      <c r="AJ249" s="17">
        <v>2</v>
      </c>
      <c r="AK249" s="17">
        <v>5</v>
      </c>
      <c r="AL249" s="17">
        <v>2</v>
      </c>
      <c r="AM249" s="17">
        <v>3</v>
      </c>
      <c r="AN249" s="17">
        <v>3</v>
      </c>
      <c r="AO249" s="17">
        <v>4</v>
      </c>
      <c r="AP249" s="17">
        <v>2</v>
      </c>
      <c r="AQ249" s="17">
        <v>2</v>
      </c>
      <c r="AR249" s="44">
        <v>44</v>
      </c>
    </row>
    <row r="250" spans="1:44">
      <c r="A250" s="73">
        <v>42333</v>
      </c>
      <c r="B250" s="37">
        <v>0</v>
      </c>
      <c r="C250" s="17">
        <v>1995</v>
      </c>
      <c r="D250" s="1">
        <v>45960.442361111112</v>
      </c>
      <c r="E250" s="27" t="s">
        <v>103</v>
      </c>
      <c r="F250" s="17" t="s">
        <v>397</v>
      </c>
      <c r="G250" s="17" t="s">
        <v>397</v>
      </c>
      <c r="H250" s="94">
        <f t="shared" si="13"/>
        <v>0</v>
      </c>
      <c r="I250" s="97">
        <f t="shared" si="14"/>
        <v>0</v>
      </c>
      <c r="J250" s="83">
        <f t="shared" si="15"/>
        <v>0</v>
      </c>
      <c r="K250" s="17">
        <v>2</v>
      </c>
      <c r="L250" s="17">
        <v>1</v>
      </c>
      <c r="M250" s="36">
        <v>3</v>
      </c>
      <c r="N250" s="17">
        <v>4</v>
      </c>
      <c r="O250" s="17">
        <v>3</v>
      </c>
      <c r="P250" s="36">
        <v>1</v>
      </c>
      <c r="Q250" s="36">
        <v>1</v>
      </c>
      <c r="R250" s="17">
        <v>1</v>
      </c>
      <c r="S250" s="17">
        <v>1</v>
      </c>
      <c r="T250" s="17">
        <v>1</v>
      </c>
      <c r="U250" s="17">
        <v>1</v>
      </c>
      <c r="V250" s="17">
        <v>1</v>
      </c>
      <c r="W250" s="17">
        <v>1</v>
      </c>
      <c r="X250" s="17">
        <v>1</v>
      </c>
      <c r="Y250" s="17">
        <v>1</v>
      </c>
      <c r="Z250" s="17">
        <v>1</v>
      </c>
      <c r="AA250" s="43">
        <f t="shared" si="16"/>
        <v>24</v>
      </c>
      <c r="AB250" s="17">
        <v>9</v>
      </c>
      <c r="AC250" s="17">
        <v>5</v>
      </c>
      <c r="AD250" s="17">
        <v>3</v>
      </c>
      <c r="AE250" s="17">
        <v>4</v>
      </c>
      <c r="AF250" s="17">
        <v>6</v>
      </c>
      <c r="AG250" s="17">
        <v>3</v>
      </c>
      <c r="AH250" s="17">
        <v>2</v>
      </c>
      <c r="AI250" s="17">
        <v>6</v>
      </c>
      <c r="AJ250" s="17">
        <v>1</v>
      </c>
      <c r="AK250" s="17">
        <v>5</v>
      </c>
      <c r="AL250" s="17">
        <v>2</v>
      </c>
      <c r="AM250" s="17">
        <v>4</v>
      </c>
      <c r="AN250" s="17">
        <v>2</v>
      </c>
      <c r="AO250" s="17">
        <v>3</v>
      </c>
      <c r="AP250" s="17">
        <v>3</v>
      </c>
      <c r="AQ250" s="17">
        <v>2</v>
      </c>
      <c r="AR250" s="44">
        <v>54</v>
      </c>
    </row>
    <row r="251" spans="1:44">
      <c r="A251" s="73">
        <v>42414</v>
      </c>
      <c r="B251" s="37">
        <v>0</v>
      </c>
      <c r="C251" s="17">
        <v>2002</v>
      </c>
      <c r="D251" s="1">
        <v>45960.517361111109</v>
      </c>
      <c r="E251" s="27" t="s">
        <v>103</v>
      </c>
      <c r="F251" s="17" t="s">
        <v>397</v>
      </c>
      <c r="G251" s="17" t="s">
        <v>397</v>
      </c>
      <c r="H251" s="94">
        <f t="shared" si="13"/>
        <v>0</v>
      </c>
      <c r="I251" s="97">
        <f t="shared" si="14"/>
        <v>0</v>
      </c>
      <c r="J251" s="83">
        <f t="shared" si="15"/>
        <v>0</v>
      </c>
      <c r="K251" s="17">
        <v>5</v>
      </c>
      <c r="L251" s="17">
        <v>1</v>
      </c>
      <c r="M251" s="36">
        <v>2</v>
      </c>
      <c r="N251" s="17">
        <v>2</v>
      </c>
      <c r="O251" s="17">
        <v>1</v>
      </c>
      <c r="P251" s="36">
        <v>2</v>
      </c>
      <c r="Q251" s="36">
        <v>2</v>
      </c>
      <c r="R251" s="17">
        <v>1</v>
      </c>
      <c r="S251" s="17">
        <v>1</v>
      </c>
      <c r="T251" s="17">
        <v>1</v>
      </c>
      <c r="U251" s="17">
        <v>1</v>
      </c>
      <c r="V251" s="17">
        <v>2</v>
      </c>
      <c r="W251" s="17">
        <v>1</v>
      </c>
      <c r="X251" s="17">
        <v>1</v>
      </c>
      <c r="Y251" s="17">
        <v>1</v>
      </c>
      <c r="Z251" s="17">
        <v>1</v>
      </c>
      <c r="AA251" s="43">
        <f t="shared" si="16"/>
        <v>25</v>
      </c>
      <c r="AB251" s="17">
        <v>16</v>
      </c>
      <c r="AC251" s="17">
        <v>16</v>
      </c>
      <c r="AD251" s="17">
        <v>7</v>
      </c>
      <c r="AE251" s="17">
        <v>7</v>
      </c>
      <c r="AF251" s="17">
        <v>16</v>
      </c>
      <c r="AG251" s="17">
        <v>5</v>
      </c>
      <c r="AH251" s="17">
        <v>4</v>
      </c>
      <c r="AI251" s="17">
        <v>9</v>
      </c>
      <c r="AJ251" s="17">
        <v>3</v>
      </c>
      <c r="AK251" s="17">
        <v>7</v>
      </c>
      <c r="AL251" s="17">
        <v>7</v>
      </c>
      <c r="AM251" s="17">
        <v>10</v>
      </c>
      <c r="AN251" s="17">
        <v>5</v>
      </c>
      <c r="AO251" s="17">
        <v>12</v>
      </c>
      <c r="AP251" s="17">
        <v>20</v>
      </c>
      <c r="AQ251" s="17">
        <v>7</v>
      </c>
      <c r="AR251" s="44">
        <v>60</v>
      </c>
    </row>
    <row r="252" spans="1:44">
      <c r="A252" s="73">
        <v>44767</v>
      </c>
      <c r="B252" s="37">
        <v>0</v>
      </c>
      <c r="C252" s="17">
        <v>2005</v>
      </c>
      <c r="D252" s="1">
        <v>45966.434027777781</v>
      </c>
      <c r="E252" s="27" t="s">
        <v>103</v>
      </c>
      <c r="F252" s="17" t="s">
        <v>397</v>
      </c>
      <c r="G252" s="17" t="s">
        <v>397</v>
      </c>
      <c r="H252" s="94">
        <f t="shared" si="13"/>
        <v>0</v>
      </c>
      <c r="I252" s="97">
        <f t="shared" si="14"/>
        <v>0</v>
      </c>
      <c r="J252" s="83">
        <f t="shared" si="15"/>
        <v>0</v>
      </c>
      <c r="K252" s="17">
        <v>2</v>
      </c>
      <c r="L252" s="17">
        <v>1</v>
      </c>
      <c r="M252" s="36">
        <v>1</v>
      </c>
      <c r="N252" s="17">
        <v>4</v>
      </c>
      <c r="O252" s="17">
        <v>3</v>
      </c>
      <c r="P252" s="36">
        <v>2</v>
      </c>
      <c r="Q252" s="36">
        <v>2</v>
      </c>
      <c r="R252" s="17">
        <v>2</v>
      </c>
      <c r="S252" s="17">
        <v>2</v>
      </c>
      <c r="T252" s="17">
        <v>2</v>
      </c>
      <c r="U252" s="17">
        <v>1</v>
      </c>
      <c r="V252" s="17">
        <v>2</v>
      </c>
      <c r="W252" s="17">
        <v>2</v>
      </c>
      <c r="X252" s="17">
        <v>4</v>
      </c>
      <c r="Y252" s="17">
        <v>2</v>
      </c>
      <c r="Z252" s="17">
        <v>2</v>
      </c>
      <c r="AA252" s="43">
        <f t="shared" si="16"/>
        <v>34</v>
      </c>
      <c r="AB252" s="17">
        <v>5</v>
      </c>
      <c r="AC252" s="17">
        <v>3</v>
      </c>
      <c r="AD252" s="17">
        <v>3</v>
      </c>
      <c r="AE252" s="17">
        <v>3</v>
      </c>
      <c r="AF252" s="17">
        <v>3</v>
      </c>
      <c r="AG252" s="17">
        <v>4</v>
      </c>
      <c r="AH252" s="17">
        <v>1</v>
      </c>
      <c r="AI252" s="17">
        <v>4</v>
      </c>
      <c r="AJ252" s="17">
        <v>2</v>
      </c>
      <c r="AK252" s="17">
        <v>2</v>
      </c>
      <c r="AL252" s="17">
        <v>2</v>
      </c>
      <c r="AM252" s="17">
        <v>4</v>
      </c>
      <c r="AN252" s="17">
        <v>2</v>
      </c>
      <c r="AO252" s="17">
        <v>3</v>
      </c>
      <c r="AP252" s="17">
        <v>2</v>
      </c>
      <c r="AQ252" s="17">
        <v>2</v>
      </c>
      <c r="AR252" s="44">
        <v>59</v>
      </c>
    </row>
    <row r="253" spans="1:44">
      <c r="A253" s="73">
        <v>45374</v>
      </c>
      <c r="B253" s="37">
        <v>0</v>
      </c>
      <c r="C253" s="17">
        <v>1998</v>
      </c>
      <c r="D253" s="1">
        <v>45968.430555555555</v>
      </c>
      <c r="E253" s="27" t="s">
        <v>103</v>
      </c>
      <c r="F253" s="17" t="s">
        <v>397</v>
      </c>
      <c r="G253" s="17" t="s">
        <v>397</v>
      </c>
      <c r="H253" s="94">
        <f t="shared" si="13"/>
        <v>0</v>
      </c>
      <c r="I253" s="97">
        <f t="shared" si="14"/>
        <v>0</v>
      </c>
      <c r="J253" s="83">
        <f t="shared" si="15"/>
        <v>0</v>
      </c>
      <c r="K253" s="17">
        <v>1</v>
      </c>
      <c r="L253" s="17">
        <v>1</v>
      </c>
      <c r="M253" s="36">
        <v>1</v>
      </c>
      <c r="N253" s="17">
        <v>3</v>
      </c>
      <c r="O253" s="17">
        <v>3</v>
      </c>
      <c r="P253" s="36">
        <v>1</v>
      </c>
      <c r="Q253" s="36">
        <v>1</v>
      </c>
      <c r="R253" s="17">
        <v>1</v>
      </c>
      <c r="S253" s="17">
        <v>1</v>
      </c>
      <c r="T253" s="17">
        <v>2</v>
      </c>
      <c r="U253" s="17">
        <v>1</v>
      </c>
      <c r="V253" s="17">
        <v>3</v>
      </c>
      <c r="W253" s="17">
        <v>1</v>
      </c>
      <c r="X253" s="17">
        <v>1</v>
      </c>
      <c r="Y253" s="17">
        <v>3</v>
      </c>
      <c r="Z253" s="17">
        <v>1</v>
      </c>
      <c r="AA253" s="43">
        <f t="shared" si="16"/>
        <v>25</v>
      </c>
      <c r="AB253" s="17">
        <v>13</v>
      </c>
      <c r="AC253" s="17">
        <v>3</v>
      </c>
      <c r="AD253" s="17">
        <v>2</v>
      </c>
      <c r="AE253" s="17">
        <v>5</v>
      </c>
      <c r="AF253" s="17">
        <v>6</v>
      </c>
      <c r="AG253" s="17">
        <v>3</v>
      </c>
      <c r="AH253" s="17">
        <v>1</v>
      </c>
      <c r="AI253" s="17">
        <v>8</v>
      </c>
      <c r="AJ253" s="17">
        <v>1</v>
      </c>
      <c r="AK253" s="17">
        <v>3</v>
      </c>
      <c r="AL253" s="17">
        <v>2</v>
      </c>
      <c r="AM253" s="17">
        <v>5</v>
      </c>
      <c r="AN253" s="17">
        <v>3</v>
      </c>
      <c r="AO253" s="17">
        <v>3</v>
      </c>
      <c r="AP253" s="17">
        <v>3</v>
      </c>
      <c r="AQ253" s="17">
        <v>3</v>
      </c>
      <c r="AR253" s="44">
        <v>55</v>
      </c>
    </row>
    <row r="254" spans="1:44">
      <c r="A254" s="73">
        <v>45493</v>
      </c>
      <c r="B254" s="37">
        <v>1</v>
      </c>
      <c r="C254" s="17">
        <v>2007</v>
      </c>
      <c r="D254" s="1">
        <v>45968.693055555559</v>
      </c>
      <c r="E254" s="27" t="s">
        <v>103</v>
      </c>
      <c r="F254" s="17" t="s">
        <v>397</v>
      </c>
      <c r="G254" s="17" t="s">
        <v>397</v>
      </c>
      <c r="H254" s="94">
        <f t="shared" si="13"/>
        <v>0</v>
      </c>
      <c r="I254" s="97">
        <f t="shared" si="14"/>
        <v>0</v>
      </c>
      <c r="J254" s="83">
        <f t="shared" si="15"/>
        <v>0</v>
      </c>
      <c r="K254" s="17">
        <v>1</v>
      </c>
      <c r="L254" s="17">
        <v>2</v>
      </c>
      <c r="M254" s="36">
        <v>2</v>
      </c>
      <c r="N254" s="17">
        <v>3</v>
      </c>
      <c r="O254" s="17">
        <v>2</v>
      </c>
      <c r="P254" s="36">
        <v>2</v>
      </c>
      <c r="Q254" s="36">
        <v>2</v>
      </c>
      <c r="R254" s="17">
        <v>2</v>
      </c>
      <c r="S254" s="17">
        <v>1</v>
      </c>
      <c r="T254" s="17">
        <v>2</v>
      </c>
      <c r="U254" s="17">
        <v>2</v>
      </c>
      <c r="V254" s="17">
        <v>2</v>
      </c>
      <c r="W254" s="17">
        <v>1</v>
      </c>
      <c r="X254" s="17">
        <v>2</v>
      </c>
      <c r="Y254" s="17">
        <v>2</v>
      </c>
      <c r="Z254" s="17">
        <v>2</v>
      </c>
      <c r="AA254" s="43">
        <f t="shared" si="16"/>
        <v>30</v>
      </c>
      <c r="AB254" s="17">
        <v>13</v>
      </c>
      <c r="AC254" s="17">
        <v>7</v>
      </c>
      <c r="AD254" s="17">
        <v>4</v>
      </c>
      <c r="AE254" s="17">
        <v>7</v>
      </c>
      <c r="AF254" s="17">
        <v>9</v>
      </c>
      <c r="AG254" s="17">
        <v>5</v>
      </c>
      <c r="AH254" s="17">
        <v>7</v>
      </c>
      <c r="AI254" s="17">
        <v>10</v>
      </c>
      <c r="AJ254" s="17">
        <v>4</v>
      </c>
      <c r="AK254" s="17">
        <v>7</v>
      </c>
      <c r="AL254" s="17">
        <v>4</v>
      </c>
      <c r="AM254" s="17">
        <v>7</v>
      </c>
      <c r="AN254" s="17">
        <v>6</v>
      </c>
      <c r="AO254" s="17">
        <v>7</v>
      </c>
      <c r="AP254" s="17">
        <v>5</v>
      </c>
      <c r="AQ254" s="17">
        <v>4</v>
      </c>
      <c r="AR254" s="44">
        <v>57</v>
      </c>
    </row>
    <row r="255" spans="1:44">
      <c r="A255" s="73">
        <v>45509</v>
      </c>
      <c r="B255" s="37">
        <v>0</v>
      </c>
      <c r="C255" s="17">
        <v>1994</v>
      </c>
      <c r="D255" s="1">
        <v>45968.731944444444</v>
      </c>
      <c r="E255" s="27" t="s">
        <v>103</v>
      </c>
      <c r="F255" s="17" t="s">
        <v>397</v>
      </c>
      <c r="G255" s="17" t="s">
        <v>397</v>
      </c>
      <c r="H255" s="94">
        <f t="shared" si="13"/>
        <v>0</v>
      </c>
      <c r="I255" s="97">
        <f t="shared" si="14"/>
        <v>0</v>
      </c>
      <c r="J255" s="83">
        <f t="shared" si="15"/>
        <v>0</v>
      </c>
      <c r="K255" s="17">
        <v>1</v>
      </c>
      <c r="L255" s="17">
        <v>1</v>
      </c>
      <c r="M255" s="36">
        <v>1</v>
      </c>
      <c r="N255" s="17">
        <v>2</v>
      </c>
      <c r="O255" s="17">
        <v>3</v>
      </c>
      <c r="P255" s="36">
        <v>3</v>
      </c>
      <c r="Q255" s="36">
        <v>2</v>
      </c>
      <c r="R255" s="17">
        <v>1</v>
      </c>
      <c r="S255" s="17">
        <v>1</v>
      </c>
      <c r="T255" s="17">
        <v>1</v>
      </c>
      <c r="U255" s="17">
        <v>1</v>
      </c>
      <c r="V255" s="17">
        <v>1</v>
      </c>
      <c r="W255" s="17">
        <v>1</v>
      </c>
      <c r="X255" s="17">
        <v>1</v>
      </c>
      <c r="Y255" s="17">
        <v>1</v>
      </c>
      <c r="Z255" s="17">
        <v>1</v>
      </c>
      <c r="AA255" s="43">
        <f t="shared" si="16"/>
        <v>22</v>
      </c>
      <c r="AB255" s="17">
        <v>13</v>
      </c>
      <c r="AC255" s="17">
        <v>4</v>
      </c>
      <c r="AD255" s="17">
        <v>3</v>
      </c>
      <c r="AE255" s="17">
        <v>3</v>
      </c>
      <c r="AF255" s="17">
        <v>6</v>
      </c>
      <c r="AG255" s="17">
        <v>509</v>
      </c>
      <c r="AH255" s="17">
        <v>4</v>
      </c>
      <c r="AI255" s="17">
        <v>5</v>
      </c>
      <c r="AJ255" s="17">
        <v>3</v>
      </c>
      <c r="AK255" s="17">
        <v>3</v>
      </c>
      <c r="AL255" s="17">
        <v>2</v>
      </c>
      <c r="AM255" s="17">
        <v>4</v>
      </c>
      <c r="AN255" s="17">
        <v>3</v>
      </c>
      <c r="AO255" s="17">
        <v>4</v>
      </c>
      <c r="AP255" s="17">
        <v>8</v>
      </c>
      <c r="AQ255" s="17">
        <v>7</v>
      </c>
      <c r="AR255" s="44">
        <v>44</v>
      </c>
    </row>
    <row r="256" spans="1:44">
      <c r="A256" s="73">
        <v>40207</v>
      </c>
      <c r="B256" s="37">
        <v>1</v>
      </c>
      <c r="C256" s="17">
        <v>1989</v>
      </c>
      <c r="D256" s="1">
        <v>45969.561111111114</v>
      </c>
      <c r="E256" s="27" t="s">
        <v>103</v>
      </c>
      <c r="F256" s="17" t="s">
        <v>397</v>
      </c>
      <c r="G256" s="17" t="s">
        <v>397</v>
      </c>
      <c r="H256" s="94">
        <f t="shared" si="13"/>
        <v>0</v>
      </c>
      <c r="I256" s="97">
        <f t="shared" si="14"/>
        <v>0</v>
      </c>
      <c r="J256" s="83">
        <f t="shared" si="15"/>
        <v>0</v>
      </c>
      <c r="K256" s="17">
        <v>1</v>
      </c>
      <c r="L256" s="17">
        <v>1</v>
      </c>
      <c r="M256" s="36">
        <v>1</v>
      </c>
      <c r="N256" s="17">
        <v>1</v>
      </c>
      <c r="O256" s="17">
        <v>1</v>
      </c>
      <c r="P256" s="36">
        <v>2</v>
      </c>
      <c r="Q256" s="36">
        <v>4</v>
      </c>
      <c r="R256" s="17">
        <v>1</v>
      </c>
      <c r="S256" s="17">
        <v>1</v>
      </c>
      <c r="T256" s="17">
        <v>1</v>
      </c>
      <c r="U256" s="17">
        <v>1</v>
      </c>
      <c r="V256" s="17">
        <v>4</v>
      </c>
      <c r="W256" s="17">
        <v>4</v>
      </c>
      <c r="X256" s="17">
        <v>4</v>
      </c>
      <c r="Y256" s="17">
        <v>4</v>
      </c>
      <c r="Z256" s="17">
        <v>2</v>
      </c>
      <c r="AA256" s="43">
        <f t="shared" si="16"/>
        <v>33</v>
      </c>
      <c r="AB256" s="17">
        <v>17</v>
      </c>
      <c r="AC256" s="17">
        <v>5</v>
      </c>
      <c r="AD256" s="17">
        <v>4</v>
      </c>
      <c r="AE256" s="17">
        <v>8</v>
      </c>
      <c r="AF256" s="17">
        <v>8</v>
      </c>
      <c r="AG256" s="17">
        <v>4</v>
      </c>
      <c r="AH256" s="17">
        <v>4</v>
      </c>
      <c r="AI256" s="17">
        <v>10</v>
      </c>
      <c r="AJ256" s="17">
        <v>3</v>
      </c>
      <c r="AK256" s="17">
        <v>6</v>
      </c>
      <c r="AL256" s="17">
        <v>3</v>
      </c>
      <c r="AM256" s="17">
        <v>10</v>
      </c>
      <c r="AN256" s="17">
        <v>10</v>
      </c>
      <c r="AO256" s="17">
        <v>6</v>
      </c>
      <c r="AP256" s="17">
        <v>4</v>
      </c>
      <c r="AQ256" s="17">
        <v>8</v>
      </c>
      <c r="AR256" s="44">
        <v>92</v>
      </c>
    </row>
    <row r="257" spans="1:44">
      <c r="A257" s="73">
        <v>45680</v>
      </c>
      <c r="B257" s="37">
        <v>1</v>
      </c>
      <c r="C257" s="17">
        <v>2001</v>
      </c>
      <c r="D257" s="1">
        <v>45969.476388888892</v>
      </c>
      <c r="E257" s="27" t="s">
        <v>244</v>
      </c>
      <c r="F257" s="17" t="s">
        <v>397</v>
      </c>
      <c r="G257" s="17" t="s">
        <v>397</v>
      </c>
      <c r="H257" s="94">
        <f t="shared" si="13"/>
        <v>0</v>
      </c>
      <c r="I257" s="97">
        <f t="shared" si="14"/>
        <v>0</v>
      </c>
      <c r="J257" s="83">
        <f t="shared" si="15"/>
        <v>0</v>
      </c>
      <c r="K257" s="17">
        <v>1</v>
      </c>
      <c r="L257" s="17">
        <v>1</v>
      </c>
      <c r="M257" s="36">
        <v>1</v>
      </c>
      <c r="N257" s="17">
        <v>2</v>
      </c>
      <c r="O257" s="17">
        <v>2</v>
      </c>
      <c r="P257" s="36">
        <v>1</v>
      </c>
      <c r="Q257" s="36">
        <v>1</v>
      </c>
      <c r="R257" s="17">
        <v>1</v>
      </c>
      <c r="S257" s="17">
        <v>1</v>
      </c>
      <c r="T257" s="17">
        <v>1</v>
      </c>
      <c r="U257" s="17">
        <v>1</v>
      </c>
      <c r="V257" s="17">
        <v>1</v>
      </c>
      <c r="W257" s="17">
        <v>1</v>
      </c>
      <c r="X257" s="17">
        <v>1</v>
      </c>
      <c r="Y257" s="17">
        <v>1</v>
      </c>
      <c r="Z257" s="17">
        <v>1</v>
      </c>
      <c r="AA257" s="43">
        <f t="shared" si="16"/>
        <v>18</v>
      </c>
      <c r="AB257" s="17">
        <v>39</v>
      </c>
      <c r="AC257" s="17">
        <v>9</v>
      </c>
      <c r="AD257" s="17">
        <v>7</v>
      </c>
      <c r="AE257" s="17">
        <v>7</v>
      </c>
      <c r="AF257" s="17">
        <v>8</v>
      </c>
      <c r="AG257" s="17">
        <v>3</v>
      </c>
      <c r="AH257" s="17">
        <v>3</v>
      </c>
      <c r="AI257" s="17">
        <v>5</v>
      </c>
      <c r="AJ257" s="17">
        <v>5</v>
      </c>
      <c r="AK257" s="17">
        <v>3</v>
      </c>
      <c r="AL257" s="17">
        <v>2</v>
      </c>
      <c r="AM257" s="17">
        <v>4</v>
      </c>
      <c r="AN257" s="17">
        <v>7</v>
      </c>
      <c r="AO257" s="17">
        <v>9</v>
      </c>
      <c r="AP257" s="17">
        <v>3</v>
      </c>
      <c r="AQ257" s="17">
        <v>2</v>
      </c>
      <c r="AR257" s="44">
        <v>33</v>
      </c>
    </row>
    <row r="258" spans="1:44">
      <c r="A258" s="73">
        <v>45677</v>
      </c>
      <c r="B258" s="37">
        <v>0</v>
      </c>
      <c r="C258" s="17">
        <v>2007</v>
      </c>
      <c r="D258" s="1">
        <v>45969.469444444447</v>
      </c>
      <c r="E258" s="27" t="s">
        <v>243</v>
      </c>
      <c r="F258" s="17" t="s">
        <v>397</v>
      </c>
      <c r="G258" s="17" t="s">
        <v>397</v>
      </c>
      <c r="H258" s="94">
        <f t="shared" si="13"/>
        <v>0</v>
      </c>
      <c r="I258" s="97">
        <f t="shared" si="14"/>
        <v>0</v>
      </c>
      <c r="J258" s="83">
        <f t="shared" si="15"/>
        <v>0</v>
      </c>
      <c r="K258" s="17">
        <v>1</v>
      </c>
      <c r="L258" s="17">
        <v>2</v>
      </c>
      <c r="M258" s="36">
        <v>4</v>
      </c>
      <c r="N258" s="17">
        <v>3</v>
      </c>
      <c r="O258" s="17">
        <v>3</v>
      </c>
      <c r="P258" s="36">
        <v>2</v>
      </c>
      <c r="Q258" s="36">
        <v>3</v>
      </c>
      <c r="R258" s="17">
        <v>3</v>
      </c>
      <c r="S258" s="17">
        <v>3</v>
      </c>
      <c r="T258" s="17">
        <v>2</v>
      </c>
      <c r="U258" s="17">
        <v>3</v>
      </c>
      <c r="V258" s="17">
        <v>2</v>
      </c>
      <c r="W258" s="17">
        <v>2</v>
      </c>
      <c r="X258" s="17">
        <v>3</v>
      </c>
      <c r="Y258" s="17">
        <v>3</v>
      </c>
      <c r="Z258" s="17">
        <v>2</v>
      </c>
      <c r="AA258" s="43">
        <f t="shared" si="16"/>
        <v>41</v>
      </c>
      <c r="AB258" s="17">
        <v>16</v>
      </c>
      <c r="AC258" s="17">
        <v>4</v>
      </c>
      <c r="AD258" s="17">
        <v>6</v>
      </c>
      <c r="AE258" s="17">
        <v>5</v>
      </c>
      <c r="AF258" s="17">
        <v>7</v>
      </c>
      <c r="AG258" s="17">
        <v>4</v>
      </c>
      <c r="AH258" s="17">
        <v>2</v>
      </c>
      <c r="AI258" s="17">
        <v>6</v>
      </c>
      <c r="AJ258" s="17">
        <v>5</v>
      </c>
      <c r="AK258" s="17">
        <v>5</v>
      </c>
      <c r="AL258" s="17">
        <v>7</v>
      </c>
      <c r="AM258" s="17">
        <v>6</v>
      </c>
      <c r="AN258" s="17">
        <v>5</v>
      </c>
      <c r="AO258" s="17">
        <v>4</v>
      </c>
      <c r="AP258" s="17">
        <v>4</v>
      </c>
      <c r="AQ258" s="17">
        <v>5</v>
      </c>
      <c r="AR258" s="44">
        <v>62</v>
      </c>
    </row>
    <row r="259" spans="1:44">
      <c r="A259" s="73">
        <v>46067</v>
      </c>
      <c r="B259" s="37">
        <v>0</v>
      </c>
      <c r="C259" s="17">
        <v>1969</v>
      </c>
      <c r="D259" s="1">
        <v>45971.585416666669</v>
      </c>
      <c r="E259" s="27" t="s">
        <v>243</v>
      </c>
      <c r="F259" s="17" t="s">
        <v>397</v>
      </c>
      <c r="G259" s="17" t="s">
        <v>397</v>
      </c>
      <c r="H259" s="94">
        <f t="shared" si="13"/>
        <v>0</v>
      </c>
      <c r="I259" s="97">
        <f t="shared" si="14"/>
        <v>0</v>
      </c>
      <c r="J259" s="83">
        <f t="shared" si="15"/>
        <v>0</v>
      </c>
      <c r="K259" s="17">
        <v>1</v>
      </c>
      <c r="L259" s="17">
        <v>4</v>
      </c>
      <c r="M259" s="36">
        <v>3</v>
      </c>
      <c r="N259" s="17">
        <v>4</v>
      </c>
      <c r="O259" s="17">
        <v>3</v>
      </c>
      <c r="P259" s="36">
        <v>5</v>
      </c>
      <c r="Q259" s="36">
        <v>3</v>
      </c>
      <c r="R259" s="17">
        <v>1</v>
      </c>
      <c r="S259" s="17">
        <v>2</v>
      </c>
      <c r="T259" s="17">
        <v>2</v>
      </c>
      <c r="U259" s="17">
        <v>2</v>
      </c>
      <c r="V259" s="17">
        <v>2</v>
      </c>
      <c r="W259" s="17">
        <v>2</v>
      </c>
      <c r="X259" s="17">
        <v>2</v>
      </c>
      <c r="Y259" s="17">
        <v>1</v>
      </c>
      <c r="Z259" s="17">
        <v>3</v>
      </c>
      <c r="AA259" s="43">
        <f t="shared" si="16"/>
        <v>40</v>
      </c>
      <c r="AB259" s="17">
        <v>23</v>
      </c>
      <c r="AC259" s="17">
        <v>9</v>
      </c>
      <c r="AD259" s="17">
        <v>6</v>
      </c>
      <c r="AE259" s="17">
        <v>5</v>
      </c>
      <c r="AF259" s="17">
        <v>8</v>
      </c>
      <c r="AG259" s="17">
        <v>11</v>
      </c>
      <c r="AH259" s="17">
        <v>4</v>
      </c>
      <c r="AI259" s="17">
        <v>12</v>
      </c>
      <c r="AJ259" s="17">
        <v>7</v>
      </c>
      <c r="AK259" s="17">
        <v>8</v>
      </c>
      <c r="AL259" s="17">
        <v>4</v>
      </c>
      <c r="AM259" s="17">
        <v>8</v>
      </c>
      <c r="AN259" s="17">
        <v>7</v>
      </c>
      <c r="AO259" s="17">
        <v>6</v>
      </c>
      <c r="AP259" s="17">
        <v>5</v>
      </c>
      <c r="AQ259" s="17">
        <v>6</v>
      </c>
      <c r="AR259" s="44">
        <v>68</v>
      </c>
    </row>
    <row r="260" spans="1:44">
      <c r="A260" s="73">
        <v>45038</v>
      </c>
      <c r="B260" s="37">
        <v>1</v>
      </c>
      <c r="C260" s="17">
        <v>1967</v>
      </c>
      <c r="D260" s="1">
        <v>45975.42291666667</v>
      </c>
      <c r="E260" s="27" t="s">
        <v>258</v>
      </c>
      <c r="F260" s="17" t="s">
        <v>397</v>
      </c>
      <c r="G260" s="17" t="s">
        <v>397</v>
      </c>
      <c r="H260" s="94">
        <f t="shared" si="13"/>
        <v>0</v>
      </c>
      <c r="I260" s="97">
        <f t="shared" si="14"/>
        <v>0</v>
      </c>
      <c r="J260" s="83">
        <f t="shared" si="15"/>
        <v>0</v>
      </c>
      <c r="K260" s="17">
        <v>1</v>
      </c>
      <c r="L260" s="17">
        <v>3</v>
      </c>
      <c r="M260" s="36">
        <v>2</v>
      </c>
      <c r="N260" s="17">
        <v>1</v>
      </c>
      <c r="O260" s="17">
        <v>3</v>
      </c>
      <c r="P260" s="36">
        <v>3</v>
      </c>
      <c r="Q260" s="36">
        <v>2</v>
      </c>
      <c r="R260" s="17">
        <v>2</v>
      </c>
      <c r="S260" s="17">
        <v>2</v>
      </c>
      <c r="T260" s="17">
        <v>1</v>
      </c>
      <c r="U260" s="17">
        <v>1</v>
      </c>
      <c r="V260" s="17">
        <v>1</v>
      </c>
      <c r="W260" s="17">
        <v>5</v>
      </c>
      <c r="X260" s="17">
        <v>2</v>
      </c>
      <c r="Y260" s="17">
        <v>1</v>
      </c>
      <c r="Z260" s="17">
        <v>1</v>
      </c>
      <c r="AA260" s="43">
        <f t="shared" si="16"/>
        <v>31</v>
      </c>
      <c r="AB260" s="17">
        <v>10</v>
      </c>
      <c r="AC260" s="17">
        <v>5</v>
      </c>
      <c r="AD260" s="17">
        <v>8</v>
      </c>
      <c r="AE260" s="17">
        <v>6</v>
      </c>
      <c r="AF260" s="17">
        <v>5</v>
      </c>
      <c r="AG260" s="17">
        <v>7</v>
      </c>
      <c r="AH260" s="17">
        <v>4</v>
      </c>
      <c r="AI260" s="17">
        <v>7</v>
      </c>
      <c r="AJ260" s="17">
        <v>6</v>
      </c>
      <c r="AK260" s="17">
        <v>5</v>
      </c>
      <c r="AL260" s="17">
        <v>6</v>
      </c>
      <c r="AM260" s="17">
        <v>6</v>
      </c>
      <c r="AN260" s="17">
        <v>4</v>
      </c>
      <c r="AO260" s="17">
        <v>21</v>
      </c>
      <c r="AP260" s="17">
        <v>9</v>
      </c>
      <c r="AQ260" s="17">
        <v>6</v>
      </c>
      <c r="AR260" s="44">
        <v>81</v>
      </c>
    </row>
    <row r="261" spans="1:44">
      <c r="A261" s="73">
        <v>40927</v>
      </c>
      <c r="B261" s="37">
        <v>0</v>
      </c>
      <c r="C261" s="17">
        <v>2003</v>
      </c>
      <c r="D261" s="1">
        <v>45958.640277777777</v>
      </c>
      <c r="E261" s="27" t="s">
        <v>90</v>
      </c>
      <c r="F261" s="17" t="s">
        <v>397</v>
      </c>
      <c r="G261" s="17" t="s">
        <v>397</v>
      </c>
      <c r="H261" s="94">
        <f t="shared" si="13"/>
        <v>0</v>
      </c>
      <c r="I261" s="97">
        <f t="shared" si="14"/>
        <v>0</v>
      </c>
      <c r="J261" s="83">
        <f t="shared" si="15"/>
        <v>0</v>
      </c>
      <c r="K261" s="17">
        <v>1</v>
      </c>
      <c r="L261" s="17">
        <v>2</v>
      </c>
      <c r="M261" s="36">
        <v>1</v>
      </c>
      <c r="N261" s="17">
        <v>2</v>
      </c>
      <c r="O261" s="17">
        <v>4</v>
      </c>
      <c r="P261" s="36">
        <v>2</v>
      </c>
      <c r="Q261" s="36">
        <v>1</v>
      </c>
      <c r="R261" s="17">
        <v>1</v>
      </c>
      <c r="S261" s="17">
        <v>1</v>
      </c>
      <c r="T261" s="17">
        <v>1</v>
      </c>
      <c r="U261" s="17">
        <v>1</v>
      </c>
      <c r="V261" s="17">
        <v>1</v>
      </c>
      <c r="W261" s="17">
        <v>1</v>
      </c>
      <c r="X261" s="17">
        <v>1</v>
      </c>
      <c r="Y261" s="17">
        <v>1</v>
      </c>
      <c r="Z261" s="17">
        <v>1</v>
      </c>
      <c r="AA261" s="43">
        <f t="shared" si="16"/>
        <v>22</v>
      </c>
      <c r="AB261" s="17">
        <v>6</v>
      </c>
      <c r="AC261" s="17">
        <v>5</v>
      </c>
      <c r="AD261" s="17">
        <v>5</v>
      </c>
      <c r="AE261" s="17">
        <v>5</v>
      </c>
      <c r="AF261" s="17">
        <v>5</v>
      </c>
      <c r="AG261" s="17">
        <v>3</v>
      </c>
      <c r="AH261" s="17">
        <v>3</v>
      </c>
      <c r="AI261" s="17">
        <v>4</v>
      </c>
      <c r="AJ261" s="17">
        <v>2</v>
      </c>
      <c r="AK261" s="17">
        <v>5</v>
      </c>
      <c r="AL261" s="17">
        <v>2</v>
      </c>
      <c r="AM261" s="17">
        <v>5</v>
      </c>
      <c r="AN261" s="17">
        <v>3</v>
      </c>
      <c r="AO261" s="17">
        <v>4</v>
      </c>
      <c r="AP261" s="17">
        <v>3</v>
      </c>
      <c r="AQ261" s="17">
        <v>3</v>
      </c>
      <c r="AR261" s="44">
        <v>46</v>
      </c>
    </row>
    <row r="262" spans="1:44">
      <c r="A262" s="73">
        <v>45411</v>
      </c>
      <c r="B262" s="37">
        <v>0</v>
      </c>
      <c r="C262" s="17">
        <v>1999</v>
      </c>
      <c r="D262" s="1">
        <v>45975.643750000003</v>
      </c>
      <c r="E262" s="27" t="s">
        <v>259</v>
      </c>
      <c r="F262" s="17" t="s">
        <v>397</v>
      </c>
      <c r="G262" s="17" t="s">
        <v>397</v>
      </c>
      <c r="H262" s="94">
        <f t="shared" si="13"/>
        <v>0</v>
      </c>
      <c r="I262" s="97">
        <f t="shared" si="14"/>
        <v>0</v>
      </c>
      <c r="J262" s="83">
        <f t="shared" si="15"/>
        <v>0</v>
      </c>
      <c r="K262" s="17">
        <v>1</v>
      </c>
      <c r="L262" s="17">
        <v>1</v>
      </c>
      <c r="M262" s="36">
        <v>1</v>
      </c>
      <c r="N262" s="17">
        <v>3</v>
      </c>
      <c r="O262" s="17">
        <v>2</v>
      </c>
      <c r="P262" s="36">
        <v>2</v>
      </c>
      <c r="Q262" s="36">
        <v>2</v>
      </c>
      <c r="R262" s="17">
        <v>2</v>
      </c>
      <c r="S262" s="17">
        <v>2</v>
      </c>
      <c r="T262" s="17">
        <v>2</v>
      </c>
      <c r="U262" s="17">
        <v>2</v>
      </c>
      <c r="V262" s="17">
        <v>1</v>
      </c>
      <c r="W262" s="17">
        <v>2</v>
      </c>
      <c r="X262" s="17">
        <v>2</v>
      </c>
      <c r="Y262" s="17">
        <v>2</v>
      </c>
      <c r="Z262" s="17">
        <v>1</v>
      </c>
      <c r="AA262" s="43">
        <f t="shared" si="16"/>
        <v>28</v>
      </c>
      <c r="AB262" s="17">
        <v>18</v>
      </c>
      <c r="AC262" s="17">
        <v>5</v>
      </c>
      <c r="AD262" s="17">
        <v>3</v>
      </c>
      <c r="AE262" s="17">
        <v>4</v>
      </c>
      <c r="AF262" s="17">
        <v>5</v>
      </c>
      <c r="AG262" s="17">
        <v>2</v>
      </c>
      <c r="AH262" s="17">
        <v>2</v>
      </c>
      <c r="AI262" s="17">
        <v>4</v>
      </c>
      <c r="AJ262" s="17">
        <v>8</v>
      </c>
      <c r="AK262" s="17">
        <v>4</v>
      </c>
      <c r="AL262" s="17">
        <v>4</v>
      </c>
      <c r="AM262" s="17">
        <v>6</v>
      </c>
      <c r="AN262" s="17">
        <v>18</v>
      </c>
      <c r="AO262" s="17">
        <v>3</v>
      </c>
      <c r="AP262" s="17">
        <v>4</v>
      </c>
      <c r="AQ262" s="17">
        <v>4</v>
      </c>
      <c r="AR262" s="44">
        <v>56</v>
      </c>
    </row>
    <row r="263" spans="1:44">
      <c r="A263" s="73">
        <v>41563</v>
      </c>
      <c r="B263" s="37">
        <v>1</v>
      </c>
      <c r="C263" s="17">
        <v>2009</v>
      </c>
      <c r="D263" s="1">
        <v>45959.646527777775</v>
      </c>
      <c r="E263" s="27" t="s">
        <v>109</v>
      </c>
      <c r="F263" s="17" t="s">
        <v>397</v>
      </c>
      <c r="G263" s="17" t="s">
        <v>397</v>
      </c>
      <c r="H263" s="94">
        <f t="shared" si="13"/>
        <v>0</v>
      </c>
      <c r="I263" s="97">
        <f t="shared" si="14"/>
        <v>0</v>
      </c>
      <c r="J263" s="83">
        <f t="shared" si="15"/>
        <v>0</v>
      </c>
      <c r="K263" s="17">
        <v>1</v>
      </c>
      <c r="L263" s="17">
        <v>1</v>
      </c>
      <c r="M263" s="36">
        <v>1</v>
      </c>
      <c r="N263" s="17">
        <v>2</v>
      </c>
      <c r="O263" s="17">
        <v>1</v>
      </c>
      <c r="P263" s="36">
        <v>1</v>
      </c>
      <c r="Q263" s="36">
        <v>1</v>
      </c>
      <c r="R263" s="17">
        <v>1</v>
      </c>
      <c r="S263" s="17">
        <v>1</v>
      </c>
      <c r="T263" s="17">
        <v>1</v>
      </c>
      <c r="U263" s="17">
        <v>1</v>
      </c>
      <c r="V263" s="17">
        <v>1</v>
      </c>
      <c r="W263" s="17">
        <v>1</v>
      </c>
      <c r="X263" s="17">
        <v>1</v>
      </c>
      <c r="Y263" s="17">
        <v>1</v>
      </c>
      <c r="Z263" s="17">
        <v>1</v>
      </c>
      <c r="AA263" s="43">
        <f t="shared" si="16"/>
        <v>17</v>
      </c>
      <c r="AB263" s="17">
        <v>17</v>
      </c>
      <c r="AC263" s="17">
        <v>3</v>
      </c>
      <c r="AD263" s="17">
        <v>4</v>
      </c>
      <c r="AE263" s="17">
        <v>5</v>
      </c>
      <c r="AF263" s="17">
        <v>5</v>
      </c>
      <c r="AG263" s="17">
        <v>3</v>
      </c>
      <c r="AH263" s="17">
        <v>2</v>
      </c>
      <c r="AI263" s="17">
        <v>28</v>
      </c>
      <c r="AJ263" s="17">
        <v>5</v>
      </c>
      <c r="AK263" s="17">
        <v>4</v>
      </c>
      <c r="AL263" s="17">
        <v>2</v>
      </c>
      <c r="AM263" s="17">
        <v>4</v>
      </c>
      <c r="AN263" s="17">
        <v>3</v>
      </c>
      <c r="AO263" s="17">
        <v>4</v>
      </c>
      <c r="AP263" s="17">
        <v>3</v>
      </c>
      <c r="AQ263" s="17">
        <v>3</v>
      </c>
      <c r="AR263" s="44">
        <v>30</v>
      </c>
    </row>
    <row r="264" spans="1:44">
      <c r="A264" s="73">
        <v>41600</v>
      </c>
      <c r="B264" s="37">
        <v>1</v>
      </c>
      <c r="C264" s="17">
        <v>1987</v>
      </c>
      <c r="D264" s="1">
        <v>45959.72152777778</v>
      </c>
      <c r="E264" s="27" t="s">
        <v>112</v>
      </c>
      <c r="F264" s="17" t="s">
        <v>397</v>
      </c>
      <c r="G264" s="17" t="s">
        <v>397</v>
      </c>
      <c r="H264" s="94">
        <f t="shared" si="13"/>
        <v>0</v>
      </c>
      <c r="I264" s="97">
        <f t="shared" si="14"/>
        <v>0</v>
      </c>
      <c r="J264" s="83">
        <f t="shared" si="15"/>
        <v>0</v>
      </c>
      <c r="K264" s="17">
        <v>1</v>
      </c>
      <c r="L264" s="17">
        <v>1</v>
      </c>
      <c r="M264" s="36">
        <v>1</v>
      </c>
      <c r="N264" s="17">
        <v>2</v>
      </c>
      <c r="O264" s="17">
        <v>2</v>
      </c>
      <c r="P264" s="36">
        <v>1</v>
      </c>
      <c r="Q264" s="36">
        <v>1</v>
      </c>
      <c r="R264" s="17">
        <v>1</v>
      </c>
      <c r="S264" s="17">
        <v>1</v>
      </c>
      <c r="T264" s="17">
        <v>1</v>
      </c>
      <c r="U264" s="17">
        <v>1</v>
      </c>
      <c r="V264" s="17">
        <v>1</v>
      </c>
      <c r="W264" s="17">
        <v>1</v>
      </c>
      <c r="X264" s="17">
        <v>1</v>
      </c>
      <c r="Y264" s="17">
        <v>1</v>
      </c>
      <c r="Z264" s="17">
        <v>1</v>
      </c>
      <c r="AA264" s="43">
        <f t="shared" si="16"/>
        <v>18</v>
      </c>
      <c r="AB264" s="17">
        <v>7</v>
      </c>
      <c r="AC264" s="17">
        <v>6</v>
      </c>
      <c r="AD264" s="17">
        <v>3</v>
      </c>
      <c r="AE264" s="17">
        <v>5</v>
      </c>
      <c r="AF264" s="17">
        <v>5</v>
      </c>
      <c r="AG264" s="17">
        <v>3</v>
      </c>
      <c r="AH264" s="17">
        <v>3</v>
      </c>
      <c r="AI264" s="17">
        <v>3</v>
      </c>
      <c r="AJ264" s="17">
        <v>3</v>
      </c>
      <c r="AK264" s="17">
        <v>3</v>
      </c>
      <c r="AL264" s="17">
        <v>2</v>
      </c>
      <c r="AM264" s="17">
        <v>6</v>
      </c>
      <c r="AN264" s="17">
        <v>2</v>
      </c>
      <c r="AO264" s="17">
        <v>3</v>
      </c>
      <c r="AP264" s="17">
        <v>4</v>
      </c>
      <c r="AQ264" s="17">
        <v>3</v>
      </c>
      <c r="AR264" s="44">
        <v>33</v>
      </c>
    </row>
    <row r="265" spans="1:44">
      <c r="A265" s="73">
        <v>41692</v>
      </c>
      <c r="B265" s="37">
        <v>0</v>
      </c>
      <c r="C265" s="17">
        <v>2001</v>
      </c>
      <c r="D265" s="1">
        <v>45959.736805555556</v>
      </c>
      <c r="E265" s="27" t="s">
        <v>112</v>
      </c>
      <c r="F265" s="17" t="s">
        <v>397</v>
      </c>
      <c r="G265" s="17" t="s">
        <v>397</v>
      </c>
      <c r="H265" s="94">
        <f t="shared" si="13"/>
        <v>0</v>
      </c>
      <c r="I265" s="97">
        <f t="shared" si="14"/>
        <v>0</v>
      </c>
      <c r="J265" s="83">
        <f t="shared" si="15"/>
        <v>0</v>
      </c>
      <c r="K265" s="17">
        <v>1</v>
      </c>
      <c r="L265" s="17">
        <v>1</v>
      </c>
      <c r="M265" s="36">
        <v>1</v>
      </c>
      <c r="N265" s="17">
        <v>4</v>
      </c>
      <c r="O265" s="17">
        <v>1</v>
      </c>
      <c r="P265" s="36">
        <v>1</v>
      </c>
      <c r="Q265" s="36">
        <v>1</v>
      </c>
      <c r="R265" s="17">
        <v>1</v>
      </c>
      <c r="S265" s="17">
        <v>1</v>
      </c>
      <c r="T265" s="17">
        <v>1</v>
      </c>
      <c r="U265" s="17">
        <v>1</v>
      </c>
      <c r="V265" s="17">
        <v>1</v>
      </c>
      <c r="W265" s="17">
        <v>1</v>
      </c>
      <c r="X265" s="17">
        <v>1</v>
      </c>
      <c r="Y265" s="17">
        <v>1</v>
      </c>
      <c r="Z265" s="17">
        <v>1</v>
      </c>
      <c r="AA265" s="43">
        <f t="shared" si="16"/>
        <v>19</v>
      </c>
      <c r="AB265" s="17">
        <v>6</v>
      </c>
      <c r="AC265" s="17">
        <v>3</v>
      </c>
      <c r="AD265" s="17">
        <v>3</v>
      </c>
      <c r="AE265" s="17">
        <v>4</v>
      </c>
      <c r="AF265" s="17">
        <v>781</v>
      </c>
      <c r="AG265" s="17">
        <v>5</v>
      </c>
      <c r="AH265" s="17">
        <v>4</v>
      </c>
      <c r="AI265" s="17">
        <v>3</v>
      </c>
      <c r="AJ265" s="17">
        <v>1</v>
      </c>
      <c r="AK265" s="17">
        <v>2</v>
      </c>
      <c r="AL265" s="17">
        <v>4</v>
      </c>
      <c r="AM265" s="17">
        <v>2</v>
      </c>
      <c r="AN265" s="17">
        <v>2</v>
      </c>
      <c r="AO265" s="17">
        <v>3</v>
      </c>
      <c r="AP265" s="17">
        <v>2</v>
      </c>
      <c r="AQ265" s="17">
        <v>4</v>
      </c>
      <c r="AR265" s="44">
        <v>36</v>
      </c>
    </row>
    <row r="266" spans="1:44">
      <c r="A266" s="73">
        <v>41663</v>
      </c>
      <c r="B266" s="37">
        <v>0</v>
      </c>
      <c r="C266" s="17">
        <v>2002</v>
      </c>
      <c r="D266" s="1">
        <v>45959.739583333336</v>
      </c>
      <c r="E266" s="27" t="s">
        <v>109</v>
      </c>
      <c r="F266" s="17" t="s">
        <v>397</v>
      </c>
      <c r="G266" s="17" t="s">
        <v>397</v>
      </c>
      <c r="H266" s="94">
        <f t="shared" si="13"/>
        <v>0</v>
      </c>
      <c r="I266" s="97">
        <f t="shared" si="14"/>
        <v>0</v>
      </c>
      <c r="J266" s="83">
        <f t="shared" si="15"/>
        <v>0</v>
      </c>
      <c r="K266" s="17">
        <v>2</v>
      </c>
      <c r="L266" s="17">
        <v>2</v>
      </c>
      <c r="M266" s="36">
        <v>2</v>
      </c>
      <c r="N266" s="17">
        <v>3</v>
      </c>
      <c r="O266" s="17">
        <v>3</v>
      </c>
      <c r="P266" s="36">
        <v>3</v>
      </c>
      <c r="Q266" s="36">
        <v>2</v>
      </c>
      <c r="R266" s="17">
        <v>3</v>
      </c>
      <c r="S266" s="17">
        <v>1</v>
      </c>
      <c r="T266" s="17">
        <v>1</v>
      </c>
      <c r="U266" s="17">
        <v>1</v>
      </c>
      <c r="V266" s="17">
        <v>3</v>
      </c>
      <c r="W266" s="17">
        <v>1</v>
      </c>
      <c r="X266" s="17">
        <v>3</v>
      </c>
      <c r="Y266" s="17">
        <v>3</v>
      </c>
      <c r="Z266" s="17">
        <v>3</v>
      </c>
      <c r="AA266" s="43">
        <f t="shared" si="16"/>
        <v>36</v>
      </c>
      <c r="AB266" s="17">
        <v>162</v>
      </c>
      <c r="AC266" s="17">
        <v>6</v>
      </c>
      <c r="AD266" s="17">
        <v>4</v>
      </c>
      <c r="AE266" s="17">
        <v>29</v>
      </c>
      <c r="AF266" s="17">
        <v>43</v>
      </c>
      <c r="AG266" s="17">
        <v>18</v>
      </c>
      <c r="AH266" s="17">
        <v>4</v>
      </c>
      <c r="AI266" s="17">
        <v>23</v>
      </c>
      <c r="AJ266" s="17">
        <v>5</v>
      </c>
      <c r="AK266" s="17">
        <v>17</v>
      </c>
      <c r="AL266" s="17">
        <v>8</v>
      </c>
      <c r="AM266" s="17">
        <v>1201</v>
      </c>
      <c r="AN266" s="17">
        <v>5</v>
      </c>
      <c r="AO266" s="17">
        <v>155</v>
      </c>
      <c r="AP266" s="17">
        <v>69</v>
      </c>
      <c r="AQ266" s="17">
        <v>8</v>
      </c>
      <c r="AR266" s="44">
        <v>64</v>
      </c>
    </row>
    <row r="267" spans="1:44">
      <c r="A267" s="73">
        <v>43041</v>
      </c>
      <c r="B267" s="37">
        <v>0</v>
      </c>
      <c r="C267" s="17">
        <v>1988</v>
      </c>
      <c r="D267" s="1">
        <v>45961.705555555556</v>
      </c>
      <c r="E267" s="27" t="s">
        <v>112</v>
      </c>
      <c r="F267" s="17" t="s">
        <v>397</v>
      </c>
      <c r="G267" s="17" t="s">
        <v>397</v>
      </c>
      <c r="H267" s="94">
        <f t="shared" si="13"/>
        <v>0</v>
      </c>
      <c r="I267" s="97">
        <f t="shared" si="14"/>
        <v>0</v>
      </c>
      <c r="J267" s="83">
        <f t="shared" si="15"/>
        <v>0</v>
      </c>
      <c r="K267" s="17">
        <v>1</v>
      </c>
      <c r="L267" s="17">
        <v>1</v>
      </c>
      <c r="M267" s="36">
        <v>1</v>
      </c>
      <c r="N267" s="17">
        <v>3</v>
      </c>
      <c r="O267" s="17">
        <v>3</v>
      </c>
      <c r="P267" s="36">
        <v>2</v>
      </c>
      <c r="Q267" s="36">
        <v>1</v>
      </c>
      <c r="R267" s="17">
        <v>1</v>
      </c>
      <c r="S267" s="17">
        <v>1</v>
      </c>
      <c r="T267" s="17">
        <v>1</v>
      </c>
      <c r="U267" s="17">
        <v>1</v>
      </c>
      <c r="V267" s="17">
        <v>1</v>
      </c>
      <c r="W267" s="17">
        <v>1</v>
      </c>
      <c r="X267" s="17">
        <v>1</v>
      </c>
      <c r="Y267" s="17">
        <v>1</v>
      </c>
      <c r="Z267" s="17">
        <v>1</v>
      </c>
      <c r="AA267" s="43">
        <f t="shared" si="16"/>
        <v>21</v>
      </c>
      <c r="AB267" s="17">
        <v>9</v>
      </c>
      <c r="AC267" s="17">
        <v>5</v>
      </c>
      <c r="AD267" s="17">
        <v>6</v>
      </c>
      <c r="AE267" s="17">
        <v>6</v>
      </c>
      <c r="AF267" s="17">
        <v>12</v>
      </c>
      <c r="AG267" s="17">
        <v>7</v>
      </c>
      <c r="AH267" s="17">
        <v>3</v>
      </c>
      <c r="AI267" s="17">
        <v>5</v>
      </c>
      <c r="AJ267" s="17">
        <v>2</v>
      </c>
      <c r="AK267" s="17">
        <v>6</v>
      </c>
      <c r="AL267" s="17">
        <v>2</v>
      </c>
      <c r="AM267" s="17">
        <v>6</v>
      </c>
      <c r="AN267" s="17">
        <v>4</v>
      </c>
      <c r="AO267" s="17">
        <v>6</v>
      </c>
      <c r="AP267" s="17">
        <v>3</v>
      </c>
      <c r="AQ267" s="17">
        <v>3</v>
      </c>
      <c r="AR267" s="44">
        <v>41</v>
      </c>
    </row>
    <row r="268" spans="1:44">
      <c r="A268" s="73">
        <v>43038</v>
      </c>
      <c r="B268" s="37">
        <v>0</v>
      </c>
      <c r="C268" s="17">
        <v>1978</v>
      </c>
      <c r="D268" s="1">
        <v>45961.708333333336</v>
      </c>
      <c r="E268" s="27" t="s">
        <v>112</v>
      </c>
      <c r="F268" s="17" t="s">
        <v>397</v>
      </c>
      <c r="G268" s="17" t="s">
        <v>397</v>
      </c>
      <c r="H268" s="94">
        <f t="shared" si="13"/>
        <v>0</v>
      </c>
      <c r="I268" s="97">
        <f t="shared" si="14"/>
        <v>0</v>
      </c>
      <c r="J268" s="83">
        <f t="shared" si="15"/>
        <v>0</v>
      </c>
      <c r="K268" s="17">
        <v>1</v>
      </c>
      <c r="L268" s="17">
        <v>1</v>
      </c>
      <c r="M268" s="36">
        <v>1</v>
      </c>
      <c r="N268" s="17">
        <v>3</v>
      </c>
      <c r="O268" s="17">
        <v>2</v>
      </c>
      <c r="P268" s="36">
        <v>3</v>
      </c>
      <c r="Q268" s="36">
        <v>2</v>
      </c>
      <c r="R268" s="17">
        <v>1</v>
      </c>
      <c r="S268" s="17">
        <v>1</v>
      </c>
      <c r="T268" s="17">
        <v>1</v>
      </c>
      <c r="U268" s="17">
        <v>1</v>
      </c>
      <c r="V268" s="17">
        <v>1</v>
      </c>
      <c r="W268" s="17">
        <v>1</v>
      </c>
      <c r="X268" s="17">
        <v>1</v>
      </c>
      <c r="Y268" s="17">
        <v>1</v>
      </c>
      <c r="Z268" s="17">
        <v>1</v>
      </c>
      <c r="AA268" s="43">
        <f t="shared" si="16"/>
        <v>22</v>
      </c>
      <c r="AB268" s="17">
        <v>111</v>
      </c>
      <c r="AC268" s="17">
        <v>12</v>
      </c>
      <c r="AD268" s="17">
        <v>4</v>
      </c>
      <c r="AE268" s="17">
        <v>5</v>
      </c>
      <c r="AF268" s="17">
        <v>6</v>
      </c>
      <c r="AG268" s="17">
        <v>4</v>
      </c>
      <c r="AH268" s="17">
        <v>4</v>
      </c>
      <c r="AI268" s="17">
        <v>4</v>
      </c>
      <c r="AJ268" s="17">
        <v>3</v>
      </c>
      <c r="AK268" s="17">
        <v>5</v>
      </c>
      <c r="AL268" s="17">
        <v>3</v>
      </c>
      <c r="AM268" s="17">
        <v>5</v>
      </c>
      <c r="AN268" s="17">
        <v>3</v>
      </c>
      <c r="AO268" s="17">
        <v>6</v>
      </c>
      <c r="AP268" s="17">
        <v>2</v>
      </c>
      <c r="AQ268" s="17">
        <v>6</v>
      </c>
      <c r="AR268" s="44">
        <v>44</v>
      </c>
    </row>
    <row r="269" spans="1:44">
      <c r="A269" s="73">
        <v>43552</v>
      </c>
      <c r="B269" s="37">
        <v>0</v>
      </c>
      <c r="C269" s="17">
        <v>2003</v>
      </c>
      <c r="D269" s="1">
        <v>45963.648611111108</v>
      </c>
      <c r="E269" s="27" t="s">
        <v>109</v>
      </c>
      <c r="F269" s="17" t="s">
        <v>397</v>
      </c>
      <c r="G269" s="17" t="s">
        <v>397</v>
      </c>
      <c r="H269" s="94">
        <f t="shared" si="13"/>
        <v>0</v>
      </c>
      <c r="I269" s="97">
        <f t="shared" si="14"/>
        <v>0</v>
      </c>
      <c r="J269" s="83">
        <f t="shared" si="15"/>
        <v>0</v>
      </c>
      <c r="K269" s="17">
        <v>1</v>
      </c>
      <c r="L269" s="17">
        <v>3</v>
      </c>
      <c r="M269" s="36">
        <v>2</v>
      </c>
      <c r="N269" s="17">
        <v>4</v>
      </c>
      <c r="O269" s="17">
        <v>4</v>
      </c>
      <c r="P269" s="36">
        <v>4</v>
      </c>
      <c r="Q269" s="36">
        <v>2</v>
      </c>
      <c r="R269" s="17">
        <v>1</v>
      </c>
      <c r="S269" s="17">
        <v>2</v>
      </c>
      <c r="T269" s="17">
        <v>3</v>
      </c>
      <c r="U269" s="17">
        <v>2</v>
      </c>
      <c r="V269" s="17">
        <v>2</v>
      </c>
      <c r="W269" s="17">
        <v>1</v>
      </c>
      <c r="X269" s="17">
        <v>2</v>
      </c>
      <c r="Y269" s="17">
        <v>1</v>
      </c>
      <c r="Z269" s="17">
        <v>2</v>
      </c>
      <c r="AA269" s="43">
        <f t="shared" si="16"/>
        <v>36</v>
      </c>
      <c r="AB269" s="17">
        <v>7</v>
      </c>
      <c r="AC269" s="17">
        <v>4</v>
      </c>
      <c r="AD269" s="17">
        <v>2</v>
      </c>
      <c r="AE269" s="17">
        <v>3</v>
      </c>
      <c r="AF269" s="17">
        <v>3</v>
      </c>
      <c r="AG269" s="17">
        <v>2</v>
      </c>
      <c r="AH269" s="17">
        <v>2</v>
      </c>
      <c r="AI269" s="17">
        <v>3</v>
      </c>
      <c r="AJ269" s="17">
        <v>6</v>
      </c>
      <c r="AK269" s="17">
        <v>8</v>
      </c>
      <c r="AL269" s="17">
        <v>3</v>
      </c>
      <c r="AM269" s="17">
        <v>5</v>
      </c>
      <c r="AN269" s="17">
        <v>2</v>
      </c>
      <c r="AO269" s="17">
        <v>4</v>
      </c>
      <c r="AP269" s="17">
        <v>6</v>
      </c>
      <c r="AQ269" s="17">
        <v>3</v>
      </c>
      <c r="AR269" s="44">
        <v>62</v>
      </c>
    </row>
    <row r="270" spans="1:44">
      <c r="A270" s="73">
        <v>43851</v>
      </c>
      <c r="B270" s="37">
        <v>1</v>
      </c>
      <c r="C270" s="17">
        <v>1977</v>
      </c>
      <c r="D270" s="1">
        <v>45964.409722222219</v>
      </c>
      <c r="E270" s="27" t="s">
        <v>112</v>
      </c>
      <c r="F270" s="17" t="s">
        <v>397</v>
      </c>
      <c r="G270" s="17" t="s">
        <v>397</v>
      </c>
      <c r="H270" s="94">
        <f t="shared" si="13"/>
        <v>0</v>
      </c>
      <c r="I270" s="97">
        <f t="shared" si="14"/>
        <v>0</v>
      </c>
      <c r="J270" s="83">
        <f t="shared" si="15"/>
        <v>0</v>
      </c>
      <c r="K270" s="17">
        <v>1</v>
      </c>
      <c r="L270" s="17">
        <v>1</v>
      </c>
      <c r="M270" s="36">
        <v>1</v>
      </c>
      <c r="N270" s="17">
        <v>3</v>
      </c>
      <c r="O270" s="17">
        <v>5</v>
      </c>
      <c r="P270" s="36">
        <v>1</v>
      </c>
      <c r="Q270" s="36">
        <v>1</v>
      </c>
      <c r="R270" s="17">
        <v>1</v>
      </c>
      <c r="S270" s="17">
        <v>1</v>
      </c>
      <c r="T270" s="17">
        <v>1</v>
      </c>
      <c r="U270" s="17">
        <v>1</v>
      </c>
      <c r="V270" s="17">
        <v>1</v>
      </c>
      <c r="W270" s="17">
        <v>1</v>
      </c>
      <c r="X270" s="17">
        <v>1</v>
      </c>
      <c r="Y270" s="17">
        <v>1</v>
      </c>
      <c r="Z270" s="17">
        <v>1</v>
      </c>
      <c r="AA270" s="43">
        <f t="shared" si="16"/>
        <v>22</v>
      </c>
      <c r="AB270" s="17">
        <v>9</v>
      </c>
      <c r="AC270" s="17">
        <v>5</v>
      </c>
      <c r="AD270" s="17">
        <v>4</v>
      </c>
      <c r="AE270" s="17">
        <v>4</v>
      </c>
      <c r="AF270" s="17">
        <v>4</v>
      </c>
      <c r="AG270" s="17">
        <v>3</v>
      </c>
      <c r="AH270" s="17">
        <v>2</v>
      </c>
      <c r="AI270" s="17">
        <v>4</v>
      </c>
      <c r="AJ270" s="17">
        <v>2</v>
      </c>
      <c r="AK270" s="17">
        <v>4</v>
      </c>
      <c r="AL270" s="17">
        <v>1</v>
      </c>
      <c r="AM270" s="17">
        <v>9</v>
      </c>
      <c r="AN270" s="17">
        <v>2</v>
      </c>
      <c r="AO270" s="17">
        <v>3</v>
      </c>
      <c r="AP270" s="17">
        <v>4</v>
      </c>
      <c r="AQ270" s="17">
        <v>4</v>
      </c>
      <c r="AR270" s="44">
        <v>47</v>
      </c>
    </row>
    <row r="271" spans="1:44">
      <c r="A271" s="73">
        <v>45230</v>
      </c>
      <c r="B271" s="37">
        <v>0</v>
      </c>
      <c r="C271" s="17">
        <v>1980</v>
      </c>
      <c r="D271" s="1">
        <v>45967.820833333331</v>
      </c>
      <c r="E271" s="27" t="s">
        <v>112</v>
      </c>
      <c r="F271" s="17" t="s">
        <v>397</v>
      </c>
      <c r="G271" s="17" t="s">
        <v>397</v>
      </c>
      <c r="H271" s="94">
        <f t="shared" si="13"/>
        <v>0</v>
      </c>
      <c r="I271" s="97">
        <f t="shared" si="14"/>
        <v>0</v>
      </c>
      <c r="J271" s="83">
        <f t="shared" si="15"/>
        <v>0</v>
      </c>
      <c r="K271" s="17">
        <v>1</v>
      </c>
      <c r="L271" s="17">
        <v>1</v>
      </c>
      <c r="M271" s="36">
        <v>5</v>
      </c>
      <c r="N271" s="17">
        <v>3</v>
      </c>
      <c r="O271" s="17">
        <v>1</v>
      </c>
      <c r="P271" s="36">
        <v>3</v>
      </c>
      <c r="Q271" s="36">
        <v>3</v>
      </c>
      <c r="R271" s="17">
        <v>1</v>
      </c>
      <c r="S271" s="17">
        <v>1</v>
      </c>
      <c r="T271" s="17">
        <v>1</v>
      </c>
      <c r="U271" s="17">
        <v>1</v>
      </c>
      <c r="V271" s="17">
        <v>3</v>
      </c>
      <c r="W271" s="17">
        <v>1</v>
      </c>
      <c r="X271" s="17">
        <v>3</v>
      </c>
      <c r="Y271" s="17">
        <v>1</v>
      </c>
      <c r="Z271" s="17">
        <v>1</v>
      </c>
      <c r="AA271" s="43">
        <f t="shared" si="16"/>
        <v>30</v>
      </c>
      <c r="AB271" s="17">
        <v>38</v>
      </c>
      <c r="AC271" s="17">
        <v>12</v>
      </c>
      <c r="AD271" s="17">
        <v>11</v>
      </c>
      <c r="AE271" s="17">
        <v>9</v>
      </c>
      <c r="AF271" s="17">
        <v>31</v>
      </c>
      <c r="AG271" s="17">
        <v>35</v>
      </c>
      <c r="AH271" s="17">
        <v>12</v>
      </c>
      <c r="AI271" s="17">
        <v>21</v>
      </c>
      <c r="AJ271" s="17">
        <v>7</v>
      </c>
      <c r="AK271" s="17">
        <v>7</v>
      </c>
      <c r="AL271" s="17">
        <v>3</v>
      </c>
      <c r="AM271" s="17">
        <v>30</v>
      </c>
      <c r="AN271" s="17">
        <v>6</v>
      </c>
      <c r="AO271" s="17">
        <v>14</v>
      </c>
      <c r="AP271" s="17">
        <v>10</v>
      </c>
      <c r="AQ271" s="17">
        <v>140</v>
      </c>
      <c r="AR271" s="44">
        <v>74</v>
      </c>
    </row>
    <row r="272" spans="1:44">
      <c r="A272" s="73">
        <v>40941</v>
      </c>
      <c r="B272" s="37">
        <v>1</v>
      </c>
      <c r="C272" s="17">
        <v>2002</v>
      </c>
      <c r="D272" s="1">
        <v>45958.659722222219</v>
      </c>
      <c r="E272" s="27" t="s">
        <v>92</v>
      </c>
      <c r="F272" s="17" t="s">
        <v>397</v>
      </c>
      <c r="G272" s="17" t="s">
        <v>397</v>
      </c>
      <c r="H272" s="94">
        <f t="shared" si="13"/>
        <v>0</v>
      </c>
      <c r="I272" s="97">
        <f t="shared" si="14"/>
        <v>0</v>
      </c>
      <c r="J272" s="83">
        <f t="shared" si="15"/>
        <v>0</v>
      </c>
      <c r="K272" s="17">
        <v>1</v>
      </c>
      <c r="L272" s="17">
        <v>1</v>
      </c>
      <c r="M272" s="36">
        <v>1</v>
      </c>
      <c r="N272" s="17">
        <v>4</v>
      </c>
      <c r="O272" s="17">
        <v>4</v>
      </c>
      <c r="P272" s="36">
        <v>1</v>
      </c>
      <c r="Q272" s="36">
        <v>1</v>
      </c>
      <c r="R272" s="17">
        <v>1</v>
      </c>
      <c r="S272" s="17">
        <v>1</v>
      </c>
      <c r="T272" s="17">
        <v>2</v>
      </c>
      <c r="U272" s="17">
        <v>2</v>
      </c>
      <c r="V272" s="17">
        <v>2</v>
      </c>
      <c r="W272" s="17">
        <v>1</v>
      </c>
      <c r="X272" s="17">
        <v>2</v>
      </c>
      <c r="Y272" s="17">
        <v>4</v>
      </c>
      <c r="Z272" s="17">
        <v>1</v>
      </c>
      <c r="AA272" s="43">
        <f t="shared" si="16"/>
        <v>29</v>
      </c>
      <c r="AB272" s="17">
        <v>12</v>
      </c>
      <c r="AC272" s="17">
        <v>3</v>
      </c>
      <c r="AD272" s="17">
        <v>4</v>
      </c>
      <c r="AE272" s="17">
        <v>8</v>
      </c>
      <c r="AF272" s="17">
        <v>9</v>
      </c>
      <c r="AG272" s="17">
        <v>3</v>
      </c>
      <c r="AH272" s="17">
        <v>2</v>
      </c>
      <c r="AI272" s="17">
        <v>9</v>
      </c>
      <c r="AJ272" s="17">
        <v>6</v>
      </c>
      <c r="AK272" s="17">
        <v>12</v>
      </c>
      <c r="AL272" s="17">
        <v>6</v>
      </c>
      <c r="AM272" s="17">
        <v>8</v>
      </c>
      <c r="AN272" s="17">
        <v>8</v>
      </c>
      <c r="AO272" s="17">
        <v>7</v>
      </c>
      <c r="AP272" s="17">
        <v>11</v>
      </c>
      <c r="AQ272" s="17">
        <v>6</v>
      </c>
      <c r="AR272" s="44">
        <v>63</v>
      </c>
    </row>
    <row r="273" spans="1:44">
      <c r="A273" s="73">
        <v>40961</v>
      </c>
      <c r="B273" s="37">
        <v>0</v>
      </c>
      <c r="C273" s="17">
        <v>2004</v>
      </c>
      <c r="D273" s="1">
        <v>45958.711111111108</v>
      </c>
      <c r="E273" s="27" t="s">
        <v>93</v>
      </c>
      <c r="F273" s="17" t="s">
        <v>397</v>
      </c>
      <c r="G273" s="17" t="s">
        <v>397</v>
      </c>
      <c r="H273" s="94">
        <f t="shared" si="13"/>
        <v>0</v>
      </c>
      <c r="I273" s="97">
        <f t="shared" si="14"/>
        <v>0</v>
      </c>
      <c r="J273" s="83">
        <f t="shared" si="15"/>
        <v>0</v>
      </c>
      <c r="K273" s="17">
        <v>2</v>
      </c>
      <c r="L273" s="17">
        <v>2</v>
      </c>
      <c r="M273" s="36">
        <v>1</v>
      </c>
      <c r="N273" s="17">
        <v>4</v>
      </c>
      <c r="O273" s="17">
        <v>4</v>
      </c>
      <c r="P273" s="36">
        <v>2</v>
      </c>
      <c r="Q273" s="36">
        <v>3</v>
      </c>
      <c r="R273" s="17">
        <v>2</v>
      </c>
      <c r="S273" s="17">
        <v>2</v>
      </c>
      <c r="T273" s="17">
        <v>2</v>
      </c>
      <c r="U273" s="17">
        <v>2</v>
      </c>
      <c r="V273" s="17">
        <v>2</v>
      </c>
      <c r="W273" s="17">
        <v>1</v>
      </c>
      <c r="X273" s="17">
        <v>2</v>
      </c>
      <c r="Y273" s="17">
        <v>1</v>
      </c>
      <c r="Z273" s="17">
        <v>2</v>
      </c>
      <c r="AA273" s="43">
        <f t="shared" si="16"/>
        <v>34</v>
      </c>
      <c r="AB273" s="17">
        <v>45</v>
      </c>
      <c r="AC273" s="17">
        <v>5</v>
      </c>
      <c r="AD273" s="17">
        <v>3</v>
      </c>
      <c r="AE273" s="17">
        <v>11</v>
      </c>
      <c r="AF273" s="17">
        <v>3</v>
      </c>
      <c r="AG273" s="17">
        <v>4</v>
      </c>
      <c r="AH273" s="17">
        <v>12</v>
      </c>
      <c r="AI273" s="17">
        <v>3</v>
      </c>
      <c r="AJ273" s="17">
        <v>3</v>
      </c>
      <c r="AK273" s="17">
        <v>3</v>
      </c>
      <c r="AL273" s="17">
        <v>1</v>
      </c>
      <c r="AM273" s="17">
        <v>5</v>
      </c>
      <c r="AN273" s="17">
        <v>2</v>
      </c>
      <c r="AO273" s="17">
        <v>4</v>
      </c>
      <c r="AP273" s="17">
        <v>3</v>
      </c>
      <c r="AQ273" s="17">
        <v>3</v>
      </c>
      <c r="AR273" s="44">
        <v>58</v>
      </c>
    </row>
    <row r="274" spans="1:44">
      <c r="A274" s="73">
        <v>41117</v>
      </c>
      <c r="B274" s="37">
        <v>0</v>
      </c>
      <c r="C274" s="17">
        <v>2007</v>
      </c>
      <c r="D274" s="1">
        <v>45959.378472222219</v>
      </c>
      <c r="E274" s="27" t="s">
        <v>92</v>
      </c>
      <c r="F274" s="17" t="s">
        <v>397</v>
      </c>
      <c r="G274" s="17" t="s">
        <v>397</v>
      </c>
      <c r="H274" s="94">
        <f t="shared" ref="H274:H337" si="17">IF(OR(G274="ace",G274="aroace"),1,0)</f>
        <v>0</v>
      </c>
      <c r="I274" s="97">
        <f t="shared" ref="I274:I337" si="18">IF(G274="aroace",2,H274)</f>
        <v>0</v>
      </c>
      <c r="J274" s="83">
        <f t="shared" ref="J274:J337" si="19">IF(I274=2,1,0)</f>
        <v>0</v>
      </c>
      <c r="K274" s="17">
        <v>1</v>
      </c>
      <c r="L274" s="17">
        <v>1</v>
      </c>
      <c r="M274" s="36">
        <v>2</v>
      </c>
      <c r="N274" s="17">
        <v>4</v>
      </c>
      <c r="O274" s="17">
        <v>4</v>
      </c>
      <c r="P274" s="36">
        <v>2</v>
      </c>
      <c r="Q274" s="36">
        <v>2</v>
      </c>
      <c r="R274" s="17">
        <v>3</v>
      </c>
      <c r="S274" s="17">
        <v>4</v>
      </c>
      <c r="T274" s="17">
        <v>2</v>
      </c>
      <c r="U274" s="17">
        <v>4</v>
      </c>
      <c r="V274" s="17">
        <v>2</v>
      </c>
      <c r="W274" s="17">
        <v>2</v>
      </c>
      <c r="X274" s="17">
        <v>2</v>
      </c>
      <c r="Y274" s="17">
        <v>2</v>
      </c>
      <c r="Z274" s="17">
        <v>1</v>
      </c>
      <c r="AA274" s="43">
        <f t="shared" ref="AA274:AA337" si="20">SUM(K274:Z274)</f>
        <v>38</v>
      </c>
      <c r="AB274" s="17">
        <v>5</v>
      </c>
      <c r="AC274" s="17">
        <v>2</v>
      </c>
      <c r="AD274" s="17">
        <v>4</v>
      </c>
      <c r="AE274" s="17">
        <v>3</v>
      </c>
      <c r="AF274" s="17">
        <v>3</v>
      </c>
      <c r="AG274" s="17">
        <v>2</v>
      </c>
      <c r="AH274" s="17">
        <v>4</v>
      </c>
      <c r="AI274" s="17">
        <v>3</v>
      </c>
      <c r="AJ274" s="17">
        <v>4</v>
      </c>
      <c r="AK274" s="17">
        <v>3</v>
      </c>
      <c r="AL274" s="17">
        <v>2</v>
      </c>
      <c r="AM274" s="17">
        <v>4</v>
      </c>
      <c r="AN274" s="17">
        <v>2</v>
      </c>
      <c r="AO274" s="17">
        <v>4</v>
      </c>
      <c r="AP274" s="17">
        <v>3</v>
      </c>
      <c r="AQ274" s="17">
        <v>3</v>
      </c>
      <c r="AR274" s="44">
        <v>65</v>
      </c>
    </row>
    <row r="275" spans="1:44">
      <c r="A275" s="73">
        <v>41204</v>
      </c>
      <c r="B275" s="37">
        <v>0</v>
      </c>
      <c r="C275" s="17">
        <v>2001</v>
      </c>
      <c r="D275" s="1">
        <v>45959.459722222222</v>
      </c>
      <c r="E275" s="27" t="s">
        <v>93</v>
      </c>
      <c r="F275" s="17" t="s">
        <v>397</v>
      </c>
      <c r="G275" s="17" t="s">
        <v>397</v>
      </c>
      <c r="H275" s="94">
        <f t="shared" si="17"/>
        <v>0</v>
      </c>
      <c r="I275" s="97">
        <f t="shared" si="18"/>
        <v>0</v>
      </c>
      <c r="J275" s="83">
        <f t="shared" si="19"/>
        <v>0</v>
      </c>
      <c r="K275" s="17">
        <v>1</v>
      </c>
      <c r="L275" s="17">
        <v>1</v>
      </c>
      <c r="M275" s="36">
        <v>1</v>
      </c>
      <c r="N275" s="17">
        <v>2</v>
      </c>
      <c r="O275" s="17">
        <v>2</v>
      </c>
      <c r="P275" s="36">
        <v>2</v>
      </c>
      <c r="Q275" s="36">
        <v>1</v>
      </c>
      <c r="R275" s="17">
        <v>1</v>
      </c>
      <c r="S275" s="17">
        <v>1</v>
      </c>
      <c r="T275" s="17">
        <v>1</v>
      </c>
      <c r="U275" s="17">
        <v>1</v>
      </c>
      <c r="V275" s="17">
        <v>1</v>
      </c>
      <c r="W275" s="17">
        <v>1</v>
      </c>
      <c r="X275" s="17">
        <v>1</v>
      </c>
      <c r="Y275" s="17">
        <v>1</v>
      </c>
      <c r="Z275" s="17">
        <v>1</v>
      </c>
      <c r="AA275" s="43">
        <f t="shared" si="20"/>
        <v>19</v>
      </c>
      <c r="AB275" s="17">
        <v>5</v>
      </c>
      <c r="AC275" s="17">
        <v>3</v>
      </c>
      <c r="AD275" s="17">
        <v>3</v>
      </c>
      <c r="AE275" s="17">
        <v>3</v>
      </c>
      <c r="AF275" s="17">
        <v>3</v>
      </c>
      <c r="AG275" s="17">
        <v>3</v>
      </c>
      <c r="AH275" s="17">
        <v>1</v>
      </c>
      <c r="AI275" s="17">
        <v>3</v>
      </c>
      <c r="AJ275" s="17">
        <v>2</v>
      </c>
      <c r="AK275" s="17">
        <v>2</v>
      </c>
      <c r="AL275" s="17">
        <v>1</v>
      </c>
      <c r="AM275" s="17">
        <v>6</v>
      </c>
      <c r="AN275" s="17">
        <v>3</v>
      </c>
      <c r="AO275" s="17">
        <v>3</v>
      </c>
      <c r="AP275" s="17">
        <v>2</v>
      </c>
      <c r="AQ275" s="17">
        <v>3</v>
      </c>
      <c r="AR275" s="44">
        <v>36</v>
      </c>
    </row>
    <row r="276" spans="1:44">
      <c r="A276" s="73">
        <v>40754</v>
      </c>
      <c r="B276" s="37">
        <v>0</v>
      </c>
      <c r="C276" s="17">
        <v>2002</v>
      </c>
      <c r="D276" s="1">
        <v>45959.611805555556</v>
      </c>
      <c r="E276" s="27" t="s">
        <v>92</v>
      </c>
      <c r="F276" s="17" t="s">
        <v>397</v>
      </c>
      <c r="G276" s="17" t="s">
        <v>397</v>
      </c>
      <c r="H276" s="94">
        <f t="shared" si="17"/>
        <v>0</v>
      </c>
      <c r="I276" s="97">
        <f t="shared" si="18"/>
        <v>0</v>
      </c>
      <c r="J276" s="83">
        <f t="shared" si="19"/>
        <v>0</v>
      </c>
      <c r="K276" s="17">
        <v>1</v>
      </c>
      <c r="L276" s="17">
        <v>2</v>
      </c>
      <c r="M276" s="36">
        <v>1</v>
      </c>
      <c r="N276" s="17">
        <v>2</v>
      </c>
      <c r="O276" s="17">
        <v>1</v>
      </c>
      <c r="P276" s="36">
        <v>1</v>
      </c>
      <c r="Q276" s="36">
        <v>1</v>
      </c>
      <c r="R276" s="17">
        <v>1</v>
      </c>
      <c r="S276" s="17">
        <v>1</v>
      </c>
      <c r="T276" s="17">
        <v>1</v>
      </c>
      <c r="U276" s="17">
        <v>1</v>
      </c>
      <c r="V276" s="17">
        <v>1</v>
      </c>
      <c r="W276" s="17">
        <v>1</v>
      </c>
      <c r="X276" s="17">
        <v>1</v>
      </c>
      <c r="Y276" s="17">
        <v>1</v>
      </c>
      <c r="Z276" s="17">
        <v>1</v>
      </c>
      <c r="AA276" s="43">
        <f t="shared" si="20"/>
        <v>18</v>
      </c>
      <c r="AB276" s="17">
        <v>6</v>
      </c>
      <c r="AC276" s="17">
        <v>13</v>
      </c>
      <c r="AD276" s="17">
        <v>3</v>
      </c>
      <c r="AE276" s="17">
        <v>4</v>
      </c>
      <c r="AF276" s="17">
        <v>6</v>
      </c>
      <c r="AG276" s="17">
        <v>12</v>
      </c>
      <c r="AH276" s="17">
        <v>2</v>
      </c>
      <c r="AI276" s="17">
        <v>13</v>
      </c>
      <c r="AJ276" s="17">
        <v>2</v>
      </c>
      <c r="AK276" s="17">
        <v>2</v>
      </c>
      <c r="AL276" s="17">
        <v>1</v>
      </c>
      <c r="AM276" s="17">
        <v>4</v>
      </c>
      <c r="AN276" s="17">
        <v>2</v>
      </c>
      <c r="AO276" s="17">
        <v>2</v>
      </c>
      <c r="AP276" s="17">
        <v>3</v>
      </c>
      <c r="AQ276" s="17">
        <v>3</v>
      </c>
      <c r="AR276" s="44">
        <v>36</v>
      </c>
    </row>
    <row r="277" spans="1:44">
      <c r="A277" s="73">
        <v>41775</v>
      </c>
      <c r="B277" s="37">
        <v>0</v>
      </c>
      <c r="C277" s="17">
        <v>2005</v>
      </c>
      <c r="D277" s="1">
        <v>45959.774305555555</v>
      </c>
      <c r="E277" s="27" t="s">
        <v>93</v>
      </c>
      <c r="F277" s="17" t="s">
        <v>397</v>
      </c>
      <c r="G277" s="17" t="s">
        <v>397</v>
      </c>
      <c r="H277" s="94">
        <f t="shared" si="17"/>
        <v>0</v>
      </c>
      <c r="I277" s="97">
        <f t="shared" si="18"/>
        <v>0</v>
      </c>
      <c r="J277" s="83">
        <f t="shared" si="19"/>
        <v>0</v>
      </c>
      <c r="K277" s="17">
        <v>1</v>
      </c>
      <c r="L277" s="17">
        <v>1</v>
      </c>
      <c r="M277" s="36">
        <v>1</v>
      </c>
      <c r="N277" s="17">
        <v>4</v>
      </c>
      <c r="O277" s="17">
        <v>4</v>
      </c>
      <c r="P277" s="36">
        <v>1</v>
      </c>
      <c r="Q277" s="36">
        <v>2</v>
      </c>
      <c r="R277" s="17">
        <v>1</v>
      </c>
      <c r="S277" s="17">
        <v>1</v>
      </c>
      <c r="T277" s="17">
        <v>1</v>
      </c>
      <c r="U277" s="17">
        <v>1</v>
      </c>
      <c r="V277" s="17">
        <v>1</v>
      </c>
      <c r="W277" s="17">
        <v>1</v>
      </c>
      <c r="X277" s="17">
        <v>1</v>
      </c>
      <c r="Y277" s="17">
        <v>1</v>
      </c>
      <c r="Z277" s="17">
        <v>1</v>
      </c>
      <c r="AA277" s="43">
        <f t="shared" si="20"/>
        <v>23</v>
      </c>
      <c r="AB277" s="17">
        <v>9</v>
      </c>
      <c r="AC277" s="17">
        <v>6</v>
      </c>
      <c r="AD277" s="17">
        <v>3</v>
      </c>
      <c r="AE277" s="17">
        <v>7</v>
      </c>
      <c r="AF277" s="17">
        <v>7</v>
      </c>
      <c r="AG277" s="17">
        <v>3</v>
      </c>
      <c r="AH277" s="17">
        <v>4</v>
      </c>
      <c r="AI277" s="17">
        <v>8</v>
      </c>
      <c r="AJ277" s="17">
        <v>2</v>
      </c>
      <c r="AK277" s="17">
        <v>5</v>
      </c>
      <c r="AL277" s="17">
        <v>1</v>
      </c>
      <c r="AM277" s="17">
        <v>4</v>
      </c>
      <c r="AN277" s="17">
        <v>2</v>
      </c>
      <c r="AO277" s="17">
        <v>7</v>
      </c>
      <c r="AP277" s="17">
        <v>4</v>
      </c>
      <c r="AQ277" s="17">
        <v>4</v>
      </c>
      <c r="AR277" s="44">
        <v>46</v>
      </c>
    </row>
    <row r="278" spans="1:44">
      <c r="A278" s="73">
        <v>41366</v>
      </c>
      <c r="B278" s="37">
        <v>0</v>
      </c>
      <c r="C278" s="17">
        <v>2008</v>
      </c>
      <c r="D278" s="1">
        <v>45959.78402777778</v>
      </c>
      <c r="E278" s="27" t="s">
        <v>93</v>
      </c>
      <c r="F278" s="17" t="s">
        <v>397</v>
      </c>
      <c r="G278" s="17" t="s">
        <v>397</v>
      </c>
      <c r="H278" s="94">
        <f t="shared" si="17"/>
        <v>0</v>
      </c>
      <c r="I278" s="97">
        <f t="shared" si="18"/>
        <v>0</v>
      </c>
      <c r="J278" s="83">
        <f t="shared" si="19"/>
        <v>0</v>
      </c>
      <c r="K278" s="17">
        <v>2</v>
      </c>
      <c r="L278" s="17">
        <v>2</v>
      </c>
      <c r="M278" s="36">
        <v>4</v>
      </c>
      <c r="N278" s="17">
        <v>5</v>
      </c>
      <c r="O278" s="17">
        <v>5</v>
      </c>
      <c r="P278" s="36">
        <v>4</v>
      </c>
      <c r="Q278" s="36">
        <v>3</v>
      </c>
      <c r="R278" s="17">
        <v>4</v>
      </c>
      <c r="S278" s="17">
        <v>4</v>
      </c>
      <c r="T278" s="17">
        <v>3</v>
      </c>
      <c r="U278" s="17">
        <v>4</v>
      </c>
      <c r="V278" s="17">
        <v>5</v>
      </c>
      <c r="W278" s="17">
        <v>4</v>
      </c>
      <c r="X278" s="17">
        <v>3</v>
      </c>
      <c r="Y278" s="17">
        <v>4</v>
      </c>
      <c r="Z278" s="17">
        <v>3</v>
      </c>
      <c r="AA278" s="43">
        <f t="shared" si="20"/>
        <v>59</v>
      </c>
      <c r="AB278" s="17">
        <v>7</v>
      </c>
      <c r="AC278" s="17">
        <v>4</v>
      </c>
      <c r="AD278" s="17">
        <v>10</v>
      </c>
      <c r="AE278" s="17">
        <v>7</v>
      </c>
      <c r="AF278" s="17">
        <v>3</v>
      </c>
      <c r="AG278" s="17">
        <v>6</v>
      </c>
      <c r="AH278" s="17">
        <v>2</v>
      </c>
      <c r="AI278" s="17">
        <v>8</v>
      </c>
      <c r="AJ278" s="17">
        <v>3</v>
      </c>
      <c r="AK278" s="17">
        <v>6</v>
      </c>
      <c r="AL278" s="17">
        <v>4</v>
      </c>
      <c r="AM278" s="17">
        <v>5</v>
      </c>
      <c r="AN278" s="17">
        <v>4</v>
      </c>
      <c r="AO278" s="17">
        <v>5</v>
      </c>
      <c r="AP278" s="17">
        <v>4</v>
      </c>
      <c r="AQ278" s="17">
        <v>8</v>
      </c>
      <c r="AR278" s="44">
        <v>46</v>
      </c>
    </row>
    <row r="279" spans="1:44">
      <c r="A279" s="73">
        <v>41702</v>
      </c>
      <c r="B279" s="37">
        <v>0</v>
      </c>
      <c r="C279" s="17">
        <v>2003</v>
      </c>
      <c r="D279" s="1">
        <v>45959.787499999999</v>
      </c>
      <c r="E279" s="27" t="s">
        <v>92</v>
      </c>
      <c r="F279" s="17" t="s">
        <v>397</v>
      </c>
      <c r="G279" s="17" t="s">
        <v>397</v>
      </c>
      <c r="H279" s="94">
        <f t="shared" si="17"/>
        <v>0</v>
      </c>
      <c r="I279" s="97">
        <f t="shared" si="18"/>
        <v>0</v>
      </c>
      <c r="J279" s="83">
        <f t="shared" si="19"/>
        <v>0</v>
      </c>
      <c r="K279" s="17">
        <v>1</v>
      </c>
      <c r="L279" s="17">
        <v>3</v>
      </c>
      <c r="M279" s="36">
        <v>1</v>
      </c>
      <c r="N279" s="17">
        <v>2</v>
      </c>
      <c r="O279" s="17">
        <v>2</v>
      </c>
      <c r="P279" s="36">
        <v>2</v>
      </c>
      <c r="Q279" s="36">
        <v>2</v>
      </c>
      <c r="R279" s="17">
        <v>1</v>
      </c>
      <c r="S279" s="17">
        <v>1</v>
      </c>
      <c r="T279" s="17">
        <v>1</v>
      </c>
      <c r="U279" s="17">
        <v>1</v>
      </c>
      <c r="V279" s="17">
        <v>1</v>
      </c>
      <c r="W279" s="17">
        <v>1</v>
      </c>
      <c r="X279" s="17">
        <v>2</v>
      </c>
      <c r="Y279" s="17">
        <v>1</v>
      </c>
      <c r="Z279" s="17">
        <v>1</v>
      </c>
      <c r="AA279" s="43">
        <f t="shared" si="20"/>
        <v>23</v>
      </c>
      <c r="AB279" s="17">
        <v>7</v>
      </c>
      <c r="AC279" s="17">
        <v>3</v>
      </c>
      <c r="AD279" s="17">
        <v>2</v>
      </c>
      <c r="AE279" s="17">
        <v>3</v>
      </c>
      <c r="AF279" s="17">
        <v>1</v>
      </c>
      <c r="AG279" s="17">
        <v>3</v>
      </c>
      <c r="AH279" s="17">
        <v>14</v>
      </c>
      <c r="AI279" s="17">
        <v>5</v>
      </c>
      <c r="AJ279" s="17">
        <v>11</v>
      </c>
      <c r="AK279" s="17">
        <v>4</v>
      </c>
      <c r="AL279" s="17">
        <v>5</v>
      </c>
      <c r="AM279" s="17">
        <v>3</v>
      </c>
      <c r="AN279" s="17">
        <v>2</v>
      </c>
      <c r="AO279" s="17">
        <v>8</v>
      </c>
      <c r="AP279" s="17">
        <v>4</v>
      </c>
      <c r="AQ279" s="17">
        <v>5</v>
      </c>
      <c r="AR279" s="44">
        <v>48</v>
      </c>
    </row>
    <row r="280" spans="1:44">
      <c r="A280" s="73">
        <v>42144</v>
      </c>
      <c r="B280" s="37">
        <v>0</v>
      </c>
      <c r="C280" s="17">
        <v>2002</v>
      </c>
      <c r="D280" s="1">
        <v>45959.956944444442</v>
      </c>
      <c r="E280" s="27" t="s">
        <v>92</v>
      </c>
      <c r="F280" s="17" t="s">
        <v>397</v>
      </c>
      <c r="G280" s="17" t="s">
        <v>397</v>
      </c>
      <c r="H280" s="94">
        <f t="shared" si="17"/>
        <v>0</v>
      </c>
      <c r="I280" s="97">
        <f t="shared" si="18"/>
        <v>0</v>
      </c>
      <c r="J280" s="83">
        <f t="shared" si="19"/>
        <v>0</v>
      </c>
      <c r="K280" s="17">
        <v>1</v>
      </c>
      <c r="L280" s="17">
        <v>3</v>
      </c>
      <c r="M280" s="36">
        <v>1</v>
      </c>
      <c r="N280" s="17">
        <v>2</v>
      </c>
      <c r="O280" s="17">
        <v>4</v>
      </c>
      <c r="P280" s="36">
        <v>2</v>
      </c>
      <c r="Q280" s="36">
        <v>1</v>
      </c>
      <c r="R280" s="17">
        <v>1</v>
      </c>
      <c r="S280" s="17">
        <v>3</v>
      </c>
      <c r="T280" s="17">
        <v>2</v>
      </c>
      <c r="U280" s="17">
        <v>1</v>
      </c>
      <c r="V280" s="17">
        <v>2</v>
      </c>
      <c r="W280" s="17">
        <v>3</v>
      </c>
      <c r="X280" s="17">
        <v>3</v>
      </c>
      <c r="Y280" s="17">
        <v>2</v>
      </c>
      <c r="Z280" s="17">
        <v>1</v>
      </c>
      <c r="AA280" s="43">
        <f t="shared" si="20"/>
        <v>32</v>
      </c>
      <c r="AB280" s="17">
        <v>6</v>
      </c>
      <c r="AC280" s="17">
        <v>5</v>
      </c>
      <c r="AD280" s="17">
        <v>2</v>
      </c>
      <c r="AE280" s="17">
        <v>2</v>
      </c>
      <c r="AF280" s="17">
        <v>4</v>
      </c>
      <c r="AG280" s="17">
        <v>2</v>
      </c>
      <c r="AH280" s="17">
        <v>2</v>
      </c>
      <c r="AI280" s="17">
        <v>2</v>
      </c>
      <c r="AJ280" s="17">
        <v>2</v>
      </c>
      <c r="AK280" s="17">
        <v>2</v>
      </c>
      <c r="AL280" s="17">
        <v>2</v>
      </c>
      <c r="AM280" s="17">
        <v>13</v>
      </c>
      <c r="AN280" s="17">
        <v>3</v>
      </c>
      <c r="AO280" s="17">
        <v>4</v>
      </c>
      <c r="AP280" s="17">
        <v>3</v>
      </c>
      <c r="AQ280" s="17">
        <v>4</v>
      </c>
      <c r="AR280" s="44">
        <v>65</v>
      </c>
    </row>
    <row r="281" spans="1:44">
      <c r="A281" s="73">
        <v>42200</v>
      </c>
      <c r="B281" s="37">
        <v>0</v>
      </c>
      <c r="C281" s="17">
        <v>2002</v>
      </c>
      <c r="D281" s="1">
        <v>45960.27847222222</v>
      </c>
      <c r="E281" s="27" t="s">
        <v>92</v>
      </c>
      <c r="F281" s="17" t="s">
        <v>397</v>
      </c>
      <c r="G281" s="17" t="s">
        <v>397</v>
      </c>
      <c r="H281" s="94">
        <f t="shared" si="17"/>
        <v>0</v>
      </c>
      <c r="I281" s="97">
        <f t="shared" si="18"/>
        <v>0</v>
      </c>
      <c r="J281" s="83">
        <f t="shared" si="19"/>
        <v>0</v>
      </c>
      <c r="K281" s="17">
        <v>1</v>
      </c>
      <c r="L281" s="17">
        <v>1</v>
      </c>
      <c r="M281" s="36">
        <v>2</v>
      </c>
      <c r="N281" s="17">
        <v>5</v>
      </c>
      <c r="O281" s="17">
        <v>4</v>
      </c>
      <c r="P281" s="36">
        <v>2</v>
      </c>
      <c r="Q281" s="36">
        <v>4</v>
      </c>
      <c r="R281" s="17">
        <v>2</v>
      </c>
      <c r="S281" s="17">
        <v>3</v>
      </c>
      <c r="T281" s="17">
        <v>2</v>
      </c>
      <c r="U281" s="17">
        <v>2</v>
      </c>
      <c r="V281" s="17">
        <v>2</v>
      </c>
      <c r="W281" s="17">
        <v>2</v>
      </c>
      <c r="X281" s="17">
        <v>4</v>
      </c>
      <c r="Y281" s="17">
        <v>2</v>
      </c>
      <c r="Z281" s="17">
        <v>2</v>
      </c>
      <c r="AA281" s="43">
        <f t="shared" si="20"/>
        <v>40</v>
      </c>
      <c r="AB281" s="17">
        <v>13</v>
      </c>
      <c r="AC281" s="17">
        <v>8</v>
      </c>
      <c r="AD281" s="17">
        <v>67</v>
      </c>
      <c r="AE281" s="17">
        <v>219</v>
      </c>
      <c r="AF281" s="17">
        <v>6</v>
      </c>
      <c r="AG281" s="17">
        <v>3</v>
      </c>
      <c r="AH281" s="17">
        <v>3</v>
      </c>
      <c r="AI281" s="17">
        <v>3</v>
      </c>
      <c r="AJ281" s="17">
        <v>4</v>
      </c>
      <c r="AK281" s="17">
        <v>3</v>
      </c>
      <c r="AL281" s="17">
        <v>4</v>
      </c>
      <c r="AM281" s="17">
        <v>4</v>
      </c>
      <c r="AN281" s="17">
        <v>3</v>
      </c>
      <c r="AO281" s="17">
        <v>3</v>
      </c>
      <c r="AP281" s="17">
        <v>3</v>
      </c>
      <c r="AQ281" s="17">
        <v>3</v>
      </c>
      <c r="AR281" s="44">
        <v>64</v>
      </c>
    </row>
    <row r="282" spans="1:44">
      <c r="A282" s="73">
        <v>40826</v>
      </c>
      <c r="B282" s="37">
        <v>0</v>
      </c>
      <c r="C282" s="17">
        <v>2004</v>
      </c>
      <c r="D282" s="1">
        <v>45960.342361111114</v>
      </c>
      <c r="E282" s="27" t="s">
        <v>93</v>
      </c>
      <c r="F282" s="17" t="s">
        <v>397</v>
      </c>
      <c r="G282" s="17" t="s">
        <v>397</v>
      </c>
      <c r="H282" s="94">
        <f t="shared" si="17"/>
        <v>0</v>
      </c>
      <c r="I282" s="97">
        <f t="shared" si="18"/>
        <v>0</v>
      </c>
      <c r="J282" s="83">
        <f t="shared" si="19"/>
        <v>0</v>
      </c>
      <c r="K282" s="17">
        <v>2</v>
      </c>
      <c r="L282" s="17">
        <v>2</v>
      </c>
      <c r="M282" s="36">
        <v>1</v>
      </c>
      <c r="N282" s="17">
        <v>3</v>
      </c>
      <c r="O282" s="17">
        <v>2</v>
      </c>
      <c r="P282" s="36">
        <v>2</v>
      </c>
      <c r="Q282" s="36">
        <v>2</v>
      </c>
      <c r="R282" s="17">
        <v>1</v>
      </c>
      <c r="S282" s="17">
        <v>1</v>
      </c>
      <c r="T282" s="17">
        <v>1</v>
      </c>
      <c r="U282" s="17">
        <v>1</v>
      </c>
      <c r="V282" s="17">
        <v>1</v>
      </c>
      <c r="W282" s="17">
        <v>2</v>
      </c>
      <c r="X282" s="17">
        <v>1</v>
      </c>
      <c r="Y282" s="17">
        <v>1</v>
      </c>
      <c r="Z282" s="17">
        <v>1</v>
      </c>
      <c r="AA282" s="43">
        <f t="shared" si="20"/>
        <v>24</v>
      </c>
      <c r="AB282" s="17">
        <v>7</v>
      </c>
      <c r="AC282" s="17">
        <v>6</v>
      </c>
      <c r="AD282" s="17">
        <v>5</v>
      </c>
      <c r="AE282" s="17">
        <v>5</v>
      </c>
      <c r="AF282" s="17">
        <v>5</v>
      </c>
      <c r="AG282" s="17">
        <v>6</v>
      </c>
      <c r="AH282" s="17">
        <v>4</v>
      </c>
      <c r="AI282" s="17">
        <v>7</v>
      </c>
      <c r="AJ282" s="17">
        <v>2</v>
      </c>
      <c r="AK282" s="17">
        <v>30</v>
      </c>
      <c r="AL282" s="17">
        <v>2</v>
      </c>
      <c r="AM282" s="17">
        <v>5</v>
      </c>
      <c r="AN282" s="17">
        <v>10</v>
      </c>
      <c r="AO282" s="17">
        <v>14</v>
      </c>
      <c r="AP282" s="17">
        <v>3</v>
      </c>
      <c r="AQ282" s="17">
        <v>5</v>
      </c>
      <c r="AR282" s="44">
        <v>51</v>
      </c>
    </row>
    <row r="283" spans="1:44">
      <c r="A283" s="73">
        <v>41432</v>
      </c>
      <c r="B283" s="37">
        <v>0</v>
      </c>
      <c r="C283" s="17">
        <v>2003</v>
      </c>
      <c r="D283" s="1">
        <v>45960.367361111108</v>
      </c>
      <c r="E283" s="27" t="s">
        <v>93</v>
      </c>
      <c r="F283" s="17" t="s">
        <v>397</v>
      </c>
      <c r="G283" s="17" t="s">
        <v>397</v>
      </c>
      <c r="H283" s="94">
        <f t="shared" si="17"/>
        <v>0</v>
      </c>
      <c r="I283" s="97">
        <f t="shared" si="18"/>
        <v>0</v>
      </c>
      <c r="J283" s="83">
        <f t="shared" si="19"/>
        <v>0</v>
      </c>
      <c r="K283" s="17">
        <v>2</v>
      </c>
      <c r="L283" s="17">
        <v>2</v>
      </c>
      <c r="M283" s="36">
        <v>5</v>
      </c>
      <c r="N283" s="17">
        <v>4</v>
      </c>
      <c r="O283" s="17">
        <v>4</v>
      </c>
      <c r="P283" s="36">
        <v>4</v>
      </c>
      <c r="Q283" s="36">
        <v>4</v>
      </c>
      <c r="R283" s="17">
        <v>2</v>
      </c>
      <c r="S283" s="17">
        <v>4</v>
      </c>
      <c r="T283" s="17">
        <v>3</v>
      </c>
      <c r="U283" s="17">
        <v>2</v>
      </c>
      <c r="V283" s="17">
        <v>3</v>
      </c>
      <c r="W283" s="17">
        <v>2</v>
      </c>
      <c r="X283" s="17">
        <v>3</v>
      </c>
      <c r="Y283" s="17">
        <v>3</v>
      </c>
      <c r="Z283" s="17">
        <v>4</v>
      </c>
      <c r="AA283" s="43">
        <f t="shared" si="20"/>
        <v>51</v>
      </c>
      <c r="AB283" s="17">
        <v>10</v>
      </c>
      <c r="AC283" s="17">
        <v>6</v>
      </c>
      <c r="AD283" s="17">
        <v>6</v>
      </c>
      <c r="AE283" s="17">
        <v>6</v>
      </c>
      <c r="AF283" s="17">
        <v>6</v>
      </c>
      <c r="AG283" s="17">
        <v>8</v>
      </c>
      <c r="AH283" s="17">
        <v>4</v>
      </c>
      <c r="AI283" s="17">
        <v>12</v>
      </c>
      <c r="AJ283" s="17">
        <v>3</v>
      </c>
      <c r="AK283" s="17">
        <v>7</v>
      </c>
      <c r="AL283" s="17">
        <v>3</v>
      </c>
      <c r="AM283" s="17">
        <v>16</v>
      </c>
      <c r="AN283" s="17">
        <v>3</v>
      </c>
      <c r="AO283" s="17">
        <v>26</v>
      </c>
      <c r="AP283" s="17">
        <v>5</v>
      </c>
      <c r="AQ283" s="17">
        <v>7</v>
      </c>
      <c r="AR283" s="44">
        <v>56</v>
      </c>
    </row>
    <row r="284" spans="1:44">
      <c r="A284" s="73">
        <v>42556</v>
      </c>
      <c r="B284" s="37">
        <v>1</v>
      </c>
      <c r="C284" s="17">
        <v>2003</v>
      </c>
      <c r="D284" s="1">
        <v>45960.65625</v>
      </c>
      <c r="E284" s="27" t="s">
        <v>92</v>
      </c>
      <c r="F284" s="17" t="s">
        <v>397</v>
      </c>
      <c r="G284" s="17" t="s">
        <v>397</v>
      </c>
      <c r="H284" s="94">
        <f t="shared" si="17"/>
        <v>0</v>
      </c>
      <c r="I284" s="97">
        <f t="shared" si="18"/>
        <v>0</v>
      </c>
      <c r="J284" s="83">
        <f t="shared" si="19"/>
        <v>0</v>
      </c>
      <c r="K284" s="17">
        <v>2</v>
      </c>
      <c r="L284" s="17">
        <v>4</v>
      </c>
      <c r="M284" s="36">
        <v>2</v>
      </c>
      <c r="N284" s="17">
        <v>2</v>
      </c>
      <c r="O284" s="17">
        <v>2</v>
      </c>
      <c r="P284" s="36">
        <v>2</v>
      </c>
      <c r="Q284" s="36">
        <v>2</v>
      </c>
      <c r="R284" s="17">
        <v>2</v>
      </c>
      <c r="S284" s="17">
        <v>2</v>
      </c>
      <c r="T284" s="17">
        <v>2</v>
      </c>
      <c r="U284" s="17">
        <v>2</v>
      </c>
      <c r="V284" s="17">
        <v>2</v>
      </c>
      <c r="W284" s="17">
        <v>2</v>
      </c>
      <c r="X284" s="17">
        <v>2</v>
      </c>
      <c r="Y284" s="17">
        <v>2</v>
      </c>
      <c r="Z284" s="17">
        <v>3</v>
      </c>
      <c r="AA284" s="43">
        <f t="shared" si="20"/>
        <v>35</v>
      </c>
      <c r="AB284" s="17">
        <v>6</v>
      </c>
      <c r="AC284" s="17">
        <v>3</v>
      </c>
      <c r="AD284" s="17">
        <v>2</v>
      </c>
      <c r="AE284" s="17">
        <v>3</v>
      </c>
      <c r="AF284" s="17">
        <v>3</v>
      </c>
      <c r="AG284" s="17">
        <v>3</v>
      </c>
      <c r="AH284" s="17">
        <v>1</v>
      </c>
      <c r="AI284" s="17">
        <v>2</v>
      </c>
      <c r="AJ284" s="17">
        <v>2</v>
      </c>
      <c r="AK284" s="17">
        <v>2</v>
      </c>
      <c r="AL284" s="17">
        <v>2</v>
      </c>
      <c r="AM284" s="17">
        <v>1</v>
      </c>
      <c r="AN284" s="17">
        <v>2</v>
      </c>
      <c r="AO284" s="17">
        <v>2</v>
      </c>
      <c r="AP284" s="17">
        <v>2</v>
      </c>
      <c r="AQ284" s="17">
        <v>4</v>
      </c>
      <c r="AR284" s="44">
        <v>63</v>
      </c>
    </row>
    <row r="285" spans="1:44">
      <c r="A285" s="73">
        <v>42623</v>
      </c>
      <c r="B285" s="37">
        <v>0</v>
      </c>
      <c r="C285" s="17">
        <v>2000</v>
      </c>
      <c r="D285" s="1">
        <v>45960.781944444447</v>
      </c>
      <c r="E285" s="27" t="s">
        <v>92</v>
      </c>
      <c r="F285" s="17" t="s">
        <v>397</v>
      </c>
      <c r="G285" s="17" t="s">
        <v>397</v>
      </c>
      <c r="H285" s="94">
        <f t="shared" si="17"/>
        <v>0</v>
      </c>
      <c r="I285" s="97">
        <f t="shared" si="18"/>
        <v>0</v>
      </c>
      <c r="J285" s="83">
        <f t="shared" si="19"/>
        <v>0</v>
      </c>
      <c r="K285" s="17">
        <v>1</v>
      </c>
      <c r="L285" s="17">
        <v>4</v>
      </c>
      <c r="M285" s="36">
        <v>5</v>
      </c>
      <c r="N285" s="17">
        <v>5</v>
      </c>
      <c r="O285" s="17">
        <v>5</v>
      </c>
      <c r="P285" s="36">
        <v>5</v>
      </c>
      <c r="Q285" s="36">
        <v>5</v>
      </c>
      <c r="R285" s="17">
        <v>5</v>
      </c>
      <c r="S285" s="17">
        <v>5</v>
      </c>
      <c r="T285" s="17">
        <v>5</v>
      </c>
      <c r="U285" s="17">
        <v>5</v>
      </c>
      <c r="V285" s="17">
        <v>5</v>
      </c>
      <c r="W285" s="17">
        <v>5</v>
      </c>
      <c r="X285" s="17">
        <v>5</v>
      </c>
      <c r="Y285" s="17">
        <v>5</v>
      </c>
      <c r="Z285" s="17">
        <v>4</v>
      </c>
      <c r="AA285" s="43">
        <f t="shared" si="20"/>
        <v>74</v>
      </c>
      <c r="AB285" s="17">
        <v>14</v>
      </c>
      <c r="AC285" s="17">
        <v>7</v>
      </c>
      <c r="AD285" s="17">
        <v>3</v>
      </c>
      <c r="AE285" s="17">
        <v>3</v>
      </c>
      <c r="AF285" s="17">
        <v>3</v>
      </c>
      <c r="AG285" s="17">
        <v>4</v>
      </c>
      <c r="AH285" s="17">
        <v>4</v>
      </c>
      <c r="AI285" s="17">
        <v>2</v>
      </c>
      <c r="AJ285" s="17">
        <v>3</v>
      </c>
      <c r="AK285" s="17">
        <v>3</v>
      </c>
      <c r="AL285" s="17">
        <v>2</v>
      </c>
      <c r="AM285" s="17">
        <v>4</v>
      </c>
      <c r="AN285" s="17">
        <v>2</v>
      </c>
      <c r="AO285" s="17">
        <v>3</v>
      </c>
      <c r="AP285" s="17">
        <v>2</v>
      </c>
      <c r="AQ285" s="17">
        <v>31</v>
      </c>
      <c r="AR285" s="44">
        <v>23</v>
      </c>
    </row>
    <row r="286" spans="1:44">
      <c r="A286" s="73">
        <v>42675</v>
      </c>
      <c r="B286" s="37">
        <v>0</v>
      </c>
      <c r="C286" s="17">
        <v>2006</v>
      </c>
      <c r="D286" s="1">
        <v>45960.867361111108</v>
      </c>
      <c r="E286" s="27" t="s">
        <v>93</v>
      </c>
      <c r="F286" s="17" t="s">
        <v>397</v>
      </c>
      <c r="G286" s="17" t="s">
        <v>397</v>
      </c>
      <c r="H286" s="94">
        <f t="shared" si="17"/>
        <v>0</v>
      </c>
      <c r="I286" s="97">
        <f t="shared" si="18"/>
        <v>0</v>
      </c>
      <c r="J286" s="83">
        <f t="shared" si="19"/>
        <v>0</v>
      </c>
      <c r="K286" s="17">
        <v>1</v>
      </c>
      <c r="L286" s="17">
        <v>1</v>
      </c>
      <c r="M286" s="36">
        <v>2</v>
      </c>
      <c r="N286" s="17">
        <v>3</v>
      </c>
      <c r="O286" s="17">
        <v>2</v>
      </c>
      <c r="P286" s="36">
        <v>2</v>
      </c>
      <c r="Q286" s="36">
        <v>2</v>
      </c>
      <c r="R286" s="17">
        <v>1</v>
      </c>
      <c r="S286" s="17">
        <v>1</v>
      </c>
      <c r="T286" s="17">
        <v>1</v>
      </c>
      <c r="U286" s="17">
        <v>1</v>
      </c>
      <c r="V286" s="17">
        <v>1</v>
      </c>
      <c r="W286" s="17">
        <v>2</v>
      </c>
      <c r="X286" s="17">
        <v>3</v>
      </c>
      <c r="Y286" s="17">
        <v>1</v>
      </c>
      <c r="Z286" s="17">
        <v>2</v>
      </c>
      <c r="AA286" s="43">
        <f t="shared" si="20"/>
        <v>26</v>
      </c>
      <c r="AB286" s="17">
        <v>19</v>
      </c>
      <c r="AC286" s="17">
        <v>5</v>
      </c>
      <c r="AD286" s="17">
        <v>4</v>
      </c>
      <c r="AE286" s="17">
        <v>15</v>
      </c>
      <c r="AF286" s="17">
        <v>5</v>
      </c>
      <c r="AG286" s="17">
        <v>6</v>
      </c>
      <c r="AH286" s="17">
        <v>6</v>
      </c>
      <c r="AI286" s="17">
        <v>20</v>
      </c>
      <c r="AJ286" s="17">
        <v>8</v>
      </c>
      <c r="AK286" s="17">
        <v>3</v>
      </c>
      <c r="AL286" s="17">
        <v>4</v>
      </c>
      <c r="AM286" s="17">
        <v>10</v>
      </c>
      <c r="AN286" s="17">
        <v>6</v>
      </c>
      <c r="AO286" s="17">
        <v>10</v>
      </c>
      <c r="AP286" s="17">
        <v>5</v>
      </c>
      <c r="AQ286" s="17">
        <v>8</v>
      </c>
      <c r="AR286" s="44">
        <v>55</v>
      </c>
    </row>
    <row r="287" spans="1:44">
      <c r="A287" s="73">
        <v>42746</v>
      </c>
      <c r="B287" s="37">
        <v>0</v>
      </c>
      <c r="C287" s="17">
        <v>2004</v>
      </c>
      <c r="D287" s="1">
        <v>45961.321527777778</v>
      </c>
      <c r="E287" s="27" t="s">
        <v>93</v>
      </c>
      <c r="F287" s="17" t="s">
        <v>397</v>
      </c>
      <c r="G287" s="17" t="s">
        <v>397</v>
      </c>
      <c r="H287" s="94">
        <f t="shared" si="17"/>
        <v>0</v>
      </c>
      <c r="I287" s="97">
        <f t="shared" si="18"/>
        <v>0</v>
      </c>
      <c r="J287" s="83">
        <f t="shared" si="19"/>
        <v>0</v>
      </c>
      <c r="K287" s="17">
        <v>2</v>
      </c>
      <c r="L287" s="17">
        <v>2</v>
      </c>
      <c r="M287" s="36">
        <v>4</v>
      </c>
      <c r="N287" s="17">
        <v>5</v>
      </c>
      <c r="O287" s="17">
        <v>4</v>
      </c>
      <c r="P287" s="36">
        <v>4</v>
      </c>
      <c r="Q287" s="36">
        <v>2</v>
      </c>
      <c r="R287" s="17">
        <v>2</v>
      </c>
      <c r="S287" s="17">
        <v>2</v>
      </c>
      <c r="T287" s="17">
        <v>2</v>
      </c>
      <c r="U287" s="17">
        <v>2</v>
      </c>
      <c r="V287" s="17">
        <v>2</v>
      </c>
      <c r="W287" s="17">
        <v>2</v>
      </c>
      <c r="X287" s="17">
        <v>2</v>
      </c>
      <c r="Y287" s="17">
        <v>2</v>
      </c>
      <c r="Z287" s="17">
        <v>2</v>
      </c>
      <c r="AA287" s="43">
        <f t="shared" si="20"/>
        <v>41</v>
      </c>
      <c r="AB287" s="17">
        <v>31</v>
      </c>
      <c r="AC287" s="17">
        <v>13</v>
      </c>
      <c r="AD287" s="17">
        <v>8</v>
      </c>
      <c r="AE287" s="17">
        <v>7</v>
      </c>
      <c r="AF287" s="17">
        <v>7</v>
      </c>
      <c r="AG287" s="17">
        <v>6</v>
      </c>
      <c r="AH287" s="17">
        <v>5</v>
      </c>
      <c r="AI287" s="17">
        <v>4</v>
      </c>
      <c r="AJ287" s="17">
        <v>19</v>
      </c>
      <c r="AK287" s="17">
        <v>4</v>
      </c>
      <c r="AL287" s="17">
        <v>10</v>
      </c>
      <c r="AM287" s="17">
        <v>7</v>
      </c>
      <c r="AN287" s="17">
        <v>6</v>
      </c>
      <c r="AO287" s="17">
        <v>9</v>
      </c>
      <c r="AP287" s="17">
        <v>3</v>
      </c>
      <c r="AQ287" s="17">
        <v>5</v>
      </c>
      <c r="AR287" s="44">
        <v>56</v>
      </c>
    </row>
    <row r="288" spans="1:44">
      <c r="A288" s="73">
        <v>42785</v>
      </c>
      <c r="B288" s="37">
        <v>1</v>
      </c>
      <c r="C288" s="17">
        <v>1963</v>
      </c>
      <c r="D288" s="1">
        <v>45961.430555555555</v>
      </c>
      <c r="E288" s="27" t="s">
        <v>93</v>
      </c>
      <c r="F288" s="17" t="s">
        <v>397</v>
      </c>
      <c r="G288" s="17" t="s">
        <v>397</v>
      </c>
      <c r="H288" s="94">
        <f t="shared" si="17"/>
        <v>0</v>
      </c>
      <c r="I288" s="97">
        <f t="shared" si="18"/>
        <v>0</v>
      </c>
      <c r="J288" s="83">
        <f t="shared" si="19"/>
        <v>0</v>
      </c>
      <c r="K288" s="17">
        <v>1</v>
      </c>
      <c r="L288" s="17">
        <v>2</v>
      </c>
      <c r="M288" s="36">
        <v>2</v>
      </c>
      <c r="N288" s="17">
        <v>3</v>
      </c>
      <c r="O288" s="17">
        <v>2</v>
      </c>
      <c r="P288" s="36">
        <v>4</v>
      </c>
      <c r="Q288" s="36">
        <v>3</v>
      </c>
      <c r="R288" s="17">
        <v>1</v>
      </c>
      <c r="S288" s="17">
        <v>4</v>
      </c>
      <c r="T288" s="17">
        <v>1</v>
      </c>
      <c r="U288" s="17">
        <v>2</v>
      </c>
      <c r="V288" s="17">
        <v>4</v>
      </c>
      <c r="W288" s="17">
        <v>3</v>
      </c>
      <c r="X288" s="17">
        <v>4</v>
      </c>
      <c r="Y288" s="17">
        <v>3</v>
      </c>
      <c r="Z288" s="17">
        <v>3</v>
      </c>
      <c r="AA288" s="43">
        <f t="shared" si="20"/>
        <v>42</v>
      </c>
      <c r="AB288" s="17">
        <v>12</v>
      </c>
      <c r="AC288" s="17">
        <v>9</v>
      </c>
      <c r="AD288" s="17">
        <v>9</v>
      </c>
      <c r="AE288" s="17">
        <v>16</v>
      </c>
      <c r="AF288" s="17">
        <v>5</v>
      </c>
      <c r="AG288" s="17">
        <v>6</v>
      </c>
      <c r="AH288" s="17">
        <v>10</v>
      </c>
      <c r="AI288" s="17">
        <v>6</v>
      </c>
      <c r="AJ288" s="17">
        <v>5</v>
      </c>
      <c r="AK288" s="17">
        <v>4</v>
      </c>
      <c r="AL288" s="17">
        <v>7</v>
      </c>
      <c r="AM288" s="17">
        <v>3</v>
      </c>
      <c r="AN288" s="17">
        <v>10</v>
      </c>
      <c r="AO288" s="17">
        <v>7</v>
      </c>
      <c r="AP288" s="17">
        <v>6</v>
      </c>
      <c r="AQ288" s="17">
        <v>8</v>
      </c>
      <c r="AR288" s="44">
        <v>69</v>
      </c>
    </row>
    <row r="289" spans="1:44">
      <c r="A289" s="73">
        <v>43086</v>
      </c>
      <c r="B289" s="37">
        <v>0</v>
      </c>
      <c r="C289" s="17">
        <v>1968</v>
      </c>
      <c r="D289" s="1">
        <v>45961.8</v>
      </c>
      <c r="E289" s="27" t="s">
        <v>93</v>
      </c>
      <c r="F289" s="17" t="s">
        <v>397</v>
      </c>
      <c r="G289" s="17" t="s">
        <v>397</v>
      </c>
      <c r="H289" s="94">
        <f t="shared" si="17"/>
        <v>0</v>
      </c>
      <c r="I289" s="97">
        <f t="shared" si="18"/>
        <v>0</v>
      </c>
      <c r="J289" s="83">
        <f t="shared" si="19"/>
        <v>0</v>
      </c>
      <c r="K289" s="17">
        <v>1</v>
      </c>
      <c r="L289" s="17">
        <v>1</v>
      </c>
      <c r="M289" s="36">
        <v>1</v>
      </c>
      <c r="N289" s="17">
        <v>3</v>
      </c>
      <c r="O289" s="17">
        <v>1</v>
      </c>
      <c r="P289" s="36">
        <v>1</v>
      </c>
      <c r="Q289" s="36">
        <v>1</v>
      </c>
      <c r="R289" s="17">
        <v>1</v>
      </c>
      <c r="S289" s="17">
        <v>1</v>
      </c>
      <c r="T289" s="17">
        <v>1</v>
      </c>
      <c r="U289" s="17">
        <v>1</v>
      </c>
      <c r="V289" s="17">
        <v>1</v>
      </c>
      <c r="W289" s="17">
        <v>1</v>
      </c>
      <c r="X289" s="17">
        <v>1</v>
      </c>
      <c r="Y289" s="17">
        <v>1</v>
      </c>
      <c r="Z289" s="17">
        <v>1</v>
      </c>
      <c r="AA289" s="43">
        <f t="shared" si="20"/>
        <v>18</v>
      </c>
      <c r="AB289" s="17">
        <v>22</v>
      </c>
      <c r="AC289" s="17">
        <v>10</v>
      </c>
      <c r="AD289" s="17">
        <v>8</v>
      </c>
      <c r="AE289" s="17">
        <v>7</v>
      </c>
      <c r="AF289" s="17">
        <v>9</v>
      </c>
      <c r="AG289" s="17">
        <v>6</v>
      </c>
      <c r="AH289" s="17">
        <v>4</v>
      </c>
      <c r="AI289" s="17">
        <v>5</v>
      </c>
      <c r="AJ289" s="17">
        <v>4</v>
      </c>
      <c r="AK289" s="17">
        <v>5</v>
      </c>
      <c r="AL289" s="17">
        <v>6</v>
      </c>
      <c r="AM289" s="17">
        <v>6</v>
      </c>
      <c r="AN289" s="17">
        <v>4</v>
      </c>
      <c r="AO289" s="17">
        <v>4</v>
      </c>
      <c r="AP289" s="17">
        <v>5</v>
      </c>
      <c r="AQ289" s="17">
        <v>5</v>
      </c>
      <c r="AR289" s="44">
        <v>33</v>
      </c>
    </row>
    <row r="290" spans="1:44">
      <c r="A290" s="73">
        <v>40854</v>
      </c>
      <c r="B290" s="37">
        <v>0</v>
      </c>
      <c r="C290" s="17">
        <v>1983</v>
      </c>
      <c r="D290" s="1">
        <v>45962.74722222222</v>
      </c>
      <c r="E290" s="27" t="s">
        <v>92</v>
      </c>
      <c r="F290" s="17" t="s">
        <v>397</v>
      </c>
      <c r="G290" s="17" t="s">
        <v>397</v>
      </c>
      <c r="H290" s="94">
        <f t="shared" si="17"/>
        <v>0</v>
      </c>
      <c r="I290" s="97">
        <f t="shared" si="18"/>
        <v>0</v>
      </c>
      <c r="J290" s="83">
        <f t="shared" si="19"/>
        <v>0</v>
      </c>
      <c r="K290" s="17">
        <v>1</v>
      </c>
      <c r="L290" s="17">
        <v>1</v>
      </c>
      <c r="M290" s="36">
        <v>1</v>
      </c>
      <c r="N290" s="17">
        <v>3</v>
      </c>
      <c r="O290" s="17">
        <v>2</v>
      </c>
      <c r="P290" s="36">
        <v>2</v>
      </c>
      <c r="Q290" s="36">
        <v>2</v>
      </c>
      <c r="R290" s="17">
        <v>1</v>
      </c>
      <c r="S290" s="17">
        <v>1</v>
      </c>
      <c r="T290" s="17">
        <v>1</v>
      </c>
      <c r="U290" s="17">
        <v>1</v>
      </c>
      <c r="V290" s="17">
        <v>1</v>
      </c>
      <c r="W290" s="17">
        <v>1</v>
      </c>
      <c r="X290" s="17">
        <v>1</v>
      </c>
      <c r="Y290" s="17">
        <v>1</v>
      </c>
      <c r="Z290" s="17">
        <v>1</v>
      </c>
      <c r="AA290" s="43">
        <f t="shared" si="20"/>
        <v>21</v>
      </c>
      <c r="AB290" s="17">
        <v>14</v>
      </c>
      <c r="AC290" s="17">
        <v>5</v>
      </c>
      <c r="AD290" s="17">
        <v>5</v>
      </c>
      <c r="AE290" s="17">
        <v>5</v>
      </c>
      <c r="AF290" s="17">
        <v>7</v>
      </c>
      <c r="AG290" s="17">
        <v>2</v>
      </c>
      <c r="AH290" s="17">
        <v>3</v>
      </c>
      <c r="AI290" s="17">
        <v>6</v>
      </c>
      <c r="AJ290" s="17">
        <v>3</v>
      </c>
      <c r="AK290" s="17">
        <v>3</v>
      </c>
      <c r="AL290" s="17">
        <v>1</v>
      </c>
      <c r="AM290" s="17">
        <v>4</v>
      </c>
      <c r="AN290" s="17">
        <v>2</v>
      </c>
      <c r="AO290" s="17">
        <v>3</v>
      </c>
      <c r="AP290" s="17">
        <v>4</v>
      </c>
      <c r="AQ290" s="17">
        <v>2</v>
      </c>
      <c r="AR290" s="44">
        <v>40</v>
      </c>
    </row>
    <row r="291" spans="1:44">
      <c r="A291" s="73">
        <v>41111</v>
      </c>
      <c r="B291" s="37">
        <v>0</v>
      </c>
      <c r="C291" s="17">
        <v>2005</v>
      </c>
      <c r="D291" s="1">
        <v>45963.652777777781</v>
      </c>
      <c r="E291" s="27" t="s">
        <v>92</v>
      </c>
      <c r="F291" s="17" t="s">
        <v>397</v>
      </c>
      <c r="G291" s="17" t="s">
        <v>397</v>
      </c>
      <c r="H291" s="94">
        <f t="shared" si="17"/>
        <v>0</v>
      </c>
      <c r="I291" s="97">
        <f t="shared" si="18"/>
        <v>0</v>
      </c>
      <c r="J291" s="83">
        <f t="shared" si="19"/>
        <v>0</v>
      </c>
      <c r="K291" s="17">
        <v>4</v>
      </c>
      <c r="L291" s="17">
        <v>1</v>
      </c>
      <c r="M291" s="36">
        <v>1</v>
      </c>
      <c r="N291" s="17">
        <v>1</v>
      </c>
      <c r="O291" s="17">
        <v>2</v>
      </c>
      <c r="P291" s="36">
        <v>1</v>
      </c>
      <c r="Q291" s="36">
        <v>1</v>
      </c>
      <c r="R291" s="17">
        <v>1</v>
      </c>
      <c r="S291" s="17">
        <v>1</v>
      </c>
      <c r="T291" s="17">
        <v>1</v>
      </c>
      <c r="U291" s="17">
        <v>1</v>
      </c>
      <c r="V291" s="17">
        <v>1</v>
      </c>
      <c r="W291" s="17">
        <v>1</v>
      </c>
      <c r="X291" s="17">
        <v>1</v>
      </c>
      <c r="Y291" s="17">
        <v>1</v>
      </c>
      <c r="Z291" s="17">
        <v>1</v>
      </c>
      <c r="AA291" s="43">
        <f t="shared" si="20"/>
        <v>20</v>
      </c>
      <c r="AB291" s="17">
        <v>79</v>
      </c>
      <c r="AC291" s="17">
        <v>3</v>
      </c>
      <c r="AD291" s="17">
        <v>2</v>
      </c>
      <c r="AE291" s="17">
        <v>3</v>
      </c>
      <c r="AF291" s="17">
        <v>6</v>
      </c>
      <c r="AG291" s="17">
        <v>2</v>
      </c>
      <c r="AH291" s="17">
        <v>1</v>
      </c>
      <c r="AI291" s="17">
        <v>3</v>
      </c>
      <c r="AJ291" s="17">
        <v>2</v>
      </c>
      <c r="AK291" s="17">
        <v>2</v>
      </c>
      <c r="AL291" s="17">
        <v>1</v>
      </c>
      <c r="AM291" s="17">
        <v>3</v>
      </c>
      <c r="AN291" s="17">
        <v>2</v>
      </c>
      <c r="AO291" s="17">
        <v>2</v>
      </c>
      <c r="AP291" s="17">
        <v>2</v>
      </c>
      <c r="AQ291" s="17">
        <v>2</v>
      </c>
      <c r="AR291" s="44">
        <v>42</v>
      </c>
    </row>
    <row r="292" spans="1:44">
      <c r="A292" s="73">
        <v>43686</v>
      </c>
      <c r="B292" s="37">
        <v>0</v>
      </c>
      <c r="C292" s="17">
        <v>1995</v>
      </c>
      <c r="D292" s="1">
        <v>45963.84652777778</v>
      </c>
      <c r="E292" s="27" t="s">
        <v>93</v>
      </c>
      <c r="F292" s="17" t="s">
        <v>397</v>
      </c>
      <c r="G292" s="17" t="s">
        <v>397</v>
      </c>
      <c r="H292" s="94">
        <f t="shared" si="17"/>
        <v>0</v>
      </c>
      <c r="I292" s="97">
        <f t="shared" si="18"/>
        <v>0</v>
      </c>
      <c r="J292" s="83">
        <f t="shared" si="19"/>
        <v>0</v>
      </c>
      <c r="K292" s="17">
        <v>2</v>
      </c>
      <c r="L292" s="17">
        <v>1</v>
      </c>
      <c r="M292" s="36">
        <v>1</v>
      </c>
      <c r="N292" s="17">
        <v>4</v>
      </c>
      <c r="O292" s="17">
        <v>4</v>
      </c>
      <c r="P292" s="36">
        <v>1</v>
      </c>
      <c r="Q292" s="36">
        <v>1</v>
      </c>
      <c r="R292" s="17">
        <v>1</v>
      </c>
      <c r="S292" s="17">
        <v>1</v>
      </c>
      <c r="T292" s="17">
        <v>1</v>
      </c>
      <c r="U292" s="17">
        <v>1</v>
      </c>
      <c r="V292" s="17">
        <v>1</v>
      </c>
      <c r="W292" s="17">
        <v>1</v>
      </c>
      <c r="X292" s="17">
        <v>1</v>
      </c>
      <c r="Y292" s="17">
        <v>2</v>
      </c>
      <c r="Z292" s="17">
        <v>1</v>
      </c>
      <c r="AA292" s="43">
        <f t="shared" si="20"/>
        <v>24</v>
      </c>
      <c r="AB292" s="17">
        <v>10</v>
      </c>
      <c r="AC292" s="17">
        <v>10</v>
      </c>
      <c r="AD292" s="17">
        <v>5</v>
      </c>
      <c r="AE292" s="17">
        <v>28</v>
      </c>
      <c r="AF292" s="17">
        <v>14</v>
      </c>
      <c r="AG292" s="17">
        <v>3</v>
      </c>
      <c r="AH292" s="17">
        <v>4</v>
      </c>
      <c r="AI292" s="17">
        <v>5</v>
      </c>
      <c r="AJ292" s="17">
        <v>3</v>
      </c>
      <c r="AK292" s="17">
        <v>5</v>
      </c>
      <c r="AL292" s="17">
        <v>3</v>
      </c>
      <c r="AM292" s="17">
        <v>8</v>
      </c>
      <c r="AN292" s="17">
        <v>2</v>
      </c>
      <c r="AO292" s="17">
        <v>3</v>
      </c>
      <c r="AP292" s="17">
        <v>9</v>
      </c>
      <c r="AQ292" s="17">
        <v>7</v>
      </c>
      <c r="AR292" s="44">
        <v>51</v>
      </c>
    </row>
    <row r="293" spans="1:44">
      <c r="A293" s="73">
        <v>43708</v>
      </c>
      <c r="B293" s="37">
        <v>0</v>
      </c>
      <c r="C293" s="17">
        <v>2003</v>
      </c>
      <c r="D293" s="1">
        <v>45963.89166666667</v>
      </c>
      <c r="E293" s="27" t="s">
        <v>93</v>
      </c>
      <c r="F293" s="17" t="s">
        <v>397</v>
      </c>
      <c r="G293" s="17" t="s">
        <v>397</v>
      </c>
      <c r="H293" s="94">
        <f t="shared" si="17"/>
        <v>0</v>
      </c>
      <c r="I293" s="97">
        <f t="shared" si="18"/>
        <v>0</v>
      </c>
      <c r="J293" s="83">
        <f t="shared" si="19"/>
        <v>0</v>
      </c>
      <c r="K293" s="17">
        <v>1</v>
      </c>
      <c r="L293" s="17">
        <v>2</v>
      </c>
      <c r="M293" s="36">
        <v>1</v>
      </c>
      <c r="N293" s="17">
        <v>2</v>
      </c>
      <c r="O293" s="17">
        <v>3</v>
      </c>
      <c r="P293" s="36">
        <v>2</v>
      </c>
      <c r="Q293" s="36">
        <v>1</v>
      </c>
      <c r="R293" s="17">
        <v>1</v>
      </c>
      <c r="S293" s="17">
        <v>1</v>
      </c>
      <c r="T293" s="17">
        <v>1</v>
      </c>
      <c r="U293" s="17">
        <v>1</v>
      </c>
      <c r="V293" s="17">
        <v>1</v>
      </c>
      <c r="W293" s="17">
        <v>1</v>
      </c>
      <c r="X293" s="17">
        <v>1</v>
      </c>
      <c r="Y293" s="17">
        <v>1</v>
      </c>
      <c r="Z293" s="17">
        <v>1</v>
      </c>
      <c r="AA293" s="43">
        <f t="shared" si="20"/>
        <v>21</v>
      </c>
      <c r="AB293" s="17">
        <v>7</v>
      </c>
      <c r="AC293" s="17">
        <v>5</v>
      </c>
      <c r="AD293" s="17">
        <v>5</v>
      </c>
      <c r="AE293" s="17">
        <v>5</v>
      </c>
      <c r="AF293" s="17">
        <v>6</v>
      </c>
      <c r="AG293" s="17">
        <v>4</v>
      </c>
      <c r="AH293" s="17">
        <v>2</v>
      </c>
      <c r="AI293" s="17">
        <v>6</v>
      </c>
      <c r="AJ293" s="17">
        <v>4</v>
      </c>
      <c r="AK293" s="17">
        <v>2</v>
      </c>
      <c r="AL293" s="17">
        <v>2</v>
      </c>
      <c r="AM293" s="17">
        <v>5</v>
      </c>
      <c r="AN293" s="17">
        <v>2</v>
      </c>
      <c r="AO293" s="17">
        <v>5</v>
      </c>
      <c r="AP293" s="17">
        <v>3</v>
      </c>
      <c r="AQ293" s="17">
        <v>4</v>
      </c>
      <c r="AR293" s="44">
        <v>43</v>
      </c>
    </row>
    <row r="294" spans="1:44">
      <c r="A294" s="73">
        <v>40708</v>
      </c>
      <c r="B294" s="37">
        <v>0</v>
      </c>
      <c r="C294" s="17">
        <v>2002</v>
      </c>
      <c r="D294" s="1">
        <v>45964.364583333336</v>
      </c>
      <c r="E294" s="27" t="s">
        <v>92</v>
      </c>
      <c r="F294" s="17" t="s">
        <v>397</v>
      </c>
      <c r="G294" s="17" t="s">
        <v>397</v>
      </c>
      <c r="H294" s="94">
        <f t="shared" si="17"/>
        <v>0</v>
      </c>
      <c r="I294" s="97">
        <f t="shared" si="18"/>
        <v>0</v>
      </c>
      <c r="J294" s="83">
        <f t="shared" si="19"/>
        <v>0</v>
      </c>
      <c r="K294" s="17">
        <v>1</v>
      </c>
      <c r="L294" s="17">
        <v>1</v>
      </c>
      <c r="M294" s="36">
        <v>2</v>
      </c>
      <c r="N294" s="17">
        <v>4</v>
      </c>
      <c r="O294" s="17">
        <v>2</v>
      </c>
      <c r="P294" s="36">
        <v>2</v>
      </c>
      <c r="Q294" s="36">
        <v>2</v>
      </c>
      <c r="R294" s="17">
        <v>1</v>
      </c>
      <c r="S294" s="17">
        <v>2</v>
      </c>
      <c r="T294" s="17">
        <v>1</v>
      </c>
      <c r="U294" s="17">
        <v>1</v>
      </c>
      <c r="V294" s="17">
        <v>1</v>
      </c>
      <c r="W294" s="17">
        <v>1</v>
      </c>
      <c r="X294" s="17">
        <v>1</v>
      </c>
      <c r="Y294" s="17">
        <v>1</v>
      </c>
      <c r="Z294" s="17">
        <v>1</v>
      </c>
      <c r="AA294" s="43">
        <f t="shared" si="20"/>
        <v>24</v>
      </c>
      <c r="AB294" s="17">
        <v>955</v>
      </c>
      <c r="AC294" s="17">
        <v>4</v>
      </c>
      <c r="AD294" s="17">
        <v>5</v>
      </c>
      <c r="AE294" s="17">
        <v>7</v>
      </c>
      <c r="AF294" s="17">
        <v>7</v>
      </c>
      <c r="AG294" s="17">
        <v>3</v>
      </c>
      <c r="AH294" s="17">
        <v>2</v>
      </c>
      <c r="AI294" s="17">
        <v>4</v>
      </c>
      <c r="AJ294" s="17">
        <v>5</v>
      </c>
      <c r="AK294" s="17">
        <v>5</v>
      </c>
      <c r="AL294" s="17">
        <v>3</v>
      </c>
      <c r="AM294" s="17">
        <v>5</v>
      </c>
      <c r="AN294" s="17">
        <v>5</v>
      </c>
      <c r="AO294" s="17">
        <v>7</v>
      </c>
      <c r="AP294" s="17">
        <v>4</v>
      </c>
      <c r="AQ294" s="17">
        <v>3</v>
      </c>
      <c r="AR294" s="44">
        <v>49</v>
      </c>
    </row>
    <row r="295" spans="1:44">
      <c r="A295" s="73">
        <v>44005</v>
      </c>
      <c r="B295" s="37">
        <v>0</v>
      </c>
      <c r="C295" s="17">
        <v>1996</v>
      </c>
      <c r="D295" s="1">
        <v>45964.585416666669</v>
      </c>
      <c r="E295" s="27" t="s">
        <v>92</v>
      </c>
      <c r="F295" s="17" t="s">
        <v>397</v>
      </c>
      <c r="G295" s="17" t="s">
        <v>397</v>
      </c>
      <c r="H295" s="94">
        <f t="shared" si="17"/>
        <v>0</v>
      </c>
      <c r="I295" s="97">
        <f t="shared" si="18"/>
        <v>0</v>
      </c>
      <c r="J295" s="83">
        <f t="shared" si="19"/>
        <v>0</v>
      </c>
      <c r="K295" s="17">
        <v>1</v>
      </c>
      <c r="L295" s="17">
        <v>3</v>
      </c>
      <c r="M295" s="36">
        <v>2</v>
      </c>
      <c r="N295" s="17">
        <v>3</v>
      </c>
      <c r="O295" s="17">
        <v>3</v>
      </c>
      <c r="P295" s="36">
        <v>2</v>
      </c>
      <c r="Q295" s="36">
        <v>2</v>
      </c>
      <c r="R295" s="17">
        <v>1</v>
      </c>
      <c r="S295" s="17">
        <v>2</v>
      </c>
      <c r="T295" s="17">
        <v>1</v>
      </c>
      <c r="U295" s="17">
        <v>1</v>
      </c>
      <c r="V295" s="17">
        <v>1</v>
      </c>
      <c r="W295" s="17">
        <v>2</v>
      </c>
      <c r="X295" s="17">
        <v>3</v>
      </c>
      <c r="Y295" s="17">
        <v>1</v>
      </c>
      <c r="Z295" s="17">
        <v>1</v>
      </c>
      <c r="AA295" s="43">
        <f t="shared" si="20"/>
        <v>29</v>
      </c>
      <c r="AB295" s="17">
        <v>10</v>
      </c>
      <c r="AC295" s="17">
        <v>6</v>
      </c>
      <c r="AD295" s="17">
        <v>3</v>
      </c>
      <c r="AE295" s="17">
        <v>6</v>
      </c>
      <c r="AF295" s="17">
        <v>7</v>
      </c>
      <c r="AG295" s="17">
        <v>4</v>
      </c>
      <c r="AH295" s="17">
        <v>3</v>
      </c>
      <c r="AI295" s="17">
        <v>7</v>
      </c>
      <c r="AJ295" s="17">
        <v>7</v>
      </c>
      <c r="AK295" s="17">
        <v>5</v>
      </c>
      <c r="AL295" s="17">
        <v>4</v>
      </c>
      <c r="AM295" s="17">
        <v>7</v>
      </c>
      <c r="AN295" s="17">
        <v>5</v>
      </c>
      <c r="AO295" s="17">
        <v>8</v>
      </c>
      <c r="AP295" s="17">
        <v>4</v>
      </c>
      <c r="AQ295" s="17">
        <v>2</v>
      </c>
      <c r="AR295" s="44">
        <v>58</v>
      </c>
    </row>
    <row r="296" spans="1:44">
      <c r="A296" s="73">
        <v>44015</v>
      </c>
      <c r="B296" s="37">
        <v>0</v>
      </c>
      <c r="C296" s="17">
        <v>1996</v>
      </c>
      <c r="D296" s="1">
        <v>45964.595833333333</v>
      </c>
      <c r="E296" s="27" t="s">
        <v>92</v>
      </c>
      <c r="F296" s="17" t="s">
        <v>397</v>
      </c>
      <c r="G296" s="17" t="s">
        <v>397</v>
      </c>
      <c r="H296" s="94">
        <f t="shared" si="17"/>
        <v>0</v>
      </c>
      <c r="I296" s="97">
        <f t="shared" si="18"/>
        <v>0</v>
      </c>
      <c r="J296" s="83">
        <f t="shared" si="19"/>
        <v>0</v>
      </c>
      <c r="K296" s="17">
        <v>1</v>
      </c>
      <c r="L296" s="17">
        <v>1</v>
      </c>
      <c r="M296" s="36">
        <v>1</v>
      </c>
      <c r="N296" s="17">
        <v>1</v>
      </c>
      <c r="O296" s="17">
        <v>1</v>
      </c>
      <c r="P296" s="36">
        <v>1</v>
      </c>
      <c r="Q296" s="36">
        <v>1</v>
      </c>
      <c r="R296" s="17">
        <v>1</v>
      </c>
      <c r="S296" s="17">
        <v>1</v>
      </c>
      <c r="T296" s="17">
        <v>1</v>
      </c>
      <c r="U296" s="17">
        <v>1</v>
      </c>
      <c r="V296" s="17">
        <v>1</v>
      </c>
      <c r="W296" s="17">
        <v>1</v>
      </c>
      <c r="X296" s="17">
        <v>1</v>
      </c>
      <c r="Y296" s="17">
        <v>5</v>
      </c>
      <c r="Z296" s="17">
        <v>1</v>
      </c>
      <c r="AA296" s="43">
        <f t="shared" si="20"/>
        <v>20</v>
      </c>
      <c r="AB296" s="17">
        <v>4</v>
      </c>
      <c r="AC296" s="17">
        <v>3</v>
      </c>
      <c r="AD296" s="17">
        <v>3</v>
      </c>
      <c r="AE296" s="17">
        <v>3</v>
      </c>
      <c r="AF296" s="17">
        <v>2</v>
      </c>
      <c r="AG296" s="17">
        <v>3</v>
      </c>
      <c r="AH296" s="17">
        <v>1</v>
      </c>
      <c r="AI296" s="17">
        <v>3</v>
      </c>
      <c r="AJ296" s="17">
        <v>1</v>
      </c>
      <c r="AK296" s="17">
        <v>2</v>
      </c>
      <c r="AL296" s="17">
        <v>1</v>
      </c>
      <c r="AM296" s="17">
        <v>4</v>
      </c>
      <c r="AN296" s="17">
        <v>1</v>
      </c>
      <c r="AO296" s="17">
        <v>2</v>
      </c>
      <c r="AP296" s="17">
        <v>3</v>
      </c>
      <c r="AQ296" s="17">
        <v>6</v>
      </c>
      <c r="AR296" s="44">
        <v>50</v>
      </c>
    </row>
    <row r="297" spans="1:44">
      <c r="A297" s="73">
        <v>40964</v>
      </c>
      <c r="B297" s="37">
        <v>0</v>
      </c>
      <c r="C297" s="17">
        <v>2003</v>
      </c>
      <c r="D297" s="1">
        <v>45964.634027777778</v>
      </c>
      <c r="E297" s="27" t="s">
        <v>92</v>
      </c>
      <c r="F297" s="17" t="s">
        <v>397</v>
      </c>
      <c r="G297" s="17" t="s">
        <v>397</v>
      </c>
      <c r="H297" s="94">
        <f t="shared" si="17"/>
        <v>0</v>
      </c>
      <c r="I297" s="97">
        <f t="shared" si="18"/>
        <v>0</v>
      </c>
      <c r="J297" s="83">
        <f t="shared" si="19"/>
        <v>0</v>
      </c>
      <c r="K297" s="17">
        <v>1</v>
      </c>
      <c r="L297" s="17">
        <v>1</v>
      </c>
      <c r="M297" s="36">
        <v>1</v>
      </c>
      <c r="N297" s="17">
        <v>1</v>
      </c>
      <c r="O297" s="17">
        <v>1</v>
      </c>
      <c r="P297" s="36">
        <v>1</v>
      </c>
      <c r="Q297" s="36">
        <v>1</v>
      </c>
      <c r="R297" s="17">
        <v>1</v>
      </c>
      <c r="S297" s="17">
        <v>1</v>
      </c>
      <c r="T297" s="17">
        <v>1</v>
      </c>
      <c r="U297" s="17">
        <v>1</v>
      </c>
      <c r="V297" s="17">
        <v>1</v>
      </c>
      <c r="W297" s="17">
        <v>1</v>
      </c>
      <c r="X297" s="17">
        <v>1</v>
      </c>
      <c r="Y297" s="17">
        <v>1</v>
      </c>
      <c r="Z297" s="17">
        <v>1</v>
      </c>
      <c r="AA297" s="43">
        <f t="shared" si="20"/>
        <v>16</v>
      </c>
      <c r="AB297" s="17">
        <v>5</v>
      </c>
      <c r="AC297" s="17">
        <v>3</v>
      </c>
      <c r="AD297" s="17">
        <v>3</v>
      </c>
      <c r="AE297" s="17">
        <v>8</v>
      </c>
      <c r="AF297" s="17">
        <v>2</v>
      </c>
      <c r="AG297" s="17">
        <v>3</v>
      </c>
      <c r="AH297" s="17">
        <v>3</v>
      </c>
      <c r="AI297" s="17">
        <v>4</v>
      </c>
      <c r="AJ297" s="17">
        <v>1</v>
      </c>
      <c r="AK297" s="17">
        <v>2</v>
      </c>
      <c r="AL297" s="17">
        <v>3</v>
      </c>
      <c r="AM297" s="17">
        <v>4</v>
      </c>
      <c r="AN297" s="17">
        <v>4</v>
      </c>
      <c r="AO297" s="17">
        <v>4</v>
      </c>
      <c r="AP297" s="17">
        <v>2</v>
      </c>
      <c r="AQ297" s="17">
        <v>4</v>
      </c>
      <c r="AR297" s="44">
        <v>28</v>
      </c>
    </row>
    <row r="298" spans="1:44">
      <c r="A298" s="73">
        <v>41459</v>
      </c>
      <c r="B298" s="37">
        <v>0</v>
      </c>
      <c r="C298" s="17">
        <v>1993</v>
      </c>
      <c r="D298" s="1">
        <v>45964.741666666669</v>
      </c>
      <c r="E298" s="27" t="s">
        <v>92</v>
      </c>
      <c r="F298" s="17" t="s">
        <v>397</v>
      </c>
      <c r="G298" s="17" t="s">
        <v>397</v>
      </c>
      <c r="H298" s="94">
        <f t="shared" si="17"/>
        <v>0</v>
      </c>
      <c r="I298" s="97">
        <f t="shared" si="18"/>
        <v>0</v>
      </c>
      <c r="J298" s="83">
        <f t="shared" si="19"/>
        <v>0</v>
      </c>
      <c r="K298" s="17">
        <v>3</v>
      </c>
      <c r="L298" s="17">
        <v>3</v>
      </c>
      <c r="M298" s="36">
        <v>2</v>
      </c>
      <c r="N298" s="17">
        <v>4</v>
      </c>
      <c r="O298" s="17">
        <v>4</v>
      </c>
      <c r="P298" s="36">
        <v>4</v>
      </c>
      <c r="Q298" s="36">
        <v>2</v>
      </c>
      <c r="R298" s="17">
        <v>1</v>
      </c>
      <c r="S298" s="17">
        <v>2</v>
      </c>
      <c r="T298" s="17">
        <v>1</v>
      </c>
      <c r="U298" s="17">
        <v>1</v>
      </c>
      <c r="V298" s="17">
        <v>2</v>
      </c>
      <c r="W298" s="17">
        <v>3</v>
      </c>
      <c r="X298" s="17">
        <v>4</v>
      </c>
      <c r="Y298" s="17">
        <v>3</v>
      </c>
      <c r="Z298" s="17">
        <v>1</v>
      </c>
      <c r="AA298" s="43">
        <f t="shared" si="20"/>
        <v>40</v>
      </c>
      <c r="AB298" s="17">
        <v>4</v>
      </c>
      <c r="AC298" s="17">
        <v>4</v>
      </c>
      <c r="AD298" s="17">
        <v>3</v>
      </c>
      <c r="AE298" s="17">
        <v>3</v>
      </c>
      <c r="AF298" s="17">
        <v>2</v>
      </c>
      <c r="AG298" s="17">
        <v>2</v>
      </c>
      <c r="AH298" s="17">
        <v>2</v>
      </c>
      <c r="AI298" s="17">
        <v>3</v>
      </c>
      <c r="AJ298" s="17">
        <v>3</v>
      </c>
      <c r="AK298" s="17">
        <v>4</v>
      </c>
      <c r="AL298" s="17">
        <v>2</v>
      </c>
      <c r="AM298" s="17">
        <v>5</v>
      </c>
      <c r="AN298" s="17">
        <v>4</v>
      </c>
      <c r="AO298" s="17">
        <v>5</v>
      </c>
      <c r="AP298" s="17">
        <v>2</v>
      </c>
      <c r="AQ298" s="17">
        <v>4</v>
      </c>
      <c r="AR298" s="44">
        <v>63</v>
      </c>
    </row>
    <row r="299" spans="1:44">
      <c r="A299" s="73">
        <v>44132</v>
      </c>
      <c r="B299" s="37">
        <v>0</v>
      </c>
      <c r="C299" s="17">
        <v>2000</v>
      </c>
      <c r="D299" s="1">
        <v>45964.772222222222</v>
      </c>
      <c r="E299" s="27" t="s">
        <v>92</v>
      </c>
      <c r="F299" s="17" t="s">
        <v>397</v>
      </c>
      <c r="G299" s="17" t="s">
        <v>397</v>
      </c>
      <c r="H299" s="94">
        <f t="shared" si="17"/>
        <v>0</v>
      </c>
      <c r="I299" s="97">
        <f t="shared" si="18"/>
        <v>0</v>
      </c>
      <c r="J299" s="83">
        <f t="shared" si="19"/>
        <v>0</v>
      </c>
      <c r="K299" s="17">
        <v>2</v>
      </c>
      <c r="L299" s="17">
        <v>2</v>
      </c>
      <c r="M299" s="36">
        <v>2</v>
      </c>
      <c r="N299" s="17">
        <v>5</v>
      </c>
      <c r="O299" s="17">
        <v>4</v>
      </c>
      <c r="P299" s="36">
        <v>4</v>
      </c>
      <c r="Q299" s="36">
        <v>2</v>
      </c>
      <c r="R299" s="17">
        <v>1</v>
      </c>
      <c r="S299" s="17">
        <v>3</v>
      </c>
      <c r="T299" s="17">
        <v>1</v>
      </c>
      <c r="U299" s="17">
        <v>2</v>
      </c>
      <c r="V299" s="17">
        <v>2</v>
      </c>
      <c r="W299" s="17">
        <v>1</v>
      </c>
      <c r="X299" s="17">
        <v>1</v>
      </c>
      <c r="Y299" s="17">
        <v>2</v>
      </c>
      <c r="Z299" s="17">
        <v>1</v>
      </c>
      <c r="AA299" s="43">
        <f t="shared" si="20"/>
        <v>35</v>
      </c>
      <c r="AB299" s="17">
        <v>9</v>
      </c>
      <c r="AC299" s="17">
        <v>5</v>
      </c>
      <c r="AD299" s="17">
        <v>6</v>
      </c>
      <c r="AE299" s="17">
        <v>4</v>
      </c>
      <c r="AF299" s="17">
        <v>4</v>
      </c>
      <c r="AG299" s="17">
        <v>6</v>
      </c>
      <c r="AH299" s="17">
        <v>16</v>
      </c>
      <c r="AI299" s="17">
        <v>5</v>
      </c>
      <c r="AJ299" s="17">
        <v>15</v>
      </c>
      <c r="AK299" s="17">
        <v>2</v>
      </c>
      <c r="AL299" s="17">
        <v>4</v>
      </c>
      <c r="AM299" s="17">
        <v>8</v>
      </c>
      <c r="AN299" s="17">
        <v>3</v>
      </c>
      <c r="AO299" s="17">
        <v>5</v>
      </c>
      <c r="AP299" s="17">
        <v>3</v>
      </c>
      <c r="AQ299" s="17">
        <v>4</v>
      </c>
      <c r="AR299" s="44">
        <v>63</v>
      </c>
    </row>
    <row r="300" spans="1:44">
      <c r="A300" s="73">
        <v>44369</v>
      </c>
      <c r="B300" s="37">
        <v>0</v>
      </c>
      <c r="C300" s="17">
        <v>1996</v>
      </c>
      <c r="D300" s="1">
        <v>45965.488888888889</v>
      </c>
      <c r="E300" s="27" t="s">
        <v>93</v>
      </c>
      <c r="F300" s="17" t="s">
        <v>397</v>
      </c>
      <c r="G300" s="17" t="s">
        <v>397</v>
      </c>
      <c r="H300" s="94">
        <f t="shared" si="17"/>
        <v>0</v>
      </c>
      <c r="I300" s="97">
        <f t="shared" si="18"/>
        <v>0</v>
      </c>
      <c r="J300" s="83">
        <f t="shared" si="19"/>
        <v>0</v>
      </c>
      <c r="K300" s="17">
        <v>1</v>
      </c>
      <c r="L300" s="17">
        <v>1</v>
      </c>
      <c r="M300" s="36">
        <v>1</v>
      </c>
      <c r="N300" s="17">
        <v>3</v>
      </c>
      <c r="O300" s="17">
        <v>3</v>
      </c>
      <c r="P300" s="36">
        <v>3</v>
      </c>
      <c r="Q300" s="36">
        <v>2</v>
      </c>
      <c r="R300" s="17">
        <v>1</v>
      </c>
      <c r="S300" s="17">
        <v>1</v>
      </c>
      <c r="T300" s="17">
        <v>2</v>
      </c>
      <c r="U300" s="17">
        <v>1</v>
      </c>
      <c r="V300" s="17">
        <v>1</v>
      </c>
      <c r="W300" s="17">
        <v>1</v>
      </c>
      <c r="X300" s="17">
        <v>1</v>
      </c>
      <c r="Y300" s="17">
        <v>1</v>
      </c>
      <c r="Z300" s="17">
        <v>1</v>
      </c>
      <c r="AA300" s="43">
        <f t="shared" si="20"/>
        <v>24</v>
      </c>
      <c r="AB300" s="17">
        <v>16</v>
      </c>
      <c r="AC300" s="17">
        <v>7</v>
      </c>
      <c r="AD300" s="17">
        <v>4</v>
      </c>
      <c r="AE300" s="17">
        <v>4</v>
      </c>
      <c r="AF300" s="17">
        <v>3</v>
      </c>
      <c r="AG300" s="17">
        <v>5</v>
      </c>
      <c r="AH300" s="17">
        <v>6</v>
      </c>
      <c r="AI300" s="17">
        <v>8</v>
      </c>
      <c r="AJ300" s="17">
        <v>1</v>
      </c>
      <c r="AK300" s="17">
        <v>11</v>
      </c>
      <c r="AL300" s="17">
        <v>10</v>
      </c>
      <c r="AM300" s="17">
        <v>12</v>
      </c>
      <c r="AN300" s="17">
        <v>4</v>
      </c>
      <c r="AO300" s="17">
        <v>11</v>
      </c>
      <c r="AP300" s="17">
        <v>4</v>
      </c>
      <c r="AQ300" s="17">
        <v>13</v>
      </c>
      <c r="AR300" s="44">
        <v>49</v>
      </c>
    </row>
    <row r="301" spans="1:44">
      <c r="A301" s="73">
        <v>42249</v>
      </c>
      <c r="B301" s="37">
        <v>0</v>
      </c>
      <c r="C301" s="17">
        <v>1991</v>
      </c>
      <c r="D301" s="1">
        <v>45965.582638888889</v>
      </c>
      <c r="E301" s="27" t="s">
        <v>92</v>
      </c>
      <c r="F301" s="17" t="s">
        <v>397</v>
      </c>
      <c r="G301" s="17" t="s">
        <v>397</v>
      </c>
      <c r="H301" s="94">
        <f t="shared" si="17"/>
        <v>0</v>
      </c>
      <c r="I301" s="97">
        <f t="shared" si="18"/>
        <v>0</v>
      </c>
      <c r="J301" s="83">
        <f t="shared" si="19"/>
        <v>0</v>
      </c>
      <c r="K301" s="17">
        <v>1</v>
      </c>
      <c r="L301" s="17">
        <v>1</v>
      </c>
      <c r="M301" s="36">
        <v>1</v>
      </c>
      <c r="N301" s="17">
        <v>2</v>
      </c>
      <c r="O301" s="17">
        <v>1</v>
      </c>
      <c r="P301" s="36">
        <v>1</v>
      </c>
      <c r="Q301" s="36">
        <v>1</v>
      </c>
      <c r="R301" s="17">
        <v>1</v>
      </c>
      <c r="S301" s="17">
        <v>1</v>
      </c>
      <c r="T301" s="17">
        <v>1</v>
      </c>
      <c r="U301" s="17">
        <v>1</v>
      </c>
      <c r="V301" s="17">
        <v>1</v>
      </c>
      <c r="W301" s="17">
        <v>1</v>
      </c>
      <c r="X301" s="17">
        <v>1</v>
      </c>
      <c r="Y301" s="17">
        <v>1</v>
      </c>
      <c r="Z301" s="17">
        <v>1</v>
      </c>
      <c r="AA301" s="43">
        <f t="shared" si="20"/>
        <v>17</v>
      </c>
      <c r="AB301" s="17">
        <v>11</v>
      </c>
      <c r="AC301" s="17">
        <v>10</v>
      </c>
      <c r="AD301" s="17">
        <v>2</v>
      </c>
      <c r="AE301" s="17">
        <v>5</v>
      </c>
      <c r="AF301" s="17">
        <v>5</v>
      </c>
      <c r="AG301" s="17">
        <v>13</v>
      </c>
      <c r="AH301" s="17">
        <v>2</v>
      </c>
      <c r="AI301" s="17">
        <v>4</v>
      </c>
      <c r="AJ301" s="17">
        <v>2</v>
      </c>
      <c r="AK301" s="17">
        <v>20</v>
      </c>
      <c r="AL301" s="17">
        <v>2</v>
      </c>
      <c r="AM301" s="17">
        <v>4</v>
      </c>
      <c r="AN301" s="17">
        <v>4</v>
      </c>
      <c r="AO301" s="17">
        <v>3</v>
      </c>
      <c r="AP301" s="17">
        <v>6</v>
      </c>
      <c r="AQ301" s="17">
        <v>6</v>
      </c>
      <c r="AR301" s="44">
        <v>30</v>
      </c>
    </row>
    <row r="302" spans="1:44">
      <c r="A302" s="73">
        <v>44432</v>
      </c>
      <c r="B302" s="37">
        <v>0</v>
      </c>
      <c r="C302" s="17">
        <v>1995</v>
      </c>
      <c r="D302" s="1">
        <v>45965.636805555558</v>
      </c>
      <c r="E302" s="27" t="s">
        <v>92</v>
      </c>
      <c r="F302" s="17" t="s">
        <v>397</v>
      </c>
      <c r="G302" s="17" t="s">
        <v>397</v>
      </c>
      <c r="H302" s="94">
        <f t="shared" si="17"/>
        <v>0</v>
      </c>
      <c r="I302" s="97">
        <f t="shared" si="18"/>
        <v>0</v>
      </c>
      <c r="J302" s="83">
        <f t="shared" si="19"/>
        <v>0</v>
      </c>
      <c r="K302" s="17">
        <v>1</v>
      </c>
      <c r="L302" s="17">
        <v>1</v>
      </c>
      <c r="M302" s="36">
        <v>1</v>
      </c>
      <c r="N302" s="17">
        <v>2</v>
      </c>
      <c r="O302" s="17">
        <v>2</v>
      </c>
      <c r="P302" s="36">
        <v>2</v>
      </c>
      <c r="Q302" s="36">
        <v>3</v>
      </c>
      <c r="R302" s="17">
        <v>2</v>
      </c>
      <c r="S302" s="17">
        <v>2</v>
      </c>
      <c r="T302" s="17">
        <v>1</v>
      </c>
      <c r="U302" s="17">
        <v>1</v>
      </c>
      <c r="V302" s="17">
        <v>2</v>
      </c>
      <c r="W302" s="17">
        <v>1</v>
      </c>
      <c r="X302" s="17">
        <v>4</v>
      </c>
      <c r="Y302" s="17">
        <v>3</v>
      </c>
      <c r="Z302" s="17">
        <v>1</v>
      </c>
      <c r="AA302" s="43">
        <f t="shared" si="20"/>
        <v>29</v>
      </c>
      <c r="AB302" s="17">
        <v>6</v>
      </c>
      <c r="AC302" s="17">
        <v>2</v>
      </c>
      <c r="AD302" s="17">
        <v>4</v>
      </c>
      <c r="AE302" s="17">
        <v>4</v>
      </c>
      <c r="AF302" s="17">
        <v>3</v>
      </c>
      <c r="AG302" s="17">
        <v>3</v>
      </c>
      <c r="AH302" s="17">
        <v>3</v>
      </c>
      <c r="AI302" s="17">
        <v>4</v>
      </c>
      <c r="AJ302" s="17">
        <v>3</v>
      </c>
      <c r="AK302" s="17">
        <v>2</v>
      </c>
      <c r="AL302" s="17">
        <v>2</v>
      </c>
      <c r="AM302" s="17">
        <v>5</v>
      </c>
      <c r="AN302" s="17">
        <v>2</v>
      </c>
      <c r="AO302" s="17">
        <v>8</v>
      </c>
      <c r="AP302" s="17">
        <v>3</v>
      </c>
      <c r="AQ302" s="17">
        <v>3</v>
      </c>
      <c r="AR302" s="44">
        <v>63</v>
      </c>
    </row>
    <row r="303" spans="1:44">
      <c r="A303" s="73">
        <v>44551</v>
      </c>
      <c r="B303" s="37">
        <v>0</v>
      </c>
      <c r="C303" s="17">
        <v>2004</v>
      </c>
      <c r="D303" s="1">
        <v>45965.668749999997</v>
      </c>
      <c r="E303" s="27" t="s">
        <v>93</v>
      </c>
      <c r="F303" s="17" t="s">
        <v>397</v>
      </c>
      <c r="G303" s="17" t="s">
        <v>397</v>
      </c>
      <c r="H303" s="94">
        <f t="shared" si="17"/>
        <v>0</v>
      </c>
      <c r="I303" s="97">
        <f t="shared" si="18"/>
        <v>0</v>
      </c>
      <c r="J303" s="83">
        <f t="shared" si="19"/>
        <v>0</v>
      </c>
      <c r="K303" s="17">
        <v>1</v>
      </c>
      <c r="L303" s="17">
        <v>1</v>
      </c>
      <c r="M303" s="36">
        <v>1</v>
      </c>
      <c r="N303" s="17">
        <v>2</v>
      </c>
      <c r="O303" s="17">
        <v>2</v>
      </c>
      <c r="P303" s="36">
        <v>3</v>
      </c>
      <c r="Q303" s="36">
        <v>2</v>
      </c>
      <c r="R303" s="17">
        <v>1</v>
      </c>
      <c r="S303" s="17">
        <v>1</v>
      </c>
      <c r="T303" s="17">
        <v>1</v>
      </c>
      <c r="U303" s="17">
        <v>1</v>
      </c>
      <c r="V303" s="17">
        <v>1</v>
      </c>
      <c r="W303" s="17">
        <v>1</v>
      </c>
      <c r="X303" s="17">
        <v>2</v>
      </c>
      <c r="Y303" s="17">
        <v>1</v>
      </c>
      <c r="Z303" s="17">
        <v>1</v>
      </c>
      <c r="AA303" s="43">
        <f t="shared" si="20"/>
        <v>22</v>
      </c>
      <c r="AB303" s="17">
        <v>21</v>
      </c>
      <c r="AC303" s="17">
        <v>6</v>
      </c>
      <c r="AD303" s="17">
        <v>6</v>
      </c>
      <c r="AE303" s="17">
        <v>5</v>
      </c>
      <c r="AF303" s="17">
        <v>11</v>
      </c>
      <c r="AG303" s="17">
        <v>14</v>
      </c>
      <c r="AH303" s="17">
        <v>4</v>
      </c>
      <c r="AI303" s="17">
        <v>6</v>
      </c>
      <c r="AJ303" s="17">
        <v>3</v>
      </c>
      <c r="AK303" s="17">
        <v>5</v>
      </c>
      <c r="AL303" s="17">
        <v>3</v>
      </c>
      <c r="AM303" s="17">
        <v>8</v>
      </c>
      <c r="AN303" s="17">
        <v>9</v>
      </c>
      <c r="AO303" s="17">
        <v>7</v>
      </c>
      <c r="AP303" s="17">
        <v>4</v>
      </c>
      <c r="AQ303" s="17">
        <v>5</v>
      </c>
      <c r="AR303" s="44">
        <v>44</v>
      </c>
    </row>
    <row r="304" spans="1:44">
      <c r="A304" s="73">
        <v>44748</v>
      </c>
      <c r="B304" s="37">
        <v>0</v>
      </c>
      <c r="C304" s="17">
        <v>1965</v>
      </c>
      <c r="D304" s="1">
        <v>45966.390277777777</v>
      </c>
      <c r="E304" s="27" t="s">
        <v>92</v>
      </c>
      <c r="F304" s="17" t="s">
        <v>397</v>
      </c>
      <c r="G304" s="17" t="s">
        <v>397</v>
      </c>
      <c r="H304" s="94">
        <f t="shared" si="17"/>
        <v>0</v>
      </c>
      <c r="I304" s="97">
        <f t="shared" si="18"/>
        <v>0</v>
      </c>
      <c r="J304" s="83">
        <f t="shared" si="19"/>
        <v>0</v>
      </c>
      <c r="K304" s="17">
        <v>2</v>
      </c>
      <c r="L304" s="17">
        <v>1</v>
      </c>
      <c r="M304" s="36">
        <v>1</v>
      </c>
      <c r="N304" s="17">
        <v>3</v>
      </c>
      <c r="O304" s="17">
        <v>2</v>
      </c>
      <c r="P304" s="36">
        <v>2</v>
      </c>
      <c r="Q304" s="36">
        <v>1</v>
      </c>
      <c r="R304" s="17">
        <v>1</v>
      </c>
      <c r="S304" s="17">
        <v>2</v>
      </c>
      <c r="T304" s="17">
        <v>2</v>
      </c>
      <c r="U304" s="17">
        <v>2</v>
      </c>
      <c r="V304" s="17">
        <v>2</v>
      </c>
      <c r="W304" s="17">
        <v>2</v>
      </c>
      <c r="X304" s="17">
        <v>2</v>
      </c>
      <c r="Y304" s="17">
        <v>3</v>
      </c>
      <c r="Z304" s="17">
        <v>1</v>
      </c>
      <c r="AA304" s="43">
        <f t="shared" si="20"/>
        <v>29</v>
      </c>
      <c r="AB304" s="17">
        <v>19</v>
      </c>
      <c r="AC304" s="17">
        <v>5</v>
      </c>
      <c r="AD304" s="17">
        <v>4</v>
      </c>
      <c r="AE304" s="17">
        <v>4</v>
      </c>
      <c r="AF304" s="17">
        <v>6</v>
      </c>
      <c r="AG304" s="17">
        <v>4</v>
      </c>
      <c r="AH304" s="17">
        <v>4</v>
      </c>
      <c r="AI304" s="17">
        <v>5</v>
      </c>
      <c r="AJ304" s="17">
        <v>6</v>
      </c>
      <c r="AK304" s="17">
        <v>5</v>
      </c>
      <c r="AL304" s="17">
        <v>9</v>
      </c>
      <c r="AM304" s="17">
        <v>6</v>
      </c>
      <c r="AN304" s="17">
        <v>5</v>
      </c>
      <c r="AO304" s="17">
        <v>6</v>
      </c>
      <c r="AP304" s="17">
        <v>5</v>
      </c>
      <c r="AQ304" s="17">
        <v>4</v>
      </c>
      <c r="AR304" s="44">
        <v>58</v>
      </c>
    </row>
    <row r="305" spans="1:44">
      <c r="A305" s="73">
        <v>44786</v>
      </c>
      <c r="B305" s="37">
        <v>1</v>
      </c>
      <c r="C305" s="17">
        <v>2004</v>
      </c>
      <c r="D305" s="1">
        <v>45966.46597222222</v>
      </c>
      <c r="E305" s="27" t="s">
        <v>93</v>
      </c>
      <c r="F305" s="17" t="s">
        <v>397</v>
      </c>
      <c r="G305" s="17" t="s">
        <v>397</v>
      </c>
      <c r="H305" s="94">
        <f t="shared" si="17"/>
        <v>0</v>
      </c>
      <c r="I305" s="97">
        <f t="shared" si="18"/>
        <v>0</v>
      </c>
      <c r="J305" s="83">
        <f t="shared" si="19"/>
        <v>0</v>
      </c>
      <c r="K305" s="17">
        <v>2</v>
      </c>
      <c r="L305" s="17">
        <v>2</v>
      </c>
      <c r="M305" s="36">
        <v>1</v>
      </c>
      <c r="N305" s="17">
        <v>3</v>
      </c>
      <c r="O305" s="17">
        <v>2</v>
      </c>
      <c r="P305" s="36">
        <v>2</v>
      </c>
      <c r="Q305" s="36">
        <v>1</v>
      </c>
      <c r="R305" s="17">
        <v>1</v>
      </c>
      <c r="S305" s="17">
        <v>1</v>
      </c>
      <c r="T305" s="17">
        <v>1</v>
      </c>
      <c r="U305" s="17">
        <v>1</v>
      </c>
      <c r="V305" s="17">
        <v>3</v>
      </c>
      <c r="W305" s="17">
        <v>2</v>
      </c>
      <c r="X305" s="17">
        <v>2</v>
      </c>
      <c r="Y305" s="17">
        <v>3</v>
      </c>
      <c r="Z305" s="17">
        <v>1</v>
      </c>
      <c r="AA305" s="43">
        <f t="shared" si="20"/>
        <v>28</v>
      </c>
      <c r="AB305" s="17">
        <v>21</v>
      </c>
      <c r="AC305" s="17">
        <v>4</v>
      </c>
      <c r="AD305" s="17">
        <v>4</v>
      </c>
      <c r="AE305" s="17">
        <v>4</v>
      </c>
      <c r="AF305" s="17">
        <v>4</v>
      </c>
      <c r="AG305" s="17">
        <v>4</v>
      </c>
      <c r="AH305" s="17">
        <v>1</v>
      </c>
      <c r="AI305" s="17">
        <v>4</v>
      </c>
      <c r="AJ305" s="17">
        <v>2</v>
      </c>
      <c r="AK305" s="17">
        <v>2</v>
      </c>
      <c r="AL305" s="17">
        <v>3</v>
      </c>
      <c r="AM305" s="17">
        <v>6</v>
      </c>
      <c r="AN305" s="17">
        <v>2</v>
      </c>
      <c r="AO305" s="17">
        <v>5</v>
      </c>
      <c r="AP305" s="17">
        <v>2</v>
      </c>
      <c r="AQ305" s="17">
        <v>3</v>
      </c>
      <c r="AR305" s="44">
        <v>58</v>
      </c>
    </row>
    <row r="306" spans="1:44">
      <c r="A306" s="73">
        <v>44661</v>
      </c>
      <c r="B306" s="37">
        <v>1</v>
      </c>
      <c r="C306" s="17">
        <v>1974</v>
      </c>
      <c r="D306" s="1">
        <v>45966.864583333336</v>
      </c>
      <c r="E306" s="27" t="s">
        <v>92</v>
      </c>
      <c r="F306" s="17" t="s">
        <v>397</v>
      </c>
      <c r="G306" s="17" t="s">
        <v>397</v>
      </c>
      <c r="H306" s="94">
        <f t="shared" si="17"/>
        <v>0</v>
      </c>
      <c r="I306" s="97">
        <f t="shared" si="18"/>
        <v>0</v>
      </c>
      <c r="J306" s="83">
        <f t="shared" si="19"/>
        <v>0</v>
      </c>
      <c r="K306" s="17">
        <v>1</v>
      </c>
      <c r="L306" s="17">
        <v>1</v>
      </c>
      <c r="M306" s="36">
        <v>1</v>
      </c>
      <c r="N306" s="17">
        <v>2</v>
      </c>
      <c r="O306" s="17">
        <v>2</v>
      </c>
      <c r="P306" s="36">
        <v>2</v>
      </c>
      <c r="Q306" s="36">
        <v>1</v>
      </c>
      <c r="R306" s="17">
        <v>1</v>
      </c>
      <c r="S306" s="17">
        <v>1</v>
      </c>
      <c r="T306" s="17">
        <v>1</v>
      </c>
      <c r="U306" s="17">
        <v>1</v>
      </c>
      <c r="V306" s="17">
        <v>1</v>
      </c>
      <c r="W306" s="17">
        <v>1</v>
      </c>
      <c r="X306" s="17">
        <v>1</v>
      </c>
      <c r="Y306" s="17">
        <v>1</v>
      </c>
      <c r="Z306" s="17">
        <v>1</v>
      </c>
      <c r="AA306" s="43">
        <f t="shared" si="20"/>
        <v>19</v>
      </c>
      <c r="AB306" s="17">
        <v>16</v>
      </c>
      <c r="AC306" s="17">
        <v>7</v>
      </c>
      <c r="AD306" s="17">
        <v>4</v>
      </c>
      <c r="AE306" s="17">
        <v>6</v>
      </c>
      <c r="AF306" s="17">
        <v>7</v>
      </c>
      <c r="AG306" s="17">
        <v>3</v>
      </c>
      <c r="AH306" s="17">
        <v>2</v>
      </c>
      <c r="AI306" s="17">
        <v>7</v>
      </c>
      <c r="AJ306" s="17">
        <v>2</v>
      </c>
      <c r="AK306" s="17">
        <v>7</v>
      </c>
      <c r="AL306" s="17">
        <v>3</v>
      </c>
      <c r="AM306" s="17">
        <v>7</v>
      </c>
      <c r="AN306" s="17">
        <v>2</v>
      </c>
      <c r="AO306" s="17">
        <v>4</v>
      </c>
      <c r="AP306" s="17">
        <v>3</v>
      </c>
      <c r="AQ306" s="17">
        <v>4</v>
      </c>
      <c r="AR306" s="44">
        <v>36</v>
      </c>
    </row>
    <row r="307" spans="1:44">
      <c r="A307" s="73">
        <v>44982</v>
      </c>
      <c r="B307" s="37">
        <v>1</v>
      </c>
      <c r="C307" s="17">
        <v>2005</v>
      </c>
      <c r="D307" s="1">
        <v>45967.419444444444</v>
      </c>
      <c r="E307" s="27" t="s">
        <v>93</v>
      </c>
      <c r="F307" s="17" t="s">
        <v>397</v>
      </c>
      <c r="G307" s="17" t="s">
        <v>397</v>
      </c>
      <c r="H307" s="94">
        <f t="shared" si="17"/>
        <v>0</v>
      </c>
      <c r="I307" s="97">
        <f t="shared" si="18"/>
        <v>0</v>
      </c>
      <c r="J307" s="83">
        <f t="shared" si="19"/>
        <v>0</v>
      </c>
      <c r="K307" s="17">
        <v>1</v>
      </c>
      <c r="L307" s="17">
        <v>2</v>
      </c>
      <c r="M307" s="36">
        <v>2</v>
      </c>
      <c r="N307" s="17">
        <v>5</v>
      </c>
      <c r="O307" s="17">
        <v>5</v>
      </c>
      <c r="P307" s="36">
        <v>2</v>
      </c>
      <c r="Q307" s="36">
        <v>4</v>
      </c>
      <c r="R307" s="17">
        <v>2</v>
      </c>
      <c r="S307" s="17">
        <v>4</v>
      </c>
      <c r="T307" s="17">
        <v>4</v>
      </c>
      <c r="U307" s="17">
        <v>5</v>
      </c>
      <c r="V307" s="17">
        <v>4</v>
      </c>
      <c r="W307" s="17">
        <v>4</v>
      </c>
      <c r="X307" s="17">
        <v>5</v>
      </c>
      <c r="Y307" s="17">
        <v>4</v>
      </c>
      <c r="Z307" s="17">
        <v>4</v>
      </c>
      <c r="AA307" s="43">
        <f t="shared" si="20"/>
        <v>57</v>
      </c>
      <c r="AB307" s="17">
        <v>8</v>
      </c>
      <c r="AC307" s="17">
        <v>5</v>
      </c>
      <c r="AD307" s="17">
        <v>5</v>
      </c>
      <c r="AE307" s="17">
        <v>3</v>
      </c>
      <c r="AF307" s="17">
        <v>3</v>
      </c>
      <c r="AG307" s="17">
        <v>4</v>
      </c>
      <c r="AH307" s="17">
        <v>2</v>
      </c>
      <c r="AI307" s="17">
        <v>5</v>
      </c>
      <c r="AJ307" s="17">
        <v>3</v>
      </c>
      <c r="AK307" s="17">
        <v>3</v>
      </c>
      <c r="AL307" s="17">
        <v>6</v>
      </c>
      <c r="AM307" s="17">
        <v>5</v>
      </c>
      <c r="AN307" s="17">
        <v>5</v>
      </c>
      <c r="AO307" s="17">
        <v>5</v>
      </c>
      <c r="AP307" s="17">
        <v>3</v>
      </c>
      <c r="AQ307" s="17">
        <v>5</v>
      </c>
      <c r="AR307" s="44">
        <v>60</v>
      </c>
    </row>
    <row r="308" spans="1:44">
      <c r="A308" s="73">
        <v>45382</v>
      </c>
      <c r="B308" s="37">
        <v>0</v>
      </c>
      <c r="C308" s="17">
        <v>2004</v>
      </c>
      <c r="D308" s="1">
        <v>45968.446527777778</v>
      </c>
      <c r="E308" s="27" t="s">
        <v>93</v>
      </c>
      <c r="F308" s="17" t="s">
        <v>397</v>
      </c>
      <c r="G308" s="17" t="s">
        <v>397</v>
      </c>
      <c r="H308" s="94">
        <f t="shared" si="17"/>
        <v>0</v>
      </c>
      <c r="I308" s="97">
        <f t="shared" si="18"/>
        <v>0</v>
      </c>
      <c r="J308" s="83">
        <f t="shared" si="19"/>
        <v>0</v>
      </c>
      <c r="K308" s="17">
        <v>1</v>
      </c>
      <c r="L308" s="17">
        <v>3</v>
      </c>
      <c r="M308" s="36">
        <v>1</v>
      </c>
      <c r="N308" s="17">
        <v>1</v>
      </c>
      <c r="O308" s="17">
        <v>1</v>
      </c>
      <c r="P308" s="36">
        <v>2</v>
      </c>
      <c r="Q308" s="36">
        <v>1</v>
      </c>
      <c r="R308" s="17">
        <v>1</v>
      </c>
      <c r="S308" s="17">
        <v>1</v>
      </c>
      <c r="T308" s="17">
        <v>1</v>
      </c>
      <c r="U308" s="17">
        <v>1</v>
      </c>
      <c r="V308" s="17">
        <v>1</v>
      </c>
      <c r="W308" s="17">
        <v>1</v>
      </c>
      <c r="X308" s="17">
        <v>2</v>
      </c>
      <c r="Y308" s="17">
        <v>1</v>
      </c>
      <c r="Z308" s="17">
        <v>1</v>
      </c>
      <c r="AA308" s="43">
        <f t="shared" si="20"/>
        <v>20</v>
      </c>
      <c r="AB308" s="17">
        <v>28</v>
      </c>
      <c r="AC308" s="17">
        <v>2</v>
      </c>
      <c r="AD308" s="17">
        <v>4</v>
      </c>
      <c r="AE308" s="17">
        <v>7</v>
      </c>
      <c r="AF308" s="17">
        <v>6</v>
      </c>
      <c r="AG308" s="17">
        <v>8</v>
      </c>
      <c r="AH308" s="17">
        <v>2</v>
      </c>
      <c r="AI308" s="17">
        <v>8</v>
      </c>
      <c r="AJ308" s="17">
        <v>3</v>
      </c>
      <c r="AK308" s="17">
        <v>3</v>
      </c>
      <c r="AL308" s="17">
        <v>1</v>
      </c>
      <c r="AM308" s="17">
        <v>4</v>
      </c>
      <c r="AN308" s="17">
        <v>3</v>
      </c>
      <c r="AO308" s="17">
        <v>6</v>
      </c>
      <c r="AP308" s="17">
        <v>2</v>
      </c>
      <c r="AQ308" s="17">
        <v>4</v>
      </c>
      <c r="AR308" s="44">
        <v>46</v>
      </c>
    </row>
    <row r="309" spans="1:44">
      <c r="A309" s="73">
        <v>45464</v>
      </c>
      <c r="B309" s="37">
        <v>0</v>
      </c>
      <c r="C309" s="17">
        <v>2002</v>
      </c>
      <c r="D309" s="1">
        <v>45968.65902777778</v>
      </c>
      <c r="E309" s="27" t="s">
        <v>93</v>
      </c>
      <c r="F309" s="17" t="s">
        <v>397</v>
      </c>
      <c r="G309" s="17" t="s">
        <v>397</v>
      </c>
      <c r="H309" s="94">
        <f t="shared" si="17"/>
        <v>0</v>
      </c>
      <c r="I309" s="97">
        <f t="shared" si="18"/>
        <v>0</v>
      </c>
      <c r="J309" s="83">
        <f t="shared" si="19"/>
        <v>0</v>
      </c>
      <c r="K309" s="17">
        <v>5</v>
      </c>
      <c r="L309" s="17">
        <v>3</v>
      </c>
      <c r="M309" s="36">
        <v>2</v>
      </c>
      <c r="N309" s="17">
        <v>4</v>
      </c>
      <c r="O309" s="17">
        <v>4</v>
      </c>
      <c r="P309" s="36">
        <v>2</v>
      </c>
      <c r="Q309" s="36">
        <v>2</v>
      </c>
      <c r="R309" s="17">
        <v>5</v>
      </c>
      <c r="S309" s="17">
        <v>2</v>
      </c>
      <c r="T309" s="17">
        <v>1</v>
      </c>
      <c r="U309" s="17">
        <v>2</v>
      </c>
      <c r="V309" s="17">
        <v>2</v>
      </c>
      <c r="W309" s="17">
        <v>2</v>
      </c>
      <c r="X309" s="17">
        <v>4</v>
      </c>
      <c r="Y309" s="17">
        <v>2</v>
      </c>
      <c r="Z309" s="17">
        <v>2</v>
      </c>
      <c r="AA309" s="43">
        <f t="shared" si="20"/>
        <v>44</v>
      </c>
      <c r="AB309" s="17">
        <v>14</v>
      </c>
      <c r="AC309" s="17">
        <v>6</v>
      </c>
      <c r="AD309" s="17">
        <v>3</v>
      </c>
      <c r="AE309" s="17">
        <v>3</v>
      </c>
      <c r="AF309" s="17">
        <v>4</v>
      </c>
      <c r="AG309" s="17">
        <v>3</v>
      </c>
      <c r="AH309" s="17">
        <v>2</v>
      </c>
      <c r="AI309" s="17">
        <v>4</v>
      </c>
      <c r="AJ309" s="17">
        <v>4</v>
      </c>
      <c r="AK309" s="17">
        <v>4</v>
      </c>
      <c r="AL309" s="17">
        <v>5</v>
      </c>
      <c r="AM309" s="17">
        <v>9</v>
      </c>
      <c r="AN309" s="17">
        <v>6</v>
      </c>
      <c r="AO309" s="17">
        <v>6</v>
      </c>
      <c r="AP309" s="17">
        <v>3</v>
      </c>
      <c r="AQ309" s="17">
        <v>4</v>
      </c>
      <c r="AR309" s="44">
        <v>66</v>
      </c>
    </row>
    <row r="310" spans="1:44">
      <c r="A310" s="73">
        <v>45534</v>
      </c>
      <c r="B310" s="37">
        <v>0</v>
      </c>
      <c r="C310" s="17">
        <v>2003</v>
      </c>
      <c r="D310" s="1">
        <v>45968.801388888889</v>
      </c>
      <c r="E310" s="27" t="s">
        <v>93</v>
      </c>
      <c r="F310" s="17" t="s">
        <v>397</v>
      </c>
      <c r="G310" s="17" t="s">
        <v>397</v>
      </c>
      <c r="H310" s="94">
        <f t="shared" si="17"/>
        <v>0</v>
      </c>
      <c r="I310" s="97">
        <f t="shared" si="18"/>
        <v>0</v>
      </c>
      <c r="J310" s="83">
        <f t="shared" si="19"/>
        <v>0</v>
      </c>
      <c r="K310" s="17">
        <v>1</v>
      </c>
      <c r="L310" s="17">
        <v>2</v>
      </c>
      <c r="M310" s="36">
        <v>1</v>
      </c>
      <c r="N310" s="17">
        <v>3</v>
      </c>
      <c r="O310" s="17">
        <v>2</v>
      </c>
      <c r="P310" s="36">
        <v>2</v>
      </c>
      <c r="Q310" s="36">
        <v>2</v>
      </c>
      <c r="R310" s="17">
        <v>1</v>
      </c>
      <c r="S310" s="17">
        <v>1</v>
      </c>
      <c r="T310" s="17">
        <v>1</v>
      </c>
      <c r="U310" s="17">
        <v>2</v>
      </c>
      <c r="V310" s="17">
        <v>1</v>
      </c>
      <c r="W310" s="17">
        <v>2</v>
      </c>
      <c r="X310" s="17">
        <v>1</v>
      </c>
      <c r="Y310" s="17">
        <v>1</v>
      </c>
      <c r="Z310" s="17">
        <v>1</v>
      </c>
      <c r="AA310" s="43">
        <f t="shared" si="20"/>
        <v>24</v>
      </c>
      <c r="AB310" s="17">
        <v>19</v>
      </c>
      <c r="AC310" s="17">
        <v>10</v>
      </c>
      <c r="AD310" s="17">
        <v>5</v>
      </c>
      <c r="AE310" s="17">
        <v>6</v>
      </c>
      <c r="AF310" s="17">
        <v>12</v>
      </c>
      <c r="AG310" s="17">
        <v>11</v>
      </c>
      <c r="AH310" s="17">
        <v>2</v>
      </c>
      <c r="AI310" s="17">
        <v>4</v>
      </c>
      <c r="AJ310" s="17">
        <v>6</v>
      </c>
      <c r="AK310" s="17">
        <v>4</v>
      </c>
      <c r="AL310" s="17">
        <v>3</v>
      </c>
      <c r="AM310" s="17">
        <v>4</v>
      </c>
      <c r="AN310" s="17">
        <v>3</v>
      </c>
      <c r="AO310" s="17">
        <v>10</v>
      </c>
      <c r="AP310" s="17">
        <v>4</v>
      </c>
      <c r="AQ310" s="17">
        <v>3</v>
      </c>
      <c r="AR310" s="44">
        <v>50</v>
      </c>
    </row>
    <row r="311" spans="1:44">
      <c r="A311" s="73">
        <v>45588</v>
      </c>
      <c r="B311" s="37">
        <v>0</v>
      </c>
      <c r="C311" s="17">
        <v>1993</v>
      </c>
      <c r="D311" s="1">
        <v>45968.884722222225</v>
      </c>
      <c r="E311" s="27" t="s">
        <v>93</v>
      </c>
      <c r="F311" s="17" t="s">
        <v>397</v>
      </c>
      <c r="G311" s="17" t="s">
        <v>397</v>
      </c>
      <c r="H311" s="94">
        <f t="shared" si="17"/>
        <v>0</v>
      </c>
      <c r="I311" s="97">
        <f t="shared" si="18"/>
        <v>0</v>
      </c>
      <c r="J311" s="83">
        <f t="shared" si="19"/>
        <v>0</v>
      </c>
      <c r="K311" s="17">
        <v>1</v>
      </c>
      <c r="L311" s="17">
        <v>1</v>
      </c>
      <c r="M311" s="36">
        <v>1</v>
      </c>
      <c r="N311" s="17">
        <v>2</v>
      </c>
      <c r="O311" s="17">
        <v>4</v>
      </c>
      <c r="P311" s="36">
        <v>4</v>
      </c>
      <c r="Q311" s="36">
        <v>1</v>
      </c>
      <c r="R311" s="17">
        <v>1</v>
      </c>
      <c r="S311" s="17">
        <v>1</v>
      </c>
      <c r="T311" s="17">
        <v>1</v>
      </c>
      <c r="U311" s="17">
        <v>1</v>
      </c>
      <c r="V311" s="17">
        <v>1</v>
      </c>
      <c r="W311" s="17">
        <v>1</v>
      </c>
      <c r="X311" s="17">
        <v>1</v>
      </c>
      <c r="Y311" s="17">
        <v>1</v>
      </c>
      <c r="Z311" s="17">
        <v>1</v>
      </c>
      <c r="AA311" s="43">
        <f t="shared" si="20"/>
        <v>23</v>
      </c>
      <c r="AB311" s="17">
        <v>16</v>
      </c>
      <c r="AC311" s="17">
        <v>10</v>
      </c>
      <c r="AD311" s="17">
        <v>7</v>
      </c>
      <c r="AE311" s="17">
        <v>11</v>
      </c>
      <c r="AF311" s="17">
        <v>151</v>
      </c>
      <c r="AG311" s="17">
        <v>8</v>
      </c>
      <c r="AH311" s="17">
        <v>4</v>
      </c>
      <c r="AI311" s="17">
        <v>8</v>
      </c>
      <c r="AJ311" s="17">
        <v>4</v>
      </c>
      <c r="AK311" s="17">
        <v>10</v>
      </c>
      <c r="AL311" s="17">
        <v>3</v>
      </c>
      <c r="AM311" s="17">
        <v>7</v>
      </c>
      <c r="AN311" s="17">
        <v>4</v>
      </c>
      <c r="AO311" s="17">
        <v>5</v>
      </c>
      <c r="AP311" s="17">
        <v>3</v>
      </c>
      <c r="AQ311" s="17">
        <v>5</v>
      </c>
      <c r="AR311" s="44">
        <v>48</v>
      </c>
    </row>
    <row r="312" spans="1:44">
      <c r="A312" s="73">
        <v>45589</v>
      </c>
      <c r="B312" s="37">
        <v>0</v>
      </c>
      <c r="C312" s="17">
        <v>2004</v>
      </c>
      <c r="D312" s="1">
        <v>45968.885416666664</v>
      </c>
      <c r="E312" s="27" t="s">
        <v>92</v>
      </c>
      <c r="F312" s="17" t="s">
        <v>397</v>
      </c>
      <c r="G312" s="17" t="s">
        <v>397</v>
      </c>
      <c r="H312" s="94">
        <f t="shared" si="17"/>
        <v>0</v>
      </c>
      <c r="I312" s="97">
        <f t="shared" si="18"/>
        <v>0</v>
      </c>
      <c r="J312" s="83">
        <f t="shared" si="19"/>
        <v>0</v>
      </c>
      <c r="K312" s="17">
        <v>3</v>
      </c>
      <c r="L312" s="17">
        <v>4</v>
      </c>
      <c r="M312" s="36">
        <v>1</v>
      </c>
      <c r="N312" s="17">
        <v>1</v>
      </c>
      <c r="O312" s="17">
        <v>1</v>
      </c>
      <c r="P312" s="36">
        <v>4</v>
      </c>
      <c r="Q312" s="36">
        <v>1</v>
      </c>
      <c r="R312" s="17">
        <v>1</v>
      </c>
      <c r="S312" s="17">
        <v>1</v>
      </c>
      <c r="T312" s="17">
        <v>1</v>
      </c>
      <c r="U312" s="17">
        <v>1</v>
      </c>
      <c r="V312" s="17">
        <v>1</v>
      </c>
      <c r="W312" s="17">
        <v>1</v>
      </c>
      <c r="X312" s="17">
        <v>1</v>
      </c>
      <c r="Y312" s="17">
        <v>1</v>
      </c>
      <c r="Z312" s="17">
        <v>1</v>
      </c>
      <c r="AA312" s="43">
        <f t="shared" si="20"/>
        <v>24</v>
      </c>
      <c r="AB312" s="17">
        <v>16</v>
      </c>
      <c r="AC312" s="17">
        <v>5</v>
      </c>
      <c r="AD312" s="17">
        <v>5</v>
      </c>
      <c r="AE312" s="17">
        <v>11</v>
      </c>
      <c r="AF312" s="17">
        <v>7</v>
      </c>
      <c r="AG312" s="17">
        <v>5</v>
      </c>
      <c r="AH312" s="17">
        <v>2</v>
      </c>
      <c r="AI312" s="17">
        <v>3</v>
      </c>
      <c r="AJ312" s="17">
        <v>2</v>
      </c>
      <c r="AK312" s="17">
        <v>2</v>
      </c>
      <c r="AL312" s="17">
        <v>3</v>
      </c>
      <c r="AM312" s="17">
        <v>4</v>
      </c>
      <c r="AN312" s="17">
        <v>6</v>
      </c>
      <c r="AO312" s="17">
        <v>2</v>
      </c>
      <c r="AP312" s="17">
        <v>3</v>
      </c>
      <c r="AQ312" s="17">
        <v>7</v>
      </c>
      <c r="AR312" s="44">
        <v>61</v>
      </c>
    </row>
    <row r="313" spans="1:44">
      <c r="A313" s="73">
        <v>45642</v>
      </c>
      <c r="B313" s="37">
        <v>1</v>
      </c>
      <c r="C313" s="17">
        <v>1995</v>
      </c>
      <c r="D313" s="1">
        <v>45969.344444444447</v>
      </c>
      <c r="E313" s="27" t="s">
        <v>93</v>
      </c>
      <c r="F313" s="17" t="s">
        <v>397</v>
      </c>
      <c r="G313" s="17" t="s">
        <v>397</v>
      </c>
      <c r="H313" s="94">
        <f t="shared" si="17"/>
        <v>0</v>
      </c>
      <c r="I313" s="97">
        <f t="shared" si="18"/>
        <v>0</v>
      </c>
      <c r="J313" s="83">
        <f t="shared" si="19"/>
        <v>0</v>
      </c>
      <c r="K313" s="17">
        <v>1</v>
      </c>
      <c r="L313" s="17">
        <v>2</v>
      </c>
      <c r="M313" s="36">
        <v>2</v>
      </c>
      <c r="N313" s="17">
        <v>2</v>
      </c>
      <c r="O313" s="17">
        <v>2</v>
      </c>
      <c r="P313" s="36">
        <v>2</v>
      </c>
      <c r="Q313" s="36">
        <v>2</v>
      </c>
      <c r="R313" s="17">
        <v>2</v>
      </c>
      <c r="S313" s="17">
        <v>2</v>
      </c>
      <c r="T313" s="17">
        <v>2</v>
      </c>
      <c r="U313" s="17">
        <v>2</v>
      </c>
      <c r="V313" s="17">
        <v>1</v>
      </c>
      <c r="W313" s="17">
        <v>2</v>
      </c>
      <c r="X313" s="17">
        <v>2</v>
      </c>
      <c r="Y313" s="17">
        <v>2</v>
      </c>
      <c r="Z313" s="17">
        <v>1</v>
      </c>
      <c r="AA313" s="43">
        <f t="shared" si="20"/>
        <v>29</v>
      </c>
      <c r="AB313" s="17">
        <v>7</v>
      </c>
      <c r="AC313" s="17">
        <v>3</v>
      </c>
      <c r="AD313" s="17">
        <v>2</v>
      </c>
      <c r="AE313" s="17">
        <v>3</v>
      </c>
      <c r="AF313" s="17">
        <v>4</v>
      </c>
      <c r="AG313" s="17">
        <v>2</v>
      </c>
      <c r="AH313" s="17">
        <v>1</v>
      </c>
      <c r="AI313" s="17">
        <v>2</v>
      </c>
      <c r="AJ313" s="17">
        <v>2</v>
      </c>
      <c r="AK313" s="17">
        <v>4</v>
      </c>
      <c r="AL313" s="17">
        <v>1</v>
      </c>
      <c r="AM313" s="17">
        <v>3</v>
      </c>
      <c r="AN313" s="17">
        <v>2</v>
      </c>
      <c r="AO313" s="17">
        <v>4</v>
      </c>
      <c r="AP313" s="17">
        <v>2</v>
      </c>
      <c r="AQ313" s="17">
        <v>3</v>
      </c>
      <c r="AR313" s="44">
        <v>58</v>
      </c>
    </row>
    <row r="314" spans="1:44">
      <c r="A314" s="73">
        <v>44919</v>
      </c>
      <c r="B314" s="37">
        <v>0</v>
      </c>
      <c r="C314" s="17">
        <v>1997</v>
      </c>
      <c r="D314" s="1">
        <v>45970.588888888888</v>
      </c>
      <c r="E314" s="27" t="s">
        <v>92</v>
      </c>
      <c r="F314" s="17" t="s">
        <v>397</v>
      </c>
      <c r="G314" s="17" t="s">
        <v>397</v>
      </c>
      <c r="H314" s="94">
        <f t="shared" si="17"/>
        <v>0</v>
      </c>
      <c r="I314" s="97">
        <f t="shared" si="18"/>
        <v>0</v>
      </c>
      <c r="J314" s="83">
        <f t="shared" si="19"/>
        <v>0</v>
      </c>
      <c r="K314" s="17">
        <v>2</v>
      </c>
      <c r="L314" s="17">
        <v>1</v>
      </c>
      <c r="M314" s="36">
        <v>1</v>
      </c>
      <c r="N314" s="17">
        <v>4</v>
      </c>
      <c r="O314" s="17">
        <v>4</v>
      </c>
      <c r="P314" s="36">
        <v>2</v>
      </c>
      <c r="Q314" s="36">
        <v>2</v>
      </c>
      <c r="R314" s="17">
        <v>2</v>
      </c>
      <c r="S314" s="17">
        <v>2</v>
      </c>
      <c r="T314" s="17">
        <v>1</v>
      </c>
      <c r="U314" s="17">
        <v>2</v>
      </c>
      <c r="V314" s="17">
        <v>2</v>
      </c>
      <c r="W314" s="17">
        <v>2</v>
      </c>
      <c r="X314" s="17">
        <v>2</v>
      </c>
      <c r="Y314" s="17">
        <v>2</v>
      </c>
      <c r="Z314" s="17">
        <v>2</v>
      </c>
      <c r="AA314" s="43">
        <f t="shared" si="20"/>
        <v>33</v>
      </c>
      <c r="AB314" s="17">
        <v>10</v>
      </c>
      <c r="AC314" s="17">
        <v>4</v>
      </c>
      <c r="AD314" s="17">
        <v>6</v>
      </c>
      <c r="AE314" s="17">
        <v>3</v>
      </c>
      <c r="AF314" s="17">
        <v>5</v>
      </c>
      <c r="AG314" s="17">
        <v>3</v>
      </c>
      <c r="AH314" s="17">
        <v>2</v>
      </c>
      <c r="AI314" s="17">
        <v>6</v>
      </c>
      <c r="AJ314" s="17">
        <v>5</v>
      </c>
      <c r="AK314" s="17">
        <v>4</v>
      </c>
      <c r="AL314" s="17">
        <v>4</v>
      </c>
      <c r="AM314" s="17">
        <v>6</v>
      </c>
      <c r="AN314" s="17">
        <v>3</v>
      </c>
      <c r="AO314" s="17">
        <v>5</v>
      </c>
      <c r="AP314" s="17">
        <v>3</v>
      </c>
      <c r="AQ314" s="17">
        <v>3</v>
      </c>
      <c r="AR314" s="44">
        <v>56</v>
      </c>
    </row>
    <row r="315" spans="1:44">
      <c r="A315" s="73">
        <v>45923</v>
      </c>
      <c r="B315" s="37">
        <v>0</v>
      </c>
      <c r="C315" s="17">
        <v>1999</v>
      </c>
      <c r="D315" s="1">
        <v>45970.807638888888</v>
      </c>
      <c r="E315" s="27" t="s">
        <v>93</v>
      </c>
      <c r="F315" s="17" t="s">
        <v>397</v>
      </c>
      <c r="G315" s="17" t="s">
        <v>397</v>
      </c>
      <c r="H315" s="94">
        <f t="shared" si="17"/>
        <v>0</v>
      </c>
      <c r="I315" s="97">
        <f t="shared" si="18"/>
        <v>0</v>
      </c>
      <c r="J315" s="83">
        <f t="shared" si="19"/>
        <v>0</v>
      </c>
      <c r="K315" s="17">
        <v>1</v>
      </c>
      <c r="L315" s="17">
        <v>1</v>
      </c>
      <c r="M315" s="36">
        <v>2</v>
      </c>
      <c r="N315" s="17">
        <v>4</v>
      </c>
      <c r="O315" s="17">
        <v>2</v>
      </c>
      <c r="P315" s="36">
        <v>2</v>
      </c>
      <c r="Q315" s="36">
        <v>2</v>
      </c>
      <c r="R315" s="17">
        <v>1</v>
      </c>
      <c r="S315" s="17">
        <v>3</v>
      </c>
      <c r="T315" s="17">
        <v>1</v>
      </c>
      <c r="U315" s="17">
        <v>3</v>
      </c>
      <c r="V315" s="17">
        <v>2</v>
      </c>
      <c r="W315" s="17">
        <v>1</v>
      </c>
      <c r="X315" s="17">
        <v>1</v>
      </c>
      <c r="Y315" s="17">
        <v>1</v>
      </c>
      <c r="Z315" s="17">
        <v>2</v>
      </c>
      <c r="AA315" s="43">
        <f t="shared" si="20"/>
        <v>29</v>
      </c>
      <c r="AB315" s="17">
        <v>8</v>
      </c>
      <c r="AC315" s="17">
        <v>4</v>
      </c>
      <c r="AD315" s="17">
        <v>11</v>
      </c>
      <c r="AE315" s="17">
        <v>6</v>
      </c>
      <c r="AF315" s="17">
        <v>21</v>
      </c>
      <c r="AG315" s="17">
        <v>4</v>
      </c>
      <c r="AH315" s="17">
        <v>4</v>
      </c>
      <c r="AI315" s="17">
        <v>6</v>
      </c>
      <c r="AJ315" s="17">
        <v>8</v>
      </c>
      <c r="AK315" s="17">
        <v>12</v>
      </c>
      <c r="AL315" s="17">
        <v>6</v>
      </c>
      <c r="AM315" s="17">
        <v>7</v>
      </c>
      <c r="AN315" s="17">
        <v>4</v>
      </c>
      <c r="AO315" s="17">
        <v>7</v>
      </c>
      <c r="AP315" s="17">
        <v>6</v>
      </c>
      <c r="AQ315" s="17">
        <v>16</v>
      </c>
      <c r="AR315" s="44">
        <v>60</v>
      </c>
    </row>
    <row r="316" spans="1:44">
      <c r="A316" s="73">
        <v>41008</v>
      </c>
      <c r="B316" s="37">
        <v>0</v>
      </c>
      <c r="C316" s="17">
        <v>1989</v>
      </c>
      <c r="D316" s="1">
        <v>45970.881944444445</v>
      </c>
      <c r="E316" s="27" t="s">
        <v>92</v>
      </c>
      <c r="F316" s="17" t="s">
        <v>397</v>
      </c>
      <c r="G316" s="17" t="s">
        <v>397</v>
      </c>
      <c r="H316" s="94">
        <f t="shared" si="17"/>
        <v>0</v>
      </c>
      <c r="I316" s="97">
        <f t="shared" si="18"/>
        <v>0</v>
      </c>
      <c r="J316" s="83">
        <f t="shared" si="19"/>
        <v>0</v>
      </c>
      <c r="K316" s="17">
        <v>1</v>
      </c>
      <c r="L316" s="17">
        <v>1</v>
      </c>
      <c r="M316" s="36">
        <v>1</v>
      </c>
      <c r="N316" s="17">
        <v>1</v>
      </c>
      <c r="O316" s="17">
        <v>1</v>
      </c>
      <c r="P316" s="36">
        <v>1</v>
      </c>
      <c r="Q316" s="36">
        <v>1</v>
      </c>
      <c r="R316" s="17">
        <v>1</v>
      </c>
      <c r="S316" s="17">
        <v>1</v>
      </c>
      <c r="T316" s="17">
        <v>1</v>
      </c>
      <c r="U316" s="17">
        <v>1</v>
      </c>
      <c r="V316" s="17">
        <v>1</v>
      </c>
      <c r="W316" s="17">
        <v>1</v>
      </c>
      <c r="X316" s="17">
        <v>1</v>
      </c>
      <c r="Y316" s="17">
        <v>1</v>
      </c>
      <c r="Z316" s="17">
        <v>1</v>
      </c>
      <c r="AA316" s="43">
        <f t="shared" si="20"/>
        <v>16</v>
      </c>
      <c r="AB316" s="17">
        <v>25</v>
      </c>
      <c r="AC316" s="17">
        <v>3</v>
      </c>
      <c r="AD316" s="17">
        <v>2</v>
      </c>
      <c r="AE316" s="17">
        <v>4</v>
      </c>
      <c r="AF316" s="17">
        <v>3</v>
      </c>
      <c r="AG316" s="17">
        <v>3</v>
      </c>
      <c r="AH316" s="17">
        <v>3</v>
      </c>
      <c r="AI316" s="17">
        <v>6</v>
      </c>
      <c r="AJ316" s="17">
        <v>2</v>
      </c>
      <c r="AK316" s="17">
        <v>3</v>
      </c>
      <c r="AL316" s="17">
        <v>1</v>
      </c>
      <c r="AM316" s="17">
        <v>4</v>
      </c>
      <c r="AN316" s="17">
        <v>3</v>
      </c>
      <c r="AO316" s="17">
        <v>3</v>
      </c>
      <c r="AP316" s="17">
        <v>5</v>
      </c>
      <c r="AQ316" s="17">
        <v>5</v>
      </c>
      <c r="AR316" s="44">
        <v>28</v>
      </c>
    </row>
    <row r="317" spans="1:44">
      <c r="A317" s="73">
        <v>41364</v>
      </c>
      <c r="B317" s="37">
        <v>0</v>
      </c>
      <c r="C317" s="17">
        <v>2002</v>
      </c>
      <c r="D317" s="1">
        <v>45971.39166666667</v>
      </c>
      <c r="E317" s="27" t="s">
        <v>92</v>
      </c>
      <c r="F317" s="17" t="s">
        <v>397</v>
      </c>
      <c r="G317" s="17" t="s">
        <v>397</v>
      </c>
      <c r="H317" s="94">
        <f t="shared" si="17"/>
        <v>0</v>
      </c>
      <c r="I317" s="97">
        <f t="shared" si="18"/>
        <v>0</v>
      </c>
      <c r="J317" s="83">
        <f t="shared" si="19"/>
        <v>0</v>
      </c>
      <c r="K317" s="17">
        <v>1</v>
      </c>
      <c r="L317" s="17">
        <v>2</v>
      </c>
      <c r="M317" s="36">
        <v>1</v>
      </c>
      <c r="N317" s="17">
        <v>3</v>
      </c>
      <c r="O317" s="17">
        <v>2</v>
      </c>
      <c r="P317" s="36">
        <v>2</v>
      </c>
      <c r="Q317" s="36">
        <v>2</v>
      </c>
      <c r="R317" s="17">
        <v>1</v>
      </c>
      <c r="S317" s="17">
        <v>1</v>
      </c>
      <c r="T317" s="17">
        <v>1</v>
      </c>
      <c r="U317" s="17">
        <v>2</v>
      </c>
      <c r="V317" s="17">
        <v>1</v>
      </c>
      <c r="W317" s="17">
        <v>1</v>
      </c>
      <c r="X317" s="17">
        <v>1</v>
      </c>
      <c r="Y317" s="17">
        <v>1</v>
      </c>
      <c r="Z317" s="17">
        <v>1</v>
      </c>
      <c r="AA317" s="43">
        <f t="shared" si="20"/>
        <v>23</v>
      </c>
      <c r="AB317" s="17">
        <v>6</v>
      </c>
      <c r="AC317" s="17">
        <v>3</v>
      </c>
      <c r="AD317" s="17">
        <v>3</v>
      </c>
      <c r="AE317" s="17">
        <v>5</v>
      </c>
      <c r="AF317" s="17">
        <v>5</v>
      </c>
      <c r="AG317" s="17">
        <v>3</v>
      </c>
      <c r="AH317" s="17">
        <v>3</v>
      </c>
      <c r="AI317" s="17">
        <v>4</v>
      </c>
      <c r="AJ317" s="17">
        <v>3</v>
      </c>
      <c r="AK317" s="17">
        <v>3</v>
      </c>
      <c r="AL317" s="17">
        <v>2</v>
      </c>
      <c r="AM317" s="17">
        <v>10</v>
      </c>
      <c r="AN317" s="17">
        <v>2</v>
      </c>
      <c r="AO317" s="17">
        <v>12</v>
      </c>
      <c r="AP317" s="17">
        <v>6</v>
      </c>
      <c r="AQ317" s="17">
        <v>4</v>
      </c>
      <c r="AR317" s="44">
        <v>47</v>
      </c>
    </row>
    <row r="318" spans="1:44">
      <c r="A318" s="73">
        <v>46135</v>
      </c>
      <c r="B318" s="37">
        <v>0</v>
      </c>
      <c r="C318" s="17">
        <v>2007</v>
      </c>
      <c r="D318" s="1">
        <v>45972.052083333336</v>
      </c>
      <c r="E318" s="27" t="s">
        <v>92</v>
      </c>
      <c r="F318" s="17" t="s">
        <v>397</v>
      </c>
      <c r="G318" s="17" t="s">
        <v>397</v>
      </c>
      <c r="H318" s="94">
        <f t="shared" si="17"/>
        <v>0</v>
      </c>
      <c r="I318" s="97">
        <f t="shared" si="18"/>
        <v>0</v>
      </c>
      <c r="J318" s="83">
        <f t="shared" si="19"/>
        <v>0</v>
      </c>
      <c r="K318" s="17">
        <v>2</v>
      </c>
      <c r="L318" s="17">
        <v>1</v>
      </c>
      <c r="M318" s="36">
        <v>1</v>
      </c>
      <c r="N318" s="17">
        <v>3</v>
      </c>
      <c r="O318" s="17">
        <v>2</v>
      </c>
      <c r="P318" s="36">
        <v>1</v>
      </c>
      <c r="Q318" s="36">
        <v>5</v>
      </c>
      <c r="R318" s="17">
        <v>1</v>
      </c>
      <c r="S318" s="17">
        <v>1</v>
      </c>
      <c r="T318" s="17">
        <v>1</v>
      </c>
      <c r="U318" s="17">
        <v>4</v>
      </c>
      <c r="V318" s="17">
        <v>3</v>
      </c>
      <c r="W318" s="17">
        <v>1</v>
      </c>
      <c r="X318" s="17">
        <v>2</v>
      </c>
      <c r="Y318" s="17">
        <v>2</v>
      </c>
      <c r="Z318" s="17">
        <v>1</v>
      </c>
      <c r="AA318" s="43">
        <f t="shared" si="20"/>
        <v>31</v>
      </c>
      <c r="AB318" s="17">
        <v>15</v>
      </c>
      <c r="AC318" s="17">
        <v>3</v>
      </c>
      <c r="AD318" s="17">
        <v>6</v>
      </c>
      <c r="AE318" s="17">
        <v>5</v>
      </c>
      <c r="AF318" s="17">
        <v>7</v>
      </c>
      <c r="AG318" s="17">
        <v>2</v>
      </c>
      <c r="AH318" s="17">
        <v>9</v>
      </c>
      <c r="AI318" s="17">
        <v>5</v>
      </c>
      <c r="AJ318" s="17">
        <v>2</v>
      </c>
      <c r="AK318" s="17">
        <v>5</v>
      </c>
      <c r="AL318" s="17">
        <v>3</v>
      </c>
      <c r="AM318" s="17">
        <v>8</v>
      </c>
      <c r="AN318" s="17">
        <v>2</v>
      </c>
      <c r="AO318" s="17">
        <v>5</v>
      </c>
      <c r="AP318" s="17">
        <v>24</v>
      </c>
      <c r="AQ318" s="17">
        <v>4</v>
      </c>
      <c r="AR318" s="44">
        <v>75</v>
      </c>
    </row>
    <row r="319" spans="1:44">
      <c r="A319" s="73">
        <v>46220</v>
      </c>
      <c r="B319" s="37">
        <v>0</v>
      </c>
      <c r="C319" s="17">
        <v>2001</v>
      </c>
      <c r="D319" s="1">
        <v>45973.60833333333</v>
      </c>
      <c r="E319" s="27" t="s">
        <v>92</v>
      </c>
      <c r="F319" s="17" t="s">
        <v>397</v>
      </c>
      <c r="G319" s="17" t="s">
        <v>397</v>
      </c>
      <c r="H319" s="94">
        <f t="shared" si="17"/>
        <v>0</v>
      </c>
      <c r="I319" s="97">
        <f t="shared" si="18"/>
        <v>0</v>
      </c>
      <c r="J319" s="83">
        <f t="shared" si="19"/>
        <v>0</v>
      </c>
      <c r="K319" s="17">
        <v>1</v>
      </c>
      <c r="L319" s="17">
        <v>3</v>
      </c>
      <c r="M319" s="36">
        <v>1</v>
      </c>
      <c r="N319" s="17">
        <v>3</v>
      </c>
      <c r="O319" s="17">
        <v>4</v>
      </c>
      <c r="P319" s="36">
        <v>4</v>
      </c>
      <c r="Q319" s="36">
        <v>1</v>
      </c>
      <c r="R319" s="17">
        <v>1</v>
      </c>
      <c r="S319" s="17">
        <v>1</v>
      </c>
      <c r="T319" s="17">
        <v>1</v>
      </c>
      <c r="U319" s="17">
        <v>1</v>
      </c>
      <c r="V319" s="17">
        <v>1</v>
      </c>
      <c r="W319" s="17">
        <v>1</v>
      </c>
      <c r="X319" s="17">
        <v>2</v>
      </c>
      <c r="Y319" s="17">
        <v>1</v>
      </c>
      <c r="Z319" s="17">
        <v>1</v>
      </c>
      <c r="AA319" s="43">
        <f t="shared" si="20"/>
        <v>27</v>
      </c>
      <c r="AB319" s="17">
        <v>11</v>
      </c>
      <c r="AC319" s="17">
        <v>7</v>
      </c>
      <c r="AD319" s="17">
        <v>5</v>
      </c>
      <c r="AE319" s="17">
        <v>13</v>
      </c>
      <c r="AF319" s="17">
        <v>7</v>
      </c>
      <c r="AG319" s="17">
        <v>4</v>
      </c>
      <c r="AH319" s="17">
        <v>2</v>
      </c>
      <c r="AI319" s="17">
        <v>9</v>
      </c>
      <c r="AJ319" s="17">
        <v>3</v>
      </c>
      <c r="AK319" s="17">
        <v>8</v>
      </c>
      <c r="AL319" s="17">
        <v>4</v>
      </c>
      <c r="AM319" s="17">
        <v>9</v>
      </c>
      <c r="AN319" s="17">
        <v>2</v>
      </c>
      <c r="AO319" s="17">
        <v>13</v>
      </c>
      <c r="AP319" s="17">
        <v>4</v>
      </c>
      <c r="AQ319" s="17">
        <v>5</v>
      </c>
      <c r="AR319" s="44">
        <v>57</v>
      </c>
    </row>
    <row r="320" spans="1:44">
      <c r="A320" s="73">
        <v>46563</v>
      </c>
      <c r="B320" s="37">
        <v>0</v>
      </c>
      <c r="C320" s="17">
        <v>2003</v>
      </c>
      <c r="D320" s="1">
        <v>45974.52847222222</v>
      </c>
      <c r="E320" s="27" t="s">
        <v>93</v>
      </c>
      <c r="F320" s="17" t="s">
        <v>397</v>
      </c>
      <c r="G320" s="17" t="s">
        <v>397</v>
      </c>
      <c r="H320" s="94">
        <f t="shared" si="17"/>
        <v>0</v>
      </c>
      <c r="I320" s="97">
        <f t="shared" si="18"/>
        <v>0</v>
      </c>
      <c r="J320" s="83">
        <f t="shared" si="19"/>
        <v>0</v>
      </c>
      <c r="K320" s="17">
        <v>1</v>
      </c>
      <c r="L320" s="17">
        <v>1</v>
      </c>
      <c r="M320" s="36">
        <v>1</v>
      </c>
      <c r="N320" s="17">
        <v>1</v>
      </c>
      <c r="O320" s="17">
        <v>1</v>
      </c>
      <c r="P320" s="36">
        <v>1</v>
      </c>
      <c r="Q320" s="36">
        <v>1</v>
      </c>
      <c r="R320" s="17">
        <v>1</v>
      </c>
      <c r="S320" s="17">
        <v>1</v>
      </c>
      <c r="T320" s="17">
        <v>1</v>
      </c>
      <c r="U320" s="17">
        <v>1</v>
      </c>
      <c r="V320" s="17">
        <v>1</v>
      </c>
      <c r="W320" s="17">
        <v>1</v>
      </c>
      <c r="X320" s="17">
        <v>1</v>
      </c>
      <c r="Y320" s="17">
        <v>1</v>
      </c>
      <c r="Z320" s="17">
        <v>1</v>
      </c>
      <c r="AA320" s="43">
        <f t="shared" si="20"/>
        <v>16</v>
      </c>
      <c r="AB320" s="17">
        <v>7</v>
      </c>
      <c r="AC320" s="17">
        <v>4</v>
      </c>
      <c r="AD320" s="17">
        <v>2</v>
      </c>
      <c r="AE320" s="17">
        <v>3</v>
      </c>
      <c r="AF320" s="17">
        <v>3</v>
      </c>
      <c r="AG320" s="17">
        <v>2</v>
      </c>
      <c r="AH320" s="17">
        <v>2</v>
      </c>
      <c r="AI320" s="17">
        <v>3</v>
      </c>
      <c r="AJ320" s="17">
        <v>2</v>
      </c>
      <c r="AK320" s="17">
        <v>2</v>
      </c>
      <c r="AL320" s="17">
        <v>2</v>
      </c>
      <c r="AM320" s="17">
        <v>3</v>
      </c>
      <c r="AN320" s="17">
        <v>3</v>
      </c>
      <c r="AO320" s="17">
        <v>2</v>
      </c>
      <c r="AP320" s="17">
        <v>2</v>
      </c>
      <c r="AQ320" s="17">
        <v>3</v>
      </c>
      <c r="AR320" s="44">
        <v>28</v>
      </c>
    </row>
    <row r="321" spans="1:44">
      <c r="A321" s="73">
        <v>45069</v>
      </c>
      <c r="B321" s="37">
        <v>1</v>
      </c>
      <c r="C321" s="17">
        <v>1986</v>
      </c>
      <c r="D321" s="1">
        <v>45974.629861111112</v>
      </c>
      <c r="E321" s="27" t="s">
        <v>93</v>
      </c>
      <c r="F321" s="17" t="s">
        <v>397</v>
      </c>
      <c r="G321" s="17" t="s">
        <v>397</v>
      </c>
      <c r="H321" s="94">
        <f t="shared" si="17"/>
        <v>0</v>
      </c>
      <c r="I321" s="97">
        <f t="shared" si="18"/>
        <v>0</v>
      </c>
      <c r="J321" s="83">
        <f t="shared" si="19"/>
        <v>0</v>
      </c>
      <c r="K321" s="17">
        <v>2</v>
      </c>
      <c r="L321" s="17">
        <v>1</v>
      </c>
      <c r="M321" s="36">
        <v>1</v>
      </c>
      <c r="N321" s="17">
        <v>3</v>
      </c>
      <c r="O321" s="17">
        <v>2</v>
      </c>
      <c r="P321" s="36">
        <v>1</v>
      </c>
      <c r="Q321" s="36">
        <v>1</v>
      </c>
      <c r="R321" s="17">
        <v>1</v>
      </c>
      <c r="S321" s="17">
        <v>1</v>
      </c>
      <c r="T321" s="17">
        <v>1</v>
      </c>
      <c r="U321" s="17">
        <v>1</v>
      </c>
      <c r="V321" s="17">
        <v>1</v>
      </c>
      <c r="W321" s="17">
        <v>1</v>
      </c>
      <c r="X321" s="17">
        <v>1</v>
      </c>
      <c r="Y321" s="17">
        <v>1</v>
      </c>
      <c r="Z321" s="17">
        <v>1</v>
      </c>
      <c r="AA321" s="43">
        <f t="shared" si="20"/>
        <v>20</v>
      </c>
      <c r="AB321" s="17">
        <v>11</v>
      </c>
      <c r="AC321" s="17">
        <v>7</v>
      </c>
      <c r="AD321" s="17">
        <v>3</v>
      </c>
      <c r="AE321" s="17">
        <v>6</v>
      </c>
      <c r="AF321" s="17">
        <v>27</v>
      </c>
      <c r="AG321" s="17">
        <v>3</v>
      </c>
      <c r="AH321" s="17">
        <v>2</v>
      </c>
      <c r="AI321" s="17">
        <v>3</v>
      </c>
      <c r="AJ321" s="17">
        <v>1</v>
      </c>
      <c r="AK321" s="17">
        <v>3</v>
      </c>
      <c r="AL321" s="17">
        <v>2</v>
      </c>
      <c r="AM321" s="17">
        <v>5</v>
      </c>
      <c r="AN321" s="17">
        <v>2</v>
      </c>
      <c r="AO321" s="17">
        <v>3</v>
      </c>
      <c r="AP321" s="17">
        <v>6</v>
      </c>
      <c r="AQ321" s="17">
        <v>5</v>
      </c>
      <c r="AR321" s="44">
        <v>40</v>
      </c>
    </row>
    <row r="322" spans="1:44">
      <c r="A322" s="73">
        <v>46589</v>
      </c>
      <c r="B322" s="37">
        <v>0</v>
      </c>
      <c r="C322" s="17">
        <v>1974</v>
      </c>
      <c r="D322" s="1">
        <v>45974.795138888891</v>
      </c>
      <c r="E322" s="27" t="s">
        <v>93</v>
      </c>
      <c r="F322" s="17" t="s">
        <v>397</v>
      </c>
      <c r="G322" s="17" t="s">
        <v>397</v>
      </c>
      <c r="H322" s="94">
        <f t="shared" si="17"/>
        <v>0</v>
      </c>
      <c r="I322" s="97">
        <f t="shared" si="18"/>
        <v>0</v>
      </c>
      <c r="J322" s="83">
        <f t="shared" si="19"/>
        <v>0</v>
      </c>
      <c r="K322" s="17">
        <v>1</v>
      </c>
      <c r="L322" s="17">
        <v>1</v>
      </c>
      <c r="M322" s="36">
        <v>1</v>
      </c>
      <c r="N322" s="17">
        <v>3</v>
      </c>
      <c r="O322" s="17">
        <v>2</v>
      </c>
      <c r="P322" s="36">
        <v>5</v>
      </c>
      <c r="Q322" s="36">
        <v>1</v>
      </c>
      <c r="R322" s="17">
        <v>1</v>
      </c>
      <c r="S322" s="17">
        <v>1</v>
      </c>
      <c r="T322" s="17">
        <v>1</v>
      </c>
      <c r="U322" s="17">
        <v>1</v>
      </c>
      <c r="V322" s="17">
        <v>1</v>
      </c>
      <c r="W322" s="17">
        <v>1</v>
      </c>
      <c r="X322" s="17">
        <v>1</v>
      </c>
      <c r="Y322" s="17">
        <v>1</v>
      </c>
      <c r="Z322" s="17">
        <v>1</v>
      </c>
      <c r="AA322" s="43">
        <f t="shared" si="20"/>
        <v>23</v>
      </c>
      <c r="AB322" s="17">
        <v>12</v>
      </c>
      <c r="AC322" s="17">
        <v>6</v>
      </c>
      <c r="AD322" s="17">
        <v>4</v>
      </c>
      <c r="AE322" s="17">
        <v>9</v>
      </c>
      <c r="AF322" s="17">
        <v>13</v>
      </c>
      <c r="AG322" s="17">
        <v>15</v>
      </c>
      <c r="AH322" s="17">
        <v>4</v>
      </c>
      <c r="AI322" s="17">
        <v>7</v>
      </c>
      <c r="AJ322" s="17">
        <v>3</v>
      </c>
      <c r="AK322" s="17">
        <v>7</v>
      </c>
      <c r="AL322" s="17">
        <v>3</v>
      </c>
      <c r="AM322" s="17">
        <v>5</v>
      </c>
      <c r="AN322" s="17">
        <v>5</v>
      </c>
      <c r="AO322" s="17">
        <v>5</v>
      </c>
      <c r="AP322" s="17">
        <v>9</v>
      </c>
      <c r="AQ322" s="17">
        <v>9</v>
      </c>
      <c r="AR322" s="44">
        <v>52</v>
      </c>
    </row>
    <row r="323" spans="1:44">
      <c r="A323" s="73">
        <v>46657</v>
      </c>
      <c r="B323" s="37">
        <v>0</v>
      </c>
      <c r="C323" s="17">
        <v>2001</v>
      </c>
      <c r="D323" s="1">
        <v>45975.947916666664</v>
      </c>
      <c r="E323" s="27" t="s">
        <v>92</v>
      </c>
      <c r="F323" s="17" t="s">
        <v>397</v>
      </c>
      <c r="G323" s="17" t="s">
        <v>397</v>
      </c>
      <c r="H323" s="94">
        <f t="shared" si="17"/>
        <v>0</v>
      </c>
      <c r="I323" s="97">
        <f t="shared" si="18"/>
        <v>0</v>
      </c>
      <c r="J323" s="83">
        <f t="shared" si="19"/>
        <v>0</v>
      </c>
      <c r="K323" s="17">
        <v>1</v>
      </c>
      <c r="L323" s="17">
        <v>1</v>
      </c>
      <c r="M323" s="36">
        <v>1</v>
      </c>
      <c r="N323" s="17">
        <v>3</v>
      </c>
      <c r="O323" s="17">
        <v>2</v>
      </c>
      <c r="P323" s="36">
        <v>1</v>
      </c>
      <c r="Q323" s="36">
        <v>1</v>
      </c>
      <c r="R323" s="17">
        <v>1</v>
      </c>
      <c r="S323" s="17">
        <v>1</v>
      </c>
      <c r="T323" s="17">
        <v>1</v>
      </c>
      <c r="U323" s="17">
        <v>1</v>
      </c>
      <c r="V323" s="17">
        <v>1</v>
      </c>
      <c r="W323" s="17">
        <v>1</v>
      </c>
      <c r="X323" s="17">
        <v>1</v>
      </c>
      <c r="Y323" s="17">
        <v>1</v>
      </c>
      <c r="Z323" s="17">
        <v>1</v>
      </c>
      <c r="AA323" s="43">
        <f t="shared" si="20"/>
        <v>19</v>
      </c>
      <c r="AB323" s="17">
        <v>6</v>
      </c>
      <c r="AC323" s="17">
        <v>7</v>
      </c>
      <c r="AD323" s="17">
        <v>4</v>
      </c>
      <c r="AE323" s="17">
        <v>5</v>
      </c>
      <c r="AF323" s="17">
        <v>6</v>
      </c>
      <c r="AG323" s="17">
        <v>3</v>
      </c>
      <c r="AH323" s="17">
        <v>2</v>
      </c>
      <c r="AI323" s="17">
        <v>5</v>
      </c>
      <c r="AJ323" s="17">
        <v>2</v>
      </c>
      <c r="AK323" s="17">
        <v>5</v>
      </c>
      <c r="AL323" s="17">
        <v>2</v>
      </c>
      <c r="AM323" s="17">
        <v>5</v>
      </c>
      <c r="AN323" s="17">
        <v>2</v>
      </c>
      <c r="AO323" s="17">
        <v>6</v>
      </c>
      <c r="AP323" s="17">
        <v>3</v>
      </c>
      <c r="AQ323" s="17">
        <v>3</v>
      </c>
      <c r="AR323" s="44">
        <v>36</v>
      </c>
    </row>
    <row r="324" spans="1:44">
      <c r="A324" s="73">
        <v>40733</v>
      </c>
      <c r="B324" s="37">
        <v>0</v>
      </c>
      <c r="C324" s="17">
        <v>1974</v>
      </c>
      <c r="D324" s="1">
        <v>45958.426388888889</v>
      </c>
      <c r="E324" s="27" t="s">
        <v>84</v>
      </c>
      <c r="F324" s="17" t="s">
        <v>397</v>
      </c>
      <c r="G324" s="17" t="s">
        <v>397</v>
      </c>
      <c r="H324" s="94">
        <f t="shared" si="17"/>
        <v>0</v>
      </c>
      <c r="I324" s="97">
        <f t="shared" si="18"/>
        <v>0</v>
      </c>
      <c r="J324" s="83">
        <f t="shared" si="19"/>
        <v>0</v>
      </c>
      <c r="K324" s="17">
        <v>1</v>
      </c>
      <c r="L324" s="17">
        <v>1</v>
      </c>
      <c r="M324" s="36">
        <v>1</v>
      </c>
      <c r="N324" s="17">
        <v>2</v>
      </c>
      <c r="O324" s="17">
        <v>1</v>
      </c>
      <c r="P324" s="36">
        <v>1</v>
      </c>
      <c r="Q324" s="36">
        <v>1</v>
      </c>
      <c r="R324" s="17">
        <v>1</v>
      </c>
      <c r="S324" s="17">
        <v>1</v>
      </c>
      <c r="T324" s="17">
        <v>1</v>
      </c>
      <c r="U324" s="17">
        <v>1</v>
      </c>
      <c r="V324" s="17">
        <v>1</v>
      </c>
      <c r="W324" s="17">
        <v>1</v>
      </c>
      <c r="X324" s="17">
        <v>2</v>
      </c>
      <c r="Y324" s="17">
        <v>1</v>
      </c>
      <c r="Z324" s="17">
        <v>1</v>
      </c>
      <c r="AA324" s="43">
        <f t="shared" si="20"/>
        <v>18</v>
      </c>
      <c r="AB324" s="17">
        <v>13</v>
      </c>
      <c r="AC324" s="17">
        <v>5</v>
      </c>
      <c r="AD324" s="17">
        <v>2</v>
      </c>
      <c r="AE324" s="17">
        <v>5</v>
      </c>
      <c r="AF324" s="17">
        <v>5</v>
      </c>
      <c r="AG324" s="17">
        <v>3</v>
      </c>
      <c r="AH324" s="17">
        <v>2</v>
      </c>
      <c r="AI324" s="17">
        <v>5</v>
      </c>
      <c r="AJ324" s="17">
        <v>2</v>
      </c>
      <c r="AK324" s="17">
        <v>4</v>
      </c>
      <c r="AL324" s="17">
        <v>2</v>
      </c>
      <c r="AM324" s="17">
        <v>4</v>
      </c>
      <c r="AN324" s="17">
        <v>2</v>
      </c>
      <c r="AO324" s="17">
        <v>8</v>
      </c>
      <c r="AP324" s="17">
        <v>3</v>
      </c>
      <c r="AQ324" s="17">
        <v>2</v>
      </c>
      <c r="AR324" s="44">
        <v>35</v>
      </c>
    </row>
    <row r="325" spans="1:44">
      <c r="A325" s="73">
        <v>40790</v>
      </c>
      <c r="B325" s="37">
        <v>1</v>
      </c>
      <c r="C325" s="17">
        <v>2003</v>
      </c>
      <c r="D325" s="1">
        <v>45958.496527777781</v>
      </c>
      <c r="E325" s="27" t="s">
        <v>84</v>
      </c>
      <c r="F325" s="17" t="s">
        <v>397</v>
      </c>
      <c r="G325" s="17" t="s">
        <v>397</v>
      </c>
      <c r="H325" s="94">
        <f t="shared" si="17"/>
        <v>0</v>
      </c>
      <c r="I325" s="97">
        <f t="shared" si="18"/>
        <v>0</v>
      </c>
      <c r="J325" s="83">
        <f t="shared" si="19"/>
        <v>0</v>
      </c>
      <c r="K325" s="17">
        <v>1</v>
      </c>
      <c r="L325" s="17">
        <v>1</v>
      </c>
      <c r="M325" s="36">
        <v>1</v>
      </c>
      <c r="N325" s="17">
        <v>1</v>
      </c>
      <c r="O325" s="17">
        <v>1</v>
      </c>
      <c r="P325" s="36">
        <v>1</v>
      </c>
      <c r="Q325" s="36">
        <v>1</v>
      </c>
      <c r="R325" s="17">
        <v>1</v>
      </c>
      <c r="S325" s="17">
        <v>1</v>
      </c>
      <c r="T325" s="17">
        <v>1</v>
      </c>
      <c r="U325" s="17">
        <v>1</v>
      </c>
      <c r="V325" s="17">
        <v>1</v>
      </c>
      <c r="W325" s="17">
        <v>1</v>
      </c>
      <c r="X325" s="17">
        <v>1</v>
      </c>
      <c r="Y325" s="17">
        <v>1</v>
      </c>
      <c r="Z325" s="17">
        <v>1</v>
      </c>
      <c r="AA325" s="43">
        <f t="shared" si="20"/>
        <v>16</v>
      </c>
      <c r="AB325" s="17">
        <v>8</v>
      </c>
      <c r="AC325" s="17">
        <v>3</v>
      </c>
      <c r="AD325" s="17">
        <v>3</v>
      </c>
      <c r="AE325" s="17">
        <v>4</v>
      </c>
      <c r="AF325" s="17">
        <v>3</v>
      </c>
      <c r="AG325" s="17">
        <v>2</v>
      </c>
      <c r="AH325" s="17">
        <v>2</v>
      </c>
      <c r="AI325" s="17">
        <v>3</v>
      </c>
      <c r="AJ325" s="17">
        <v>3</v>
      </c>
      <c r="AK325" s="17">
        <v>3</v>
      </c>
      <c r="AL325" s="17">
        <v>2</v>
      </c>
      <c r="AM325" s="17">
        <v>5</v>
      </c>
      <c r="AN325" s="17">
        <v>2</v>
      </c>
      <c r="AO325" s="17">
        <v>5</v>
      </c>
      <c r="AP325" s="17">
        <v>3</v>
      </c>
      <c r="AQ325" s="17">
        <v>3</v>
      </c>
      <c r="AR325" s="44">
        <v>28</v>
      </c>
    </row>
    <row r="326" spans="1:44">
      <c r="A326" s="73">
        <v>41068</v>
      </c>
      <c r="B326" s="37">
        <v>0</v>
      </c>
      <c r="C326" s="17">
        <v>2002</v>
      </c>
      <c r="D326" s="1">
        <v>45958.902777777781</v>
      </c>
      <c r="E326" s="27" t="s">
        <v>84</v>
      </c>
      <c r="F326" s="17" t="s">
        <v>397</v>
      </c>
      <c r="G326" s="17" t="s">
        <v>397</v>
      </c>
      <c r="H326" s="94">
        <f t="shared" si="17"/>
        <v>0</v>
      </c>
      <c r="I326" s="97">
        <f t="shared" si="18"/>
        <v>0</v>
      </c>
      <c r="J326" s="83">
        <f t="shared" si="19"/>
        <v>0</v>
      </c>
      <c r="K326" s="17">
        <v>2</v>
      </c>
      <c r="L326" s="17">
        <v>1</v>
      </c>
      <c r="M326" s="36">
        <v>1</v>
      </c>
      <c r="N326" s="17">
        <v>3</v>
      </c>
      <c r="O326" s="17">
        <v>2</v>
      </c>
      <c r="P326" s="36">
        <v>3</v>
      </c>
      <c r="Q326" s="36">
        <v>1</v>
      </c>
      <c r="R326" s="17">
        <v>1</v>
      </c>
      <c r="S326" s="17">
        <v>1</v>
      </c>
      <c r="T326" s="17">
        <v>1</v>
      </c>
      <c r="U326" s="17">
        <v>1</v>
      </c>
      <c r="V326" s="17">
        <v>2</v>
      </c>
      <c r="W326" s="17">
        <v>1</v>
      </c>
      <c r="X326" s="17">
        <v>1</v>
      </c>
      <c r="Y326" s="17">
        <v>1</v>
      </c>
      <c r="Z326" s="17">
        <v>1</v>
      </c>
      <c r="AA326" s="43">
        <f t="shared" si="20"/>
        <v>23</v>
      </c>
      <c r="AB326" s="17">
        <v>22</v>
      </c>
      <c r="AC326" s="17">
        <v>15</v>
      </c>
      <c r="AD326" s="17">
        <v>12</v>
      </c>
      <c r="AE326" s="17">
        <v>8</v>
      </c>
      <c r="AF326" s="17">
        <v>16</v>
      </c>
      <c r="AG326" s="17">
        <v>17</v>
      </c>
      <c r="AH326" s="17">
        <v>7</v>
      </c>
      <c r="AI326" s="17">
        <v>12</v>
      </c>
      <c r="AJ326" s="17">
        <v>5</v>
      </c>
      <c r="AK326" s="17">
        <v>7</v>
      </c>
      <c r="AL326" s="17">
        <v>5</v>
      </c>
      <c r="AM326" s="17">
        <v>11</v>
      </c>
      <c r="AN326" s="17">
        <v>6</v>
      </c>
      <c r="AO326" s="17">
        <v>13</v>
      </c>
      <c r="AP326" s="17">
        <v>5</v>
      </c>
      <c r="AQ326" s="17">
        <v>8</v>
      </c>
      <c r="AR326" s="44">
        <v>47</v>
      </c>
    </row>
    <row r="327" spans="1:44">
      <c r="A327" s="73">
        <v>41087</v>
      </c>
      <c r="B327" s="37">
        <v>0</v>
      </c>
      <c r="C327" s="17">
        <v>1981</v>
      </c>
      <c r="D327" s="1">
        <v>45958.973611111112</v>
      </c>
      <c r="E327" s="27" t="s">
        <v>84</v>
      </c>
      <c r="F327" s="17" t="s">
        <v>397</v>
      </c>
      <c r="G327" s="17" t="s">
        <v>397</v>
      </c>
      <c r="H327" s="94">
        <f t="shared" si="17"/>
        <v>0</v>
      </c>
      <c r="I327" s="97">
        <f t="shared" si="18"/>
        <v>0</v>
      </c>
      <c r="J327" s="83">
        <f t="shared" si="19"/>
        <v>0</v>
      </c>
      <c r="K327" s="17">
        <v>1</v>
      </c>
      <c r="L327" s="17">
        <v>1</v>
      </c>
      <c r="M327" s="36">
        <v>1</v>
      </c>
      <c r="N327" s="17">
        <v>4</v>
      </c>
      <c r="O327" s="17">
        <v>2</v>
      </c>
      <c r="P327" s="36">
        <v>2</v>
      </c>
      <c r="Q327" s="36">
        <v>1</v>
      </c>
      <c r="R327" s="17">
        <v>1</v>
      </c>
      <c r="S327" s="17">
        <v>1</v>
      </c>
      <c r="T327" s="17">
        <v>1</v>
      </c>
      <c r="U327" s="17">
        <v>2</v>
      </c>
      <c r="V327" s="17">
        <v>1</v>
      </c>
      <c r="W327" s="17">
        <v>1</v>
      </c>
      <c r="X327" s="17">
        <v>1</v>
      </c>
      <c r="Y327" s="17">
        <v>1</v>
      </c>
      <c r="Z327" s="17">
        <v>1</v>
      </c>
      <c r="AA327" s="43">
        <f t="shared" si="20"/>
        <v>22</v>
      </c>
      <c r="AB327" s="17">
        <v>7</v>
      </c>
      <c r="AC327" s="17">
        <v>4</v>
      </c>
      <c r="AD327" s="17">
        <v>3</v>
      </c>
      <c r="AE327" s="17">
        <v>4</v>
      </c>
      <c r="AF327" s="17">
        <v>5</v>
      </c>
      <c r="AG327" s="17">
        <v>3</v>
      </c>
      <c r="AH327" s="17">
        <v>2</v>
      </c>
      <c r="AI327" s="17">
        <v>4</v>
      </c>
      <c r="AJ327" s="17">
        <v>2</v>
      </c>
      <c r="AK327" s="17">
        <v>4</v>
      </c>
      <c r="AL327" s="17">
        <v>10</v>
      </c>
      <c r="AM327" s="17">
        <v>3</v>
      </c>
      <c r="AN327" s="17">
        <v>4</v>
      </c>
      <c r="AO327" s="17">
        <v>6</v>
      </c>
      <c r="AP327" s="17">
        <v>4</v>
      </c>
      <c r="AQ327" s="17">
        <v>4</v>
      </c>
      <c r="AR327" s="44">
        <v>45</v>
      </c>
    </row>
    <row r="328" spans="1:44">
      <c r="A328" s="73">
        <v>41101</v>
      </c>
      <c r="B328" s="37">
        <v>0</v>
      </c>
      <c r="C328" s="17">
        <v>2004</v>
      </c>
      <c r="D328" s="1">
        <v>45959.277777777781</v>
      </c>
      <c r="E328" s="27" t="s">
        <v>84</v>
      </c>
      <c r="F328" s="17" t="s">
        <v>397</v>
      </c>
      <c r="G328" s="17" t="s">
        <v>397</v>
      </c>
      <c r="H328" s="94">
        <f t="shared" si="17"/>
        <v>0</v>
      </c>
      <c r="I328" s="97">
        <f t="shared" si="18"/>
        <v>0</v>
      </c>
      <c r="J328" s="83">
        <f t="shared" si="19"/>
        <v>0</v>
      </c>
      <c r="K328" s="17">
        <v>3</v>
      </c>
      <c r="L328" s="17">
        <v>2</v>
      </c>
      <c r="M328" s="36">
        <v>2</v>
      </c>
      <c r="N328" s="17">
        <v>4</v>
      </c>
      <c r="O328" s="17">
        <v>3</v>
      </c>
      <c r="P328" s="36">
        <v>1</v>
      </c>
      <c r="Q328" s="36">
        <v>3</v>
      </c>
      <c r="R328" s="17">
        <v>1</v>
      </c>
      <c r="S328" s="17">
        <v>2</v>
      </c>
      <c r="T328" s="17">
        <v>2</v>
      </c>
      <c r="U328" s="17">
        <v>1</v>
      </c>
      <c r="V328" s="17">
        <v>2</v>
      </c>
      <c r="W328" s="17">
        <v>2</v>
      </c>
      <c r="X328" s="17">
        <v>3</v>
      </c>
      <c r="Y328" s="17">
        <v>3</v>
      </c>
      <c r="Z328" s="17">
        <v>2</v>
      </c>
      <c r="AA328" s="43">
        <f t="shared" si="20"/>
        <v>36</v>
      </c>
      <c r="AB328" s="17">
        <v>5</v>
      </c>
      <c r="AC328" s="17">
        <v>3</v>
      </c>
      <c r="AD328" s="17">
        <v>3</v>
      </c>
      <c r="AE328" s="17">
        <v>2</v>
      </c>
      <c r="AF328" s="17">
        <v>2</v>
      </c>
      <c r="AG328" s="17">
        <v>4</v>
      </c>
      <c r="AH328" s="17">
        <v>2</v>
      </c>
      <c r="AI328" s="17">
        <v>4</v>
      </c>
      <c r="AJ328" s="17">
        <v>2</v>
      </c>
      <c r="AK328" s="17">
        <v>2</v>
      </c>
      <c r="AL328" s="17">
        <v>2</v>
      </c>
      <c r="AM328" s="17">
        <v>3</v>
      </c>
      <c r="AN328" s="17">
        <v>2</v>
      </c>
      <c r="AO328" s="17">
        <v>3</v>
      </c>
      <c r="AP328" s="17">
        <v>3</v>
      </c>
      <c r="AQ328" s="17">
        <v>2</v>
      </c>
      <c r="AR328" s="44">
        <v>61</v>
      </c>
    </row>
    <row r="329" spans="1:44">
      <c r="A329" s="73">
        <v>41105</v>
      </c>
      <c r="B329" s="37">
        <v>0</v>
      </c>
      <c r="C329" s="17">
        <v>1981</v>
      </c>
      <c r="D329" s="1">
        <v>45959.302777777775</v>
      </c>
      <c r="E329" s="27" t="s">
        <v>84</v>
      </c>
      <c r="F329" s="17" t="s">
        <v>397</v>
      </c>
      <c r="G329" s="17" t="s">
        <v>397</v>
      </c>
      <c r="H329" s="94">
        <f t="shared" si="17"/>
        <v>0</v>
      </c>
      <c r="I329" s="97">
        <f t="shared" si="18"/>
        <v>0</v>
      </c>
      <c r="J329" s="83">
        <f t="shared" si="19"/>
        <v>0</v>
      </c>
      <c r="K329" s="17">
        <v>1</v>
      </c>
      <c r="L329" s="17">
        <v>1</v>
      </c>
      <c r="M329" s="36">
        <v>1</v>
      </c>
      <c r="N329" s="17">
        <v>1</v>
      </c>
      <c r="O329" s="17">
        <v>5</v>
      </c>
      <c r="P329" s="36">
        <v>4</v>
      </c>
      <c r="Q329" s="36">
        <v>1</v>
      </c>
      <c r="R329" s="17">
        <v>1</v>
      </c>
      <c r="S329" s="17">
        <v>1</v>
      </c>
      <c r="T329" s="17">
        <v>1</v>
      </c>
      <c r="U329" s="17">
        <v>1</v>
      </c>
      <c r="V329" s="17">
        <v>1</v>
      </c>
      <c r="W329" s="17">
        <v>1</v>
      </c>
      <c r="X329" s="17">
        <v>1</v>
      </c>
      <c r="Y329" s="17">
        <v>1</v>
      </c>
      <c r="Z329" s="17">
        <v>1</v>
      </c>
      <c r="AA329" s="43">
        <f t="shared" si="20"/>
        <v>23</v>
      </c>
      <c r="AB329" s="17">
        <v>8</v>
      </c>
      <c r="AC329" s="17">
        <v>7</v>
      </c>
      <c r="AD329" s="17">
        <v>5</v>
      </c>
      <c r="AE329" s="17">
        <v>6</v>
      </c>
      <c r="AF329" s="17">
        <v>10</v>
      </c>
      <c r="AG329" s="17">
        <v>8</v>
      </c>
      <c r="AH329" s="17">
        <v>5</v>
      </c>
      <c r="AI329" s="17">
        <v>10</v>
      </c>
      <c r="AJ329" s="17">
        <v>6</v>
      </c>
      <c r="AK329" s="17">
        <v>6</v>
      </c>
      <c r="AL329" s="17">
        <v>3</v>
      </c>
      <c r="AM329" s="17">
        <v>7</v>
      </c>
      <c r="AN329" s="17">
        <v>2</v>
      </c>
      <c r="AO329" s="17">
        <v>5</v>
      </c>
      <c r="AP329" s="17">
        <v>4</v>
      </c>
      <c r="AQ329" s="17">
        <v>6</v>
      </c>
      <c r="AR329" s="44">
        <v>54</v>
      </c>
    </row>
    <row r="330" spans="1:44">
      <c r="A330" s="73">
        <v>41191</v>
      </c>
      <c r="B330" s="37">
        <v>1</v>
      </c>
      <c r="C330" s="17">
        <v>2006</v>
      </c>
      <c r="D330" s="1">
        <v>45959.467361111114</v>
      </c>
      <c r="E330" s="27" t="s">
        <v>84</v>
      </c>
      <c r="F330" s="17" t="s">
        <v>397</v>
      </c>
      <c r="G330" s="17" t="s">
        <v>397</v>
      </c>
      <c r="H330" s="94">
        <f t="shared" si="17"/>
        <v>0</v>
      </c>
      <c r="I330" s="97">
        <f t="shared" si="18"/>
        <v>0</v>
      </c>
      <c r="J330" s="83">
        <f t="shared" si="19"/>
        <v>0</v>
      </c>
      <c r="K330" s="17">
        <v>1</v>
      </c>
      <c r="L330" s="17">
        <v>1</v>
      </c>
      <c r="M330" s="36">
        <v>1</v>
      </c>
      <c r="N330" s="17">
        <v>5</v>
      </c>
      <c r="O330" s="17">
        <v>2</v>
      </c>
      <c r="P330" s="36">
        <v>2</v>
      </c>
      <c r="Q330" s="36">
        <v>2</v>
      </c>
      <c r="R330" s="17">
        <v>1</v>
      </c>
      <c r="S330" s="17">
        <v>1</v>
      </c>
      <c r="T330" s="17">
        <v>2</v>
      </c>
      <c r="U330" s="17">
        <v>1</v>
      </c>
      <c r="V330" s="17">
        <v>1</v>
      </c>
      <c r="W330" s="17">
        <v>1</v>
      </c>
      <c r="X330" s="17">
        <v>3</v>
      </c>
      <c r="Y330" s="17">
        <v>1</v>
      </c>
      <c r="Z330" s="17">
        <v>1</v>
      </c>
      <c r="AA330" s="43">
        <f t="shared" si="20"/>
        <v>26</v>
      </c>
      <c r="AB330" s="17">
        <v>9</v>
      </c>
      <c r="AC330" s="17">
        <v>6</v>
      </c>
      <c r="AD330" s="17">
        <v>3</v>
      </c>
      <c r="AE330" s="17">
        <v>4</v>
      </c>
      <c r="AF330" s="17">
        <v>7</v>
      </c>
      <c r="AG330" s="17">
        <v>5</v>
      </c>
      <c r="AH330" s="17">
        <v>5</v>
      </c>
      <c r="AI330" s="17">
        <v>5</v>
      </c>
      <c r="AJ330" s="17">
        <v>2</v>
      </c>
      <c r="AK330" s="17">
        <v>5</v>
      </c>
      <c r="AL330" s="17">
        <v>1</v>
      </c>
      <c r="AM330" s="17">
        <v>13</v>
      </c>
      <c r="AN330" s="17">
        <v>3</v>
      </c>
      <c r="AO330" s="17">
        <v>7</v>
      </c>
      <c r="AP330" s="17">
        <v>6</v>
      </c>
      <c r="AQ330" s="17">
        <v>3</v>
      </c>
      <c r="AR330" s="44">
        <v>55</v>
      </c>
    </row>
    <row r="331" spans="1:44">
      <c r="A331" s="73">
        <v>41500</v>
      </c>
      <c r="B331" s="37">
        <v>0</v>
      </c>
      <c r="C331" s="17">
        <v>2005</v>
      </c>
      <c r="D331" s="1">
        <v>45959.609722222223</v>
      </c>
      <c r="E331" s="27" t="s">
        <v>84</v>
      </c>
      <c r="F331" s="17" t="s">
        <v>397</v>
      </c>
      <c r="G331" s="17" t="s">
        <v>397</v>
      </c>
      <c r="H331" s="94">
        <f t="shared" si="17"/>
        <v>0</v>
      </c>
      <c r="I331" s="97">
        <f t="shared" si="18"/>
        <v>0</v>
      </c>
      <c r="J331" s="83">
        <f t="shared" si="19"/>
        <v>0</v>
      </c>
      <c r="K331" s="17">
        <v>5</v>
      </c>
      <c r="L331" s="17">
        <v>2</v>
      </c>
      <c r="M331" s="36">
        <v>1</v>
      </c>
      <c r="N331" s="17">
        <v>5</v>
      </c>
      <c r="O331" s="17">
        <v>5</v>
      </c>
      <c r="P331" s="36">
        <v>3</v>
      </c>
      <c r="Q331" s="36">
        <v>4</v>
      </c>
      <c r="R331" s="17">
        <v>2</v>
      </c>
      <c r="S331" s="17">
        <v>3</v>
      </c>
      <c r="T331" s="17">
        <v>2</v>
      </c>
      <c r="U331" s="17">
        <v>3</v>
      </c>
      <c r="V331" s="17">
        <v>4</v>
      </c>
      <c r="W331" s="17">
        <v>2</v>
      </c>
      <c r="X331" s="17">
        <v>4</v>
      </c>
      <c r="Y331" s="17">
        <v>2</v>
      </c>
      <c r="Z331" s="17">
        <v>3</v>
      </c>
      <c r="AA331" s="43">
        <f t="shared" si="20"/>
        <v>50</v>
      </c>
      <c r="AB331" s="17">
        <v>12</v>
      </c>
      <c r="AC331" s="17">
        <v>6</v>
      </c>
      <c r="AD331" s="17">
        <v>12</v>
      </c>
      <c r="AE331" s="17">
        <v>3</v>
      </c>
      <c r="AF331" s="17">
        <v>9</v>
      </c>
      <c r="AG331" s="17">
        <v>3</v>
      </c>
      <c r="AH331" s="17">
        <v>4</v>
      </c>
      <c r="AI331" s="17">
        <v>6</v>
      </c>
      <c r="AJ331" s="17">
        <v>3</v>
      </c>
      <c r="AK331" s="17">
        <v>6</v>
      </c>
      <c r="AL331" s="17">
        <v>3</v>
      </c>
      <c r="AM331" s="17">
        <v>5</v>
      </c>
      <c r="AN331" s="17">
        <v>4</v>
      </c>
      <c r="AO331" s="17">
        <v>3</v>
      </c>
      <c r="AP331" s="17">
        <v>4</v>
      </c>
      <c r="AQ331" s="17">
        <v>5</v>
      </c>
      <c r="AR331" s="44">
        <v>59</v>
      </c>
    </row>
    <row r="332" spans="1:44">
      <c r="A332" s="73">
        <v>41535</v>
      </c>
      <c r="B332" s="37">
        <v>0</v>
      </c>
      <c r="C332" s="17">
        <v>2008</v>
      </c>
      <c r="D332" s="1">
        <v>45959.62777777778</v>
      </c>
      <c r="E332" s="27" t="s">
        <v>108</v>
      </c>
      <c r="F332" s="17" t="s">
        <v>397</v>
      </c>
      <c r="G332" s="17" t="s">
        <v>397</v>
      </c>
      <c r="H332" s="94">
        <f t="shared" si="17"/>
        <v>0</v>
      </c>
      <c r="I332" s="97">
        <f t="shared" si="18"/>
        <v>0</v>
      </c>
      <c r="J332" s="83">
        <f t="shared" si="19"/>
        <v>0</v>
      </c>
      <c r="K332" s="17">
        <v>5</v>
      </c>
      <c r="L332" s="17">
        <v>1</v>
      </c>
      <c r="M332" s="36">
        <v>2</v>
      </c>
      <c r="N332" s="17">
        <v>5</v>
      </c>
      <c r="O332" s="17">
        <v>3</v>
      </c>
      <c r="P332" s="36">
        <v>3</v>
      </c>
      <c r="Q332" s="36">
        <v>3</v>
      </c>
      <c r="R332" s="17">
        <v>2</v>
      </c>
      <c r="S332" s="17">
        <v>3</v>
      </c>
      <c r="T332" s="17">
        <v>1</v>
      </c>
      <c r="U332" s="17">
        <v>3</v>
      </c>
      <c r="V332" s="17">
        <v>1</v>
      </c>
      <c r="W332" s="17">
        <v>3</v>
      </c>
      <c r="X332" s="17">
        <v>4</v>
      </c>
      <c r="Y332" s="17">
        <v>2</v>
      </c>
      <c r="Z332" s="17">
        <v>4</v>
      </c>
      <c r="AA332" s="43">
        <f t="shared" si="20"/>
        <v>45</v>
      </c>
      <c r="AB332" s="17">
        <v>23</v>
      </c>
      <c r="AC332" s="17">
        <v>7</v>
      </c>
      <c r="AD332" s="17">
        <v>9</v>
      </c>
      <c r="AE332" s="17">
        <v>6</v>
      </c>
      <c r="AF332" s="17">
        <v>9</v>
      </c>
      <c r="AG332" s="17">
        <v>5</v>
      </c>
      <c r="AH332" s="17">
        <v>4</v>
      </c>
      <c r="AI332" s="17">
        <v>6</v>
      </c>
      <c r="AJ332" s="17">
        <v>3</v>
      </c>
      <c r="AK332" s="17">
        <v>7</v>
      </c>
      <c r="AL332" s="17">
        <v>3</v>
      </c>
      <c r="AM332" s="17">
        <v>7</v>
      </c>
      <c r="AN332" s="17">
        <v>4</v>
      </c>
      <c r="AO332" s="17">
        <v>8</v>
      </c>
      <c r="AP332" s="17">
        <v>5</v>
      </c>
      <c r="AQ332" s="17">
        <v>6</v>
      </c>
      <c r="AR332" s="44">
        <v>70</v>
      </c>
    </row>
    <row r="333" spans="1:44">
      <c r="A333" s="73">
        <v>41538</v>
      </c>
      <c r="B333" s="37">
        <v>0</v>
      </c>
      <c r="C333" s="17">
        <v>2001</v>
      </c>
      <c r="D333" s="1">
        <v>45959.630555555559</v>
      </c>
      <c r="E333" s="27" t="s">
        <v>84</v>
      </c>
      <c r="F333" s="17" t="s">
        <v>397</v>
      </c>
      <c r="G333" s="17" t="s">
        <v>397</v>
      </c>
      <c r="H333" s="94">
        <f t="shared" si="17"/>
        <v>0</v>
      </c>
      <c r="I333" s="97">
        <f t="shared" si="18"/>
        <v>0</v>
      </c>
      <c r="J333" s="83">
        <f t="shared" si="19"/>
        <v>0</v>
      </c>
      <c r="K333" s="17">
        <v>1</v>
      </c>
      <c r="L333" s="17">
        <v>1</v>
      </c>
      <c r="M333" s="36">
        <v>1</v>
      </c>
      <c r="N333" s="17">
        <v>2</v>
      </c>
      <c r="O333" s="17">
        <v>2</v>
      </c>
      <c r="P333" s="36">
        <v>1</v>
      </c>
      <c r="Q333" s="36">
        <v>1</v>
      </c>
      <c r="R333" s="17">
        <v>5</v>
      </c>
      <c r="S333" s="17">
        <v>1</v>
      </c>
      <c r="T333" s="17">
        <v>1</v>
      </c>
      <c r="U333" s="17">
        <v>1</v>
      </c>
      <c r="V333" s="17">
        <v>1</v>
      </c>
      <c r="W333" s="17">
        <v>1</v>
      </c>
      <c r="X333" s="17">
        <v>2</v>
      </c>
      <c r="Y333" s="17">
        <v>1</v>
      </c>
      <c r="Z333" s="17">
        <v>1</v>
      </c>
      <c r="AA333" s="43">
        <f t="shared" si="20"/>
        <v>23</v>
      </c>
      <c r="AB333" s="17">
        <v>7</v>
      </c>
      <c r="AC333" s="17">
        <v>6</v>
      </c>
      <c r="AD333" s="17">
        <v>6</v>
      </c>
      <c r="AE333" s="17">
        <v>8</v>
      </c>
      <c r="AF333" s="17">
        <v>6</v>
      </c>
      <c r="AG333" s="17">
        <v>4</v>
      </c>
      <c r="AH333" s="17">
        <v>3</v>
      </c>
      <c r="AI333" s="17">
        <v>26</v>
      </c>
      <c r="AJ333" s="17">
        <v>44</v>
      </c>
      <c r="AK333" s="17">
        <v>5</v>
      </c>
      <c r="AL333" s="17">
        <v>3</v>
      </c>
      <c r="AM333" s="17">
        <v>6</v>
      </c>
      <c r="AN333" s="17">
        <v>4</v>
      </c>
      <c r="AO333" s="17">
        <v>10</v>
      </c>
      <c r="AP333" s="17">
        <v>8</v>
      </c>
      <c r="AQ333" s="17">
        <v>8</v>
      </c>
      <c r="AR333" s="44">
        <v>61</v>
      </c>
    </row>
    <row r="334" spans="1:44">
      <c r="A334" s="73">
        <v>41593</v>
      </c>
      <c r="B334" s="37">
        <v>0</v>
      </c>
      <c r="C334" s="17">
        <v>2003</v>
      </c>
      <c r="D334" s="1">
        <v>45959.669444444444</v>
      </c>
      <c r="E334" s="27" t="s">
        <v>108</v>
      </c>
      <c r="F334" s="17" t="s">
        <v>397</v>
      </c>
      <c r="G334" s="17" t="s">
        <v>397</v>
      </c>
      <c r="H334" s="94">
        <f t="shared" si="17"/>
        <v>0</v>
      </c>
      <c r="I334" s="97">
        <f t="shared" si="18"/>
        <v>0</v>
      </c>
      <c r="J334" s="83">
        <f t="shared" si="19"/>
        <v>0</v>
      </c>
      <c r="K334" s="17">
        <v>1</v>
      </c>
      <c r="L334" s="17">
        <v>1</v>
      </c>
      <c r="M334" s="36">
        <v>1</v>
      </c>
      <c r="N334" s="17">
        <v>2</v>
      </c>
      <c r="O334" s="17">
        <v>2</v>
      </c>
      <c r="P334" s="36">
        <v>1</v>
      </c>
      <c r="Q334" s="36">
        <v>2</v>
      </c>
      <c r="R334" s="17">
        <v>1</v>
      </c>
      <c r="S334" s="17">
        <v>1</v>
      </c>
      <c r="T334" s="17">
        <v>1</v>
      </c>
      <c r="U334" s="17">
        <v>1</v>
      </c>
      <c r="V334" s="17">
        <v>1</v>
      </c>
      <c r="W334" s="17">
        <v>1</v>
      </c>
      <c r="X334" s="17">
        <v>2</v>
      </c>
      <c r="Y334" s="17">
        <v>1</v>
      </c>
      <c r="Z334" s="17">
        <v>1</v>
      </c>
      <c r="AA334" s="43">
        <f t="shared" si="20"/>
        <v>20</v>
      </c>
      <c r="AB334" s="17">
        <v>13</v>
      </c>
      <c r="AC334" s="17">
        <v>8</v>
      </c>
      <c r="AD334" s="17">
        <v>4</v>
      </c>
      <c r="AE334" s="17">
        <v>5</v>
      </c>
      <c r="AF334" s="17">
        <v>10</v>
      </c>
      <c r="AG334" s="17">
        <v>6</v>
      </c>
      <c r="AH334" s="17">
        <v>3</v>
      </c>
      <c r="AI334" s="17">
        <v>10</v>
      </c>
      <c r="AJ334" s="17">
        <v>4</v>
      </c>
      <c r="AK334" s="17">
        <v>5</v>
      </c>
      <c r="AL334" s="17">
        <v>2</v>
      </c>
      <c r="AM334" s="17">
        <v>7</v>
      </c>
      <c r="AN334" s="17">
        <v>5</v>
      </c>
      <c r="AO334" s="17">
        <v>7</v>
      </c>
      <c r="AP334" s="17">
        <v>6</v>
      </c>
      <c r="AQ334" s="17">
        <v>11</v>
      </c>
      <c r="AR334" s="44">
        <v>39</v>
      </c>
    </row>
    <row r="335" spans="1:44">
      <c r="A335" s="73">
        <v>41785</v>
      </c>
      <c r="B335" s="37">
        <v>0</v>
      </c>
      <c r="C335" s="17">
        <v>2000</v>
      </c>
      <c r="D335" s="1">
        <v>45959.802777777775</v>
      </c>
      <c r="E335" s="27" t="s">
        <v>84</v>
      </c>
      <c r="F335" s="17" t="s">
        <v>397</v>
      </c>
      <c r="G335" s="17" t="s">
        <v>397</v>
      </c>
      <c r="H335" s="94">
        <f t="shared" si="17"/>
        <v>0</v>
      </c>
      <c r="I335" s="97">
        <f t="shared" si="18"/>
        <v>0</v>
      </c>
      <c r="J335" s="83">
        <f t="shared" si="19"/>
        <v>0</v>
      </c>
      <c r="K335" s="17">
        <v>1</v>
      </c>
      <c r="L335" s="17">
        <v>2</v>
      </c>
      <c r="M335" s="36">
        <v>2</v>
      </c>
      <c r="N335" s="17">
        <v>5</v>
      </c>
      <c r="O335" s="17">
        <v>5</v>
      </c>
      <c r="P335" s="36">
        <v>3</v>
      </c>
      <c r="Q335" s="36">
        <v>2</v>
      </c>
      <c r="R335" s="17">
        <v>2</v>
      </c>
      <c r="S335" s="17">
        <v>4</v>
      </c>
      <c r="T335" s="17">
        <v>3</v>
      </c>
      <c r="U335" s="17">
        <v>4</v>
      </c>
      <c r="V335" s="17">
        <v>3</v>
      </c>
      <c r="W335" s="17">
        <v>1</v>
      </c>
      <c r="X335" s="17">
        <v>2</v>
      </c>
      <c r="Y335" s="17">
        <v>4</v>
      </c>
      <c r="Z335" s="17">
        <v>3</v>
      </c>
      <c r="AA335" s="43">
        <f t="shared" si="20"/>
        <v>46</v>
      </c>
      <c r="AB335" s="17">
        <v>10</v>
      </c>
      <c r="AC335" s="17">
        <v>3</v>
      </c>
      <c r="AD335" s="17">
        <v>4</v>
      </c>
      <c r="AE335" s="17">
        <v>3</v>
      </c>
      <c r="AF335" s="17">
        <v>14</v>
      </c>
      <c r="AG335" s="17">
        <v>7</v>
      </c>
      <c r="AH335" s="17">
        <v>2</v>
      </c>
      <c r="AI335" s="17">
        <v>5</v>
      </c>
      <c r="AJ335" s="17">
        <v>4</v>
      </c>
      <c r="AK335" s="17">
        <v>4</v>
      </c>
      <c r="AL335" s="17">
        <v>2</v>
      </c>
      <c r="AM335" s="17">
        <v>6</v>
      </c>
      <c r="AN335" s="17">
        <v>2</v>
      </c>
      <c r="AO335" s="17">
        <v>4</v>
      </c>
      <c r="AP335" s="17">
        <v>7</v>
      </c>
      <c r="AQ335" s="17">
        <v>3</v>
      </c>
      <c r="AR335" s="44">
        <v>64</v>
      </c>
    </row>
    <row r="336" spans="1:44">
      <c r="A336" s="73">
        <v>41781</v>
      </c>
      <c r="B336" s="37">
        <v>0</v>
      </c>
      <c r="C336" s="17">
        <v>1974</v>
      </c>
      <c r="D336" s="1">
        <v>45959.808333333334</v>
      </c>
      <c r="E336" s="27" t="s">
        <v>84</v>
      </c>
      <c r="F336" s="17" t="s">
        <v>397</v>
      </c>
      <c r="G336" s="17" t="s">
        <v>397</v>
      </c>
      <c r="H336" s="94">
        <f t="shared" si="17"/>
        <v>0</v>
      </c>
      <c r="I336" s="97">
        <f t="shared" si="18"/>
        <v>0</v>
      </c>
      <c r="J336" s="83">
        <f t="shared" si="19"/>
        <v>0</v>
      </c>
      <c r="K336" s="17">
        <v>1</v>
      </c>
      <c r="L336" s="17">
        <v>1</v>
      </c>
      <c r="M336" s="36">
        <v>1</v>
      </c>
      <c r="N336" s="17">
        <v>2</v>
      </c>
      <c r="O336" s="17">
        <v>1</v>
      </c>
      <c r="P336" s="36">
        <v>2</v>
      </c>
      <c r="Q336" s="36">
        <v>1</v>
      </c>
      <c r="R336" s="17">
        <v>1</v>
      </c>
      <c r="S336" s="17">
        <v>1</v>
      </c>
      <c r="T336" s="17">
        <v>1</v>
      </c>
      <c r="U336" s="17">
        <v>1</v>
      </c>
      <c r="V336" s="17">
        <v>1</v>
      </c>
      <c r="W336" s="17">
        <v>1</v>
      </c>
      <c r="X336" s="17">
        <v>1</v>
      </c>
      <c r="Y336" s="17">
        <v>1</v>
      </c>
      <c r="Z336" s="17">
        <v>1</v>
      </c>
      <c r="AA336" s="43">
        <f t="shared" si="20"/>
        <v>18</v>
      </c>
      <c r="AB336" s="17">
        <v>8</v>
      </c>
      <c r="AC336" s="17">
        <v>4</v>
      </c>
      <c r="AD336" s="17">
        <v>5</v>
      </c>
      <c r="AE336" s="17">
        <v>4</v>
      </c>
      <c r="AF336" s="17">
        <v>5</v>
      </c>
      <c r="AG336" s="17">
        <v>6</v>
      </c>
      <c r="AH336" s="17">
        <v>2</v>
      </c>
      <c r="AI336" s="17">
        <v>7</v>
      </c>
      <c r="AJ336" s="17">
        <v>4</v>
      </c>
      <c r="AK336" s="17">
        <v>4</v>
      </c>
      <c r="AL336" s="17">
        <v>3</v>
      </c>
      <c r="AM336" s="17">
        <v>4</v>
      </c>
      <c r="AN336" s="17">
        <v>2</v>
      </c>
      <c r="AO336" s="17">
        <v>4</v>
      </c>
      <c r="AP336" s="17">
        <v>3</v>
      </c>
      <c r="AQ336" s="17">
        <v>5</v>
      </c>
      <c r="AR336" s="44">
        <v>34</v>
      </c>
    </row>
    <row r="337" spans="1:44">
      <c r="A337" s="73">
        <v>42165</v>
      </c>
      <c r="B337" s="37">
        <v>0</v>
      </c>
      <c r="C337" s="17">
        <v>2005</v>
      </c>
      <c r="D337" s="1">
        <v>45959.995833333334</v>
      </c>
      <c r="E337" s="27" t="s">
        <v>108</v>
      </c>
      <c r="F337" s="17" t="s">
        <v>397</v>
      </c>
      <c r="G337" s="17" t="s">
        <v>397</v>
      </c>
      <c r="H337" s="94">
        <f t="shared" si="17"/>
        <v>0</v>
      </c>
      <c r="I337" s="97">
        <f t="shared" si="18"/>
        <v>0</v>
      </c>
      <c r="J337" s="83">
        <f t="shared" si="19"/>
        <v>0</v>
      </c>
      <c r="K337" s="17">
        <v>1</v>
      </c>
      <c r="L337" s="17">
        <v>1</v>
      </c>
      <c r="M337" s="36">
        <v>1</v>
      </c>
      <c r="N337" s="17">
        <v>2</v>
      </c>
      <c r="O337" s="17">
        <v>2</v>
      </c>
      <c r="P337" s="36">
        <v>2</v>
      </c>
      <c r="Q337" s="36">
        <v>3</v>
      </c>
      <c r="R337" s="17">
        <v>1</v>
      </c>
      <c r="S337" s="17">
        <v>2</v>
      </c>
      <c r="T337" s="17">
        <v>1</v>
      </c>
      <c r="U337" s="17">
        <v>1</v>
      </c>
      <c r="V337" s="17">
        <v>3</v>
      </c>
      <c r="W337" s="17">
        <v>2</v>
      </c>
      <c r="X337" s="17">
        <v>4</v>
      </c>
      <c r="Y337" s="17">
        <v>1</v>
      </c>
      <c r="Z337" s="17">
        <v>1</v>
      </c>
      <c r="AA337" s="43">
        <f t="shared" si="20"/>
        <v>28</v>
      </c>
      <c r="AB337" s="17">
        <v>37</v>
      </c>
      <c r="AC337" s="17">
        <v>6</v>
      </c>
      <c r="AD337" s="17">
        <v>4</v>
      </c>
      <c r="AE337" s="17">
        <v>11</v>
      </c>
      <c r="AF337" s="17">
        <v>10</v>
      </c>
      <c r="AG337" s="17">
        <v>6</v>
      </c>
      <c r="AH337" s="17">
        <v>20</v>
      </c>
      <c r="AI337" s="17">
        <v>7</v>
      </c>
      <c r="AJ337" s="17">
        <v>13</v>
      </c>
      <c r="AK337" s="17">
        <v>5</v>
      </c>
      <c r="AL337" s="17">
        <v>6</v>
      </c>
      <c r="AM337" s="17">
        <v>11</v>
      </c>
      <c r="AN337" s="17">
        <v>15</v>
      </c>
      <c r="AO337" s="17">
        <v>34</v>
      </c>
      <c r="AP337" s="17">
        <v>7</v>
      </c>
      <c r="AQ337" s="17">
        <v>7</v>
      </c>
      <c r="AR337" s="44">
        <v>61</v>
      </c>
    </row>
    <row r="338" spans="1:44">
      <c r="A338" s="73">
        <v>42179</v>
      </c>
      <c r="B338" s="37">
        <v>0</v>
      </c>
      <c r="C338" s="17">
        <v>1988</v>
      </c>
      <c r="D338" s="1">
        <v>45960.042361111111</v>
      </c>
      <c r="E338" s="27" t="s">
        <v>84</v>
      </c>
      <c r="F338" s="17" t="s">
        <v>397</v>
      </c>
      <c r="G338" s="17" t="s">
        <v>397</v>
      </c>
      <c r="H338" s="94">
        <f t="shared" ref="H338:H401" si="21">IF(OR(G338="ace",G338="aroace"),1,0)</f>
        <v>0</v>
      </c>
      <c r="I338" s="97">
        <f t="shared" ref="I338:I401" si="22">IF(G338="aroace",2,H338)</f>
        <v>0</v>
      </c>
      <c r="J338" s="83">
        <f t="shared" ref="J338:J401" si="23">IF(I338=2,1,0)</f>
        <v>0</v>
      </c>
      <c r="K338" s="17">
        <v>1</v>
      </c>
      <c r="L338" s="17">
        <v>1</v>
      </c>
      <c r="M338" s="36">
        <v>1</v>
      </c>
      <c r="N338" s="17">
        <v>4</v>
      </c>
      <c r="O338" s="17">
        <v>3</v>
      </c>
      <c r="P338" s="36">
        <v>2</v>
      </c>
      <c r="Q338" s="36">
        <v>2</v>
      </c>
      <c r="R338" s="17">
        <v>1</v>
      </c>
      <c r="S338" s="17">
        <v>2</v>
      </c>
      <c r="T338" s="17">
        <v>1</v>
      </c>
      <c r="U338" s="17">
        <v>1</v>
      </c>
      <c r="V338" s="17">
        <v>1</v>
      </c>
      <c r="W338" s="17">
        <v>1</v>
      </c>
      <c r="X338" s="17">
        <v>3</v>
      </c>
      <c r="Y338" s="17">
        <v>1</v>
      </c>
      <c r="Z338" s="17">
        <v>1</v>
      </c>
      <c r="AA338" s="43">
        <f t="shared" ref="AA338:AA401" si="24">SUM(K338:Z338)</f>
        <v>26</v>
      </c>
      <c r="AB338" s="17">
        <v>8</v>
      </c>
      <c r="AC338" s="17">
        <v>3</v>
      </c>
      <c r="AD338" s="17">
        <v>8</v>
      </c>
      <c r="AE338" s="17">
        <v>4</v>
      </c>
      <c r="AF338" s="17">
        <v>9</v>
      </c>
      <c r="AG338" s="17">
        <v>4</v>
      </c>
      <c r="AH338" s="17">
        <v>6</v>
      </c>
      <c r="AI338" s="17">
        <v>8</v>
      </c>
      <c r="AJ338" s="17">
        <v>17</v>
      </c>
      <c r="AK338" s="17">
        <v>5</v>
      </c>
      <c r="AL338" s="17">
        <v>2</v>
      </c>
      <c r="AM338" s="17">
        <v>4</v>
      </c>
      <c r="AN338" s="17">
        <v>3</v>
      </c>
      <c r="AO338" s="17">
        <v>7</v>
      </c>
      <c r="AP338" s="17">
        <v>5</v>
      </c>
      <c r="AQ338" s="17">
        <v>6</v>
      </c>
      <c r="AR338" s="44">
        <v>51</v>
      </c>
    </row>
    <row r="339" spans="1:44">
      <c r="A339" s="73">
        <v>42242</v>
      </c>
      <c r="B339" s="37">
        <v>0</v>
      </c>
      <c r="C339" s="17">
        <v>2002</v>
      </c>
      <c r="D339" s="1">
        <v>45960.331944444442</v>
      </c>
      <c r="E339" s="27" t="s">
        <v>84</v>
      </c>
      <c r="F339" s="17" t="s">
        <v>397</v>
      </c>
      <c r="G339" s="17" t="s">
        <v>397</v>
      </c>
      <c r="H339" s="94">
        <f t="shared" si="21"/>
        <v>0</v>
      </c>
      <c r="I339" s="97">
        <f t="shared" si="22"/>
        <v>0</v>
      </c>
      <c r="J339" s="83">
        <f t="shared" si="23"/>
        <v>0</v>
      </c>
      <c r="K339" s="17">
        <v>1</v>
      </c>
      <c r="L339" s="17">
        <v>3</v>
      </c>
      <c r="M339" s="36">
        <v>1</v>
      </c>
      <c r="N339" s="17">
        <v>3</v>
      </c>
      <c r="O339" s="17">
        <v>4</v>
      </c>
      <c r="P339" s="36">
        <v>2</v>
      </c>
      <c r="Q339" s="36">
        <v>2</v>
      </c>
      <c r="R339" s="17">
        <v>2</v>
      </c>
      <c r="S339" s="17">
        <v>2</v>
      </c>
      <c r="T339" s="17">
        <v>2</v>
      </c>
      <c r="U339" s="17">
        <v>2</v>
      </c>
      <c r="V339" s="17">
        <v>3</v>
      </c>
      <c r="W339" s="17">
        <v>2</v>
      </c>
      <c r="X339" s="17">
        <v>2</v>
      </c>
      <c r="Y339" s="17">
        <v>2</v>
      </c>
      <c r="Z339" s="17">
        <v>2</v>
      </c>
      <c r="AA339" s="43">
        <f t="shared" si="24"/>
        <v>35</v>
      </c>
      <c r="AB339" s="17">
        <v>58</v>
      </c>
      <c r="AC339" s="17">
        <v>15</v>
      </c>
      <c r="AD339" s="17">
        <v>4</v>
      </c>
      <c r="AE339" s="17">
        <v>11</v>
      </c>
      <c r="AF339" s="17">
        <v>17</v>
      </c>
      <c r="AG339" s="17">
        <v>8</v>
      </c>
      <c r="AH339" s="17">
        <v>3</v>
      </c>
      <c r="AI339" s="17">
        <v>16</v>
      </c>
      <c r="AJ339" s="17">
        <v>6</v>
      </c>
      <c r="AK339" s="17">
        <v>7</v>
      </c>
      <c r="AL339" s="17">
        <v>4</v>
      </c>
      <c r="AM339" s="17">
        <v>12</v>
      </c>
      <c r="AN339" s="17">
        <v>6</v>
      </c>
      <c r="AO339" s="17">
        <v>13</v>
      </c>
      <c r="AP339" s="17">
        <v>5</v>
      </c>
      <c r="AQ339" s="17">
        <v>5</v>
      </c>
      <c r="AR339" s="44">
        <v>58</v>
      </c>
    </row>
    <row r="340" spans="1:44">
      <c r="A340" s="73">
        <v>42304</v>
      </c>
      <c r="B340" s="37">
        <v>0</v>
      </c>
      <c r="C340" s="17">
        <v>1999</v>
      </c>
      <c r="D340" s="1">
        <v>45960.406944444447</v>
      </c>
      <c r="E340" s="27" t="s">
        <v>84</v>
      </c>
      <c r="F340" s="17" t="s">
        <v>397</v>
      </c>
      <c r="G340" s="17" t="s">
        <v>397</v>
      </c>
      <c r="H340" s="94">
        <f t="shared" si="21"/>
        <v>0</v>
      </c>
      <c r="I340" s="97">
        <f t="shared" si="22"/>
        <v>0</v>
      </c>
      <c r="J340" s="83">
        <f t="shared" si="23"/>
        <v>0</v>
      </c>
      <c r="K340" s="17">
        <v>1</v>
      </c>
      <c r="L340" s="17">
        <v>1</v>
      </c>
      <c r="M340" s="36">
        <v>1</v>
      </c>
      <c r="N340" s="17">
        <v>5</v>
      </c>
      <c r="O340" s="17">
        <v>5</v>
      </c>
      <c r="P340" s="36">
        <v>3</v>
      </c>
      <c r="Q340" s="36">
        <v>2</v>
      </c>
      <c r="R340" s="17">
        <v>1</v>
      </c>
      <c r="S340" s="17">
        <v>1</v>
      </c>
      <c r="T340" s="17">
        <v>1</v>
      </c>
      <c r="U340" s="17">
        <v>1</v>
      </c>
      <c r="V340" s="17">
        <v>1</v>
      </c>
      <c r="W340" s="17">
        <v>1</v>
      </c>
      <c r="X340" s="17">
        <v>1</v>
      </c>
      <c r="Y340" s="17">
        <v>1</v>
      </c>
      <c r="Z340" s="17">
        <v>1</v>
      </c>
      <c r="AA340" s="43">
        <f t="shared" si="24"/>
        <v>27</v>
      </c>
      <c r="AB340" s="17">
        <v>11</v>
      </c>
      <c r="AC340" s="17">
        <v>13</v>
      </c>
      <c r="AD340" s="17">
        <v>5</v>
      </c>
      <c r="AE340" s="17">
        <v>7</v>
      </c>
      <c r="AF340" s="17">
        <v>6</v>
      </c>
      <c r="AG340" s="17">
        <v>6</v>
      </c>
      <c r="AH340" s="17">
        <v>5</v>
      </c>
      <c r="AI340" s="17">
        <v>26</v>
      </c>
      <c r="AJ340" s="17">
        <v>4</v>
      </c>
      <c r="AK340" s="17">
        <v>5</v>
      </c>
      <c r="AL340" s="17">
        <v>3</v>
      </c>
      <c r="AM340" s="17">
        <v>5</v>
      </c>
      <c r="AN340" s="17">
        <v>3</v>
      </c>
      <c r="AO340" s="17">
        <v>4</v>
      </c>
      <c r="AP340" s="17">
        <v>2</v>
      </c>
      <c r="AQ340" s="17">
        <v>4</v>
      </c>
      <c r="AR340" s="44">
        <v>60</v>
      </c>
    </row>
    <row r="341" spans="1:44">
      <c r="A341" s="73">
        <v>42327</v>
      </c>
      <c r="B341" s="37">
        <v>0</v>
      </c>
      <c r="C341" s="17">
        <v>2004</v>
      </c>
      <c r="D341" s="1">
        <v>45960.436805555553</v>
      </c>
      <c r="E341" s="27" t="s">
        <v>108</v>
      </c>
      <c r="F341" s="17" t="s">
        <v>397</v>
      </c>
      <c r="G341" s="17" t="s">
        <v>397</v>
      </c>
      <c r="H341" s="94">
        <f t="shared" si="21"/>
        <v>0</v>
      </c>
      <c r="I341" s="97">
        <f t="shared" si="22"/>
        <v>0</v>
      </c>
      <c r="J341" s="83">
        <f t="shared" si="23"/>
        <v>0</v>
      </c>
      <c r="K341" s="17">
        <v>2</v>
      </c>
      <c r="L341" s="17">
        <v>1</v>
      </c>
      <c r="M341" s="36">
        <v>2</v>
      </c>
      <c r="N341" s="17">
        <v>2</v>
      </c>
      <c r="O341" s="17">
        <v>2</v>
      </c>
      <c r="P341" s="36">
        <v>1</v>
      </c>
      <c r="Q341" s="36">
        <v>1</v>
      </c>
      <c r="R341" s="17">
        <v>1</v>
      </c>
      <c r="S341" s="17">
        <v>3</v>
      </c>
      <c r="T341" s="17">
        <v>1</v>
      </c>
      <c r="U341" s="17">
        <v>1</v>
      </c>
      <c r="V341" s="17">
        <v>1</v>
      </c>
      <c r="W341" s="17">
        <v>1</v>
      </c>
      <c r="X341" s="17">
        <v>1</v>
      </c>
      <c r="Y341" s="17">
        <v>1</v>
      </c>
      <c r="Z341" s="17">
        <v>1</v>
      </c>
      <c r="AA341" s="43">
        <f t="shared" si="24"/>
        <v>22</v>
      </c>
      <c r="AB341" s="17">
        <v>6</v>
      </c>
      <c r="AC341" s="17">
        <v>7</v>
      </c>
      <c r="AD341" s="17">
        <v>5</v>
      </c>
      <c r="AE341" s="17">
        <v>5</v>
      </c>
      <c r="AF341" s="17">
        <v>114</v>
      </c>
      <c r="AG341" s="17">
        <v>8</v>
      </c>
      <c r="AH341" s="17">
        <v>9</v>
      </c>
      <c r="AI341" s="17">
        <v>8</v>
      </c>
      <c r="AJ341" s="17">
        <v>5</v>
      </c>
      <c r="AK341" s="17">
        <v>3</v>
      </c>
      <c r="AL341" s="17">
        <v>2</v>
      </c>
      <c r="AM341" s="17">
        <v>13</v>
      </c>
      <c r="AN341" s="17">
        <v>9</v>
      </c>
      <c r="AO341" s="17">
        <v>4</v>
      </c>
      <c r="AP341" s="17">
        <v>2</v>
      </c>
      <c r="AQ341" s="17">
        <v>3</v>
      </c>
      <c r="AR341" s="44">
        <v>50</v>
      </c>
    </row>
    <row r="342" spans="1:44">
      <c r="A342" s="73">
        <v>42549</v>
      </c>
      <c r="B342" s="37">
        <v>0</v>
      </c>
      <c r="C342" s="17">
        <v>2004</v>
      </c>
      <c r="D342" s="1">
        <v>45960.654861111114</v>
      </c>
      <c r="E342" s="27" t="s">
        <v>84</v>
      </c>
      <c r="F342" s="17" t="s">
        <v>397</v>
      </c>
      <c r="G342" s="17" t="s">
        <v>397</v>
      </c>
      <c r="H342" s="94">
        <f t="shared" si="21"/>
        <v>0</v>
      </c>
      <c r="I342" s="97">
        <f t="shared" si="22"/>
        <v>0</v>
      </c>
      <c r="J342" s="83">
        <f t="shared" si="23"/>
        <v>0</v>
      </c>
      <c r="K342" s="17">
        <v>1</v>
      </c>
      <c r="L342" s="17">
        <v>5</v>
      </c>
      <c r="M342" s="36">
        <v>3</v>
      </c>
      <c r="N342" s="17">
        <v>5</v>
      </c>
      <c r="O342" s="17">
        <v>5</v>
      </c>
      <c r="P342" s="36">
        <v>5</v>
      </c>
      <c r="Q342" s="36">
        <v>4</v>
      </c>
      <c r="R342" s="17">
        <v>4</v>
      </c>
      <c r="S342" s="17">
        <v>4</v>
      </c>
      <c r="T342" s="17">
        <v>4</v>
      </c>
      <c r="U342" s="17">
        <v>4</v>
      </c>
      <c r="V342" s="17">
        <v>5</v>
      </c>
      <c r="W342" s="17">
        <v>5</v>
      </c>
      <c r="X342" s="17">
        <v>5</v>
      </c>
      <c r="Y342" s="17">
        <v>3</v>
      </c>
      <c r="Z342" s="17">
        <v>3</v>
      </c>
      <c r="AA342" s="43">
        <f t="shared" si="24"/>
        <v>65</v>
      </c>
      <c r="AB342" s="17">
        <v>6</v>
      </c>
      <c r="AC342" s="17">
        <v>3</v>
      </c>
      <c r="AD342" s="17">
        <v>4</v>
      </c>
      <c r="AE342" s="17">
        <v>2</v>
      </c>
      <c r="AF342" s="17">
        <v>2</v>
      </c>
      <c r="AG342" s="17">
        <v>2</v>
      </c>
      <c r="AH342" s="17">
        <v>2</v>
      </c>
      <c r="AI342" s="17">
        <v>4</v>
      </c>
      <c r="AJ342" s="17">
        <v>1</v>
      </c>
      <c r="AK342" s="17">
        <v>4</v>
      </c>
      <c r="AL342" s="17">
        <v>1</v>
      </c>
      <c r="AM342" s="17">
        <v>3</v>
      </c>
      <c r="AN342" s="17">
        <v>2</v>
      </c>
      <c r="AO342" s="17">
        <v>3</v>
      </c>
      <c r="AP342" s="17">
        <v>3</v>
      </c>
      <c r="AQ342" s="17">
        <v>3</v>
      </c>
      <c r="AR342" s="44">
        <v>45</v>
      </c>
    </row>
    <row r="343" spans="1:44">
      <c r="A343" s="73">
        <v>42631</v>
      </c>
      <c r="B343" s="37">
        <v>0</v>
      </c>
      <c r="C343" s="17">
        <v>2006</v>
      </c>
      <c r="D343" s="1">
        <v>45960.792361111111</v>
      </c>
      <c r="E343" s="27" t="s">
        <v>108</v>
      </c>
      <c r="F343" s="17" t="s">
        <v>397</v>
      </c>
      <c r="G343" s="17" t="s">
        <v>397</v>
      </c>
      <c r="H343" s="94">
        <f t="shared" si="21"/>
        <v>0</v>
      </c>
      <c r="I343" s="97">
        <f t="shared" si="22"/>
        <v>0</v>
      </c>
      <c r="J343" s="83">
        <f t="shared" si="23"/>
        <v>0</v>
      </c>
      <c r="K343" s="17">
        <v>1</v>
      </c>
      <c r="L343" s="17">
        <v>1</v>
      </c>
      <c r="M343" s="36">
        <v>1</v>
      </c>
      <c r="N343" s="17">
        <v>5</v>
      </c>
      <c r="O343" s="17">
        <v>3</v>
      </c>
      <c r="P343" s="36">
        <v>1</v>
      </c>
      <c r="Q343" s="36">
        <v>1</v>
      </c>
      <c r="R343" s="17">
        <v>1</v>
      </c>
      <c r="S343" s="17">
        <v>1</v>
      </c>
      <c r="T343" s="17">
        <v>2</v>
      </c>
      <c r="U343" s="17">
        <v>1</v>
      </c>
      <c r="V343" s="17">
        <v>1</v>
      </c>
      <c r="W343" s="17">
        <v>1</v>
      </c>
      <c r="X343" s="17">
        <v>2</v>
      </c>
      <c r="Y343" s="17">
        <v>1</v>
      </c>
      <c r="Z343" s="17">
        <v>1</v>
      </c>
      <c r="AA343" s="43">
        <f t="shared" si="24"/>
        <v>24</v>
      </c>
      <c r="AB343" s="17">
        <v>8</v>
      </c>
      <c r="AC343" s="17">
        <v>3</v>
      </c>
      <c r="AD343" s="17">
        <v>2</v>
      </c>
      <c r="AE343" s="17">
        <v>4</v>
      </c>
      <c r="AF343" s="17">
        <v>5</v>
      </c>
      <c r="AG343" s="17">
        <v>1</v>
      </c>
      <c r="AH343" s="17">
        <v>1</v>
      </c>
      <c r="AI343" s="17">
        <v>3</v>
      </c>
      <c r="AJ343" s="17">
        <v>2</v>
      </c>
      <c r="AK343" s="17">
        <v>2</v>
      </c>
      <c r="AL343" s="17">
        <v>2</v>
      </c>
      <c r="AM343" s="17">
        <v>2</v>
      </c>
      <c r="AN343" s="17">
        <v>2</v>
      </c>
      <c r="AO343" s="17">
        <v>3</v>
      </c>
      <c r="AP343" s="17">
        <v>2</v>
      </c>
      <c r="AQ343" s="17">
        <v>4</v>
      </c>
      <c r="AR343" s="44">
        <v>53</v>
      </c>
    </row>
    <row r="344" spans="1:44">
      <c r="A344" s="73">
        <v>42726</v>
      </c>
      <c r="B344" s="37">
        <v>1</v>
      </c>
      <c r="C344" s="17">
        <v>2004</v>
      </c>
      <c r="D344" s="1">
        <v>45961.040277777778</v>
      </c>
      <c r="E344" s="27" t="s">
        <v>108</v>
      </c>
      <c r="F344" s="17" t="s">
        <v>397</v>
      </c>
      <c r="G344" s="17" t="s">
        <v>397</v>
      </c>
      <c r="H344" s="94">
        <f t="shared" si="21"/>
        <v>0</v>
      </c>
      <c r="I344" s="97">
        <f t="shared" si="22"/>
        <v>0</v>
      </c>
      <c r="J344" s="83">
        <f t="shared" si="23"/>
        <v>0</v>
      </c>
      <c r="K344" s="17">
        <v>1</v>
      </c>
      <c r="L344" s="17">
        <v>1</v>
      </c>
      <c r="M344" s="36">
        <v>1</v>
      </c>
      <c r="N344" s="17">
        <v>1</v>
      </c>
      <c r="O344" s="17">
        <v>4</v>
      </c>
      <c r="P344" s="36">
        <v>1</v>
      </c>
      <c r="Q344" s="36">
        <v>1</v>
      </c>
      <c r="R344" s="17">
        <v>1</v>
      </c>
      <c r="S344" s="17">
        <v>1</v>
      </c>
      <c r="T344" s="17">
        <v>1</v>
      </c>
      <c r="U344" s="17">
        <v>1</v>
      </c>
      <c r="V344" s="17">
        <v>2</v>
      </c>
      <c r="W344" s="17">
        <v>2</v>
      </c>
      <c r="X344" s="17">
        <v>2</v>
      </c>
      <c r="Y344" s="17">
        <v>2</v>
      </c>
      <c r="Z344" s="17">
        <v>1</v>
      </c>
      <c r="AA344" s="43">
        <f t="shared" si="24"/>
        <v>23</v>
      </c>
      <c r="AB344" s="17">
        <v>6</v>
      </c>
      <c r="AC344" s="17">
        <v>2</v>
      </c>
      <c r="AD344" s="17">
        <v>2</v>
      </c>
      <c r="AE344" s="17">
        <v>3</v>
      </c>
      <c r="AF344" s="17">
        <v>3</v>
      </c>
      <c r="AG344" s="17">
        <v>3</v>
      </c>
      <c r="AH344" s="17">
        <v>2</v>
      </c>
      <c r="AI344" s="17">
        <v>2</v>
      </c>
      <c r="AJ344" s="17">
        <v>2</v>
      </c>
      <c r="AK344" s="17">
        <v>1</v>
      </c>
      <c r="AL344" s="17">
        <v>2</v>
      </c>
      <c r="AM344" s="17">
        <v>3</v>
      </c>
      <c r="AN344" s="17">
        <v>4</v>
      </c>
      <c r="AO344" s="17">
        <v>6</v>
      </c>
      <c r="AP344" s="17">
        <v>4</v>
      </c>
      <c r="AQ344" s="17">
        <v>7</v>
      </c>
      <c r="AR344" s="44">
        <v>53</v>
      </c>
    </row>
    <row r="345" spans="1:44">
      <c r="A345" s="73">
        <v>42739</v>
      </c>
      <c r="B345" s="37">
        <v>0</v>
      </c>
      <c r="C345" s="17">
        <v>1963</v>
      </c>
      <c r="D345" s="1">
        <v>45961.311805555553</v>
      </c>
      <c r="E345" s="27" t="s">
        <v>84</v>
      </c>
      <c r="F345" s="17" t="s">
        <v>397</v>
      </c>
      <c r="G345" s="17" t="s">
        <v>397</v>
      </c>
      <c r="H345" s="94">
        <f t="shared" si="21"/>
        <v>0</v>
      </c>
      <c r="I345" s="97">
        <f t="shared" si="22"/>
        <v>0</v>
      </c>
      <c r="J345" s="83">
        <f t="shared" si="23"/>
        <v>0</v>
      </c>
      <c r="K345" s="17">
        <v>1</v>
      </c>
      <c r="L345" s="17">
        <v>1</v>
      </c>
      <c r="M345" s="36">
        <v>2</v>
      </c>
      <c r="N345" s="17">
        <v>3</v>
      </c>
      <c r="O345" s="17">
        <v>4</v>
      </c>
      <c r="P345" s="36">
        <v>4</v>
      </c>
      <c r="Q345" s="36">
        <v>2</v>
      </c>
      <c r="R345" s="17">
        <v>1</v>
      </c>
      <c r="S345" s="17">
        <v>1</v>
      </c>
      <c r="T345" s="17">
        <v>1</v>
      </c>
      <c r="U345" s="17">
        <v>1</v>
      </c>
      <c r="V345" s="17">
        <v>2</v>
      </c>
      <c r="W345" s="17">
        <v>2</v>
      </c>
      <c r="X345" s="17">
        <v>2</v>
      </c>
      <c r="Y345" s="17">
        <v>2</v>
      </c>
      <c r="Z345" s="17">
        <v>2</v>
      </c>
      <c r="AA345" s="43">
        <f t="shared" si="24"/>
        <v>31</v>
      </c>
      <c r="AB345" s="17">
        <v>6</v>
      </c>
      <c r="AC345" s="17">
        <v>7</v>
      </c>
      <c r="AD345" s="17">
        <v>4</v>
      </c>
      <c r="AE345" s="17">
        <v>5</v>
      </c>
      <c r="AF345" s="17">
        <v>5</v>
      </c>
      <c r="AG345" s="17">
        <v>3</v>
      </c>
      <c r="AH345" s="17">
        <v>3</v>
      </c>
      <c r="AI345" s="17">
        <v>35</v>
      </c>
      <c r="AJ345" s="17">
        <v>2</v>
      </c>
      <c r="AK345" s="17">
        <v>4</v>
      </c>
      <c r="AL345" s="17">
        <v>2</v>
      </c>
      <c r="AM345" s="17">
        <v>7</v>
      </c>
      <c r="AN345" s="17">
        <v>2</v>
      </c>
      <c r="AO345" s="17">
        <v>4</v>
      </c>
      <c r="AP345" s="17">
        <v>3</v>
      </c>
      <c r="AQ345" s="17">
        <v>4</v>
      </c>
      <c r="AR345" s="44">
        <v>59</v>
      </c>
    </row>
    <row r="346" spans="1:44">
      <c r="A346" s="73">
        <v>42793</v>
      </c>
      <c r="B346" s="37">
        <v>1</v>
      </c>
      <c r="C346" s="17">
        <v>2006</v>
      </c>
      <c r="D346" s="1">
        <v>45961.506249999999</v>
      </c>
      <c r="E346" s="27" t="s">
        <v>84</v>
      </c>
      <c r="F346" s="17" t="s">
        <v>397</v>
      </c>
      <c r="G346" s="17" t="s">
        <v>397</v>
      </c>
      <c r="H346" s="94">
        <f t="shared" si="21"/>
        <v>0</v>
      </c>
      <c r="I346" s="97">
        <f t="shared" si="22"/>
        <v>0</v>
      </c>
      <c r="J346" s="83">
        <f t="shared" si="23"/>
        <v>0</v>
      </c>
      <c r="K346" s="17">
        <v>1</v>
      </c>
      <c r="L346" s="17">
        <v>1</v>
      </c>
      <c r="M346" s="36">
        <v>1</v>
      </c>
      <c r="N346" s="17">
        <v>5</v>
      </c>
      <c r="O346" s="17">
        <v>5</v>
      </c>
      <c r="P346" s="36">
        <v>1</v>
      </c>
      <c r="Q346" s="36">
        <v>1</v>
      </c>
      <c r="R346" s="17">
        <v>1</v>
      </c>
      <c r="S346" s="17">
        <v>3</v>
      </c>
      <c r="T346" s="17">
        <v>1</v>
      </c>
      <c r="U346" s="17">
        <v>1</v>
      </c>
      <c r="V346" s="17">
        <v>1</v>
      </c>
      <c r="W346" s="17">
        <v>1</v>
      </c>
      <c r="X346" s="17">
        <v>2</v>
      </c>
      <c r="Y346" s="17">
        <v>2</v>
      </c>
      <c r="Z346" s="17">
        <v>5</v>
      </c>
      <c r="AA346" s="43">
        <f t="shared" si="24"/>
        <v>32</v>
      </c>
      <c r="AB346" s="17">
        <v>8</v>
      </c>
      <c r="AC346" s="17">
        <v>3</v>
      </c>
      <c r="AD346" s="17">
        <v>3</v>
      </c>
      <c r="AE346" s="17">
        <v>3</v>
      </c>
      <c r="AF346" s="17">
        <v>1</v>
      </c>
      <c r="AG346" s="17">
        <v>3</v>
      </c>
      <c r="AH346" s="17">
        <v>1</v>
      </c>
      <c r="AI346" s="17">
        <v>9</v>
      </c>
      <c r="AJ346" s="17">
        <v>4</v>
      </c>
      <c r="AK346" s="17">
        <v>18</v>
      </c>
      <c r="AL346" s="17">
        <v>3</v>
      </c>
      <c r="AM346" s="17">
        <v>5</v>
      </c>
      <c r="AN346" s="17">
        <v>1</v>
      </c>
      <c r="AO346" s="17">
        <v>6</v>
      </c>
      <c r="AP346" s="17">
        <v>7</v>
      </c>
      <c r="AQ346" s="17">
        <v>6</v>
      </c>
      <c r="AR346" s="44">
        <v>82</v>
      </c>
    </row>
    <row r="347" spans="1:44">
      <c r="A347" s="73">
        <v>42956</v>
      </c>
      <c r="B347" s="37">
        <v>1</v>
      </c>
      <c r="C347" s="17">
        <v>2004</v>
      </c>
      <c r="D347" s="1">
        <v>45961.62777777778</v>
      </c>
      <c r="E347" s="27" t="s">
        <v>108</v>
      </c>
      <c r="F347" s="17" t="s">
        <v>397</v>
      </c>
      <c r="G347" s="17" t="s">
        <v>397</v>
      </c>
      <c r="H347" s="94">
        <f t="shared" si="21"/>
        <v>0</v>
      </c>
      <c r="I347" s="97">
        <f t="shared" si="22"/>
        <v>0</v>
      </c>
      <c r="J347" s="83">
        <f t="shared" si="23"/>
        <v>0</v>
      </c>
      <c r="K347" s="17">
        <v>1</v>
      </c>
      <c r="L347" s="17">
        <v>1</v>
      </c>
      <c r="M347" s="36">
        <v>1</v>
      </c>
      <c r="N347" s="17">
        <v>2</v>
      </c>
      <c r="O347" s="17">
        <v>4</v>
      </c>
      <c r="P347" s="36">
        <v>1</v>
      </c>
      <c r="Q347" s="36">
        <v>2</v>
      </c>
      <c r="R347" s="17">
        <v>2</v>
      </c>
      <c r="S347" s="17">
        <v>2</v>
      </c>
      <c r="T347" s="17">
        <v>1</v>
      </c>
      <c r="U347" s="17">
        <v>2</v>
      </c>
      <c r="V347" s="17">
        <v>2</v>
      </c>
      <c r="W347" s="17">
        <v>3</v>
      </c>
      <c r="X347" s="17">
        <v>2</v>
      </c>
      <c r="Y347" s="17">
        <v>2</v>
      </c>
      <c r="Z347" s="17">
        <v>2</v>
      </c>
      <c r="AA347" s="43">
        <f t="shared" si="24"/>
        <v>30</v>
      </c>
      <c r="AB347" s="17">
        <v>5</v>
      </c>
      <c r="AC347" s="17">
        <v>3</v>
      </c>
      <c r="AD347" s="17">
        <v>4</v>
      </c>
      <c r="AE347" s="17">
        <v>5</v>
      </c>
      <c r="AF347" s="17">
        <v>9</v>
      </c>
      <c r="AG347" s="17">
        <v>3</v>
      </c>
      <c r="AH347" s="17">
        <v>3</v>
      </c>
      <c r="AI347" s="17">
        <v>6</v>
      </c>
      <c r="AJ347" s="17">
        <v>6</v>
      </c>
      <c r="AK347" s="17">
        <v>3</v>
      </c>
      <c r="AL347" s="17">
        <v>15</v>
      </c>
      <c r="AM347" s="17">
        <v>8</v>
      </c>
      <c r="AN347" s="17">
        <v>3</v>
      </c>
      <c r="AO347" s="17">
        <v>12</v>
      </c>
      <c r="AP347" s="17">
        <v>13</v>
      </c>
      <c r="AQ347" s="17">
        <v>8</v>
      </c>
      <c r="AR347" s="44">
        <v>64</v>
      </c>
    </row>
    <row r="348" spans="1:44">
      <c r="A348" s="73">
        <v>42987</v>
      </c>
      <c r="B348" s="37">
        <v>0</v>
      </c>
      <c r="C348" s="17">
        <v>2002</v>
      </c>
      <c r="D348" s="1">
        <v>45961.652083333334</v>
      </c>
      <c r="E348" s="27" t="s">
        <v>84</v>
      </c>
      <c r="F348" s="17" t="s">
        <v>397</v>
      </c>
      <c r="G348" s="17" t="s">
        <v>397</v>
      </c>
      <c r="H348" s="94">
        <f t="shared" si="21"/>
        <v>0</v>
      </c>
      <c r="I348" s="97">
        <f t="shared" si="22"/>
        <v>0</v>
      </c>
      <c r="J348" s="83">
        <f t="shared" si="23"/>
        <v>0</v>
      </c>
      <c r="K348" s="17">
        <v>1</v>
      </c>
      <c r="L348" s="17">
        <v>1</v>
      </c>
      <c r="M348" s="36">
        <v>1</v>
      </c>
      <c r="N348" s="17">
        <v>2</v>
      </c>
      <c r="O348" s="17">
        <v>2</v>
      </c>
      <c r="P348" s="36">
        <v>2</v>
      </c>
      <c r="Q348" s="36">
        <v>1</v>
      </c>
      <c r="R348" s="17">
        <v>1</v>
      </c>
      <c r="S348" s="17">
        <v>1</v>
      </c>
      <c r="T348" s="17">
        <v>1</v>
      </c>
      <c r="U348" s="17">
        <v>1</v>
      </c>
      <c r="V348" s="17">
        <v>1</v>
      </c>
      <c r="W348" s="17">
        <v>1</v>
      </c>
      <c r="X348" s="17">
        <v>1</v>
      </c>
      <c r="Y348" s="17">
        <v>1</v>
      </c>
      <c r="Z348" s="17">
        <v>1</v>
      </c>
      <c r="AA348" s="43">
        <f t="shared" si="24"/>
        <v>19</v>
      </c>
      <c r="AB348" s="17">
        <v>9</v>
      </c>
      <c r="AC348" s="17">
        <v>4</v>
      </c>
      <c r="AD348" s="17">
        <v>4</v>
      </c>
      <c r="AE348" s="17">
        <v>6</v>
      </c>
      <c r="AF348" s="17">
        <v>5</v>
      </c>
      <c r="AG348" s="17">
        <v>7</v>
      </c>
      <c r="AH348" s="17">
        <v>3</v>
      </c>
      <c r="AI348" s="17">
        <v>4</v>
      </c>
      <c r="AJ348" s="17">
        <v>2</v>
      </c>
      <c r="AK348" s="17">
        <v>3</v>
      </c>
      <c r="AL348" s="17">
        <v>3</v>
      </c>
      <c r="AM348" s="17">
        <v>3</v>
      </c>
      <c r="AN348" s="17">
        <v>3</v>
      </c>
      <c r="AO348" s="17">
        <v>3</v>
      </c>
      <c r="AP348" s="17">
        <v>3</v>
      </c>
      <c r="AQ348" s="17">
        <v>3</v>
      </c>
      <c r="AR348" s="44">
        <v>36</v>
      </c>
    </row>
    <row r="349" spans="1:44">
      <c r="A349" s="73">
        <v>43021</v>
      </c>
      <c r="B349" s="37">
        <v>1</v>
      </c>
      <c r="C349" s="17">
        <v>2005</v>
      </c>
      <c r="D349" s="1">
        <v>45961.673611111109</v>
      </c>
      <c r="E349" s="27" t="s">
        <v>84</v>
      </c>
      <c r="F349" s="17" t="s">
        <v>397</v>
      </c>
      <c r="G349" s="17" t="s">
        <v>397</v>
      </c>
      <c r="H349" s="94">
        <f t="shared" si="21"/>
        <v>0</v>
      </c>
      <c r="I349" s="97">
        <f t="shared" si="22"/>
        <v>0</v>
      </c>
      <c r="J349" s="83">
        <f t="shared" si="23"/>
        <v>0</v>
      </c>
      <c r="K349" s="17">
        <v>1</v>
      </c>
      <c r="L349" s="17">
        <v>2</v>
      </c>
      <c r="M349" s="36">
        <v>1</v>
      </c>
      <c r="N349" s="17">
        <v>4</v>
      </c>
      <c r="O349" s="17">
        <v>3</v>
      </c>
      <c r="P349" s="36">
        <v>2</v>
      </c>
      <c r="Q349" s="36">
        <v>2</v>
      </c>
      <c r="R349" s="17">
        <v>1</v>
      </c>
      <c r="S349" s="17">
        <v>1</v>
      </c>
      <c r="T349" s="17">
        <v>1</v>
      </c>
      <c r="U349" s="17">
        <v>2</v>
      </c>
      <c r="V349" s="17">
        <v>1</v>
      </c>
      <c r="W349" s="17">
        <v>1</v>
      </c>
      <c r="X349" s="17">
        <v>1</v>
      </c>
      <c r="Y349" s="17">
        <v>2</v>
      </c>
      <c r="Z349" s="17">
        <v>1</v>
      </c>
      <c r="AA349" s="43">
        <f t="shared" si="24"/>
        <v>26</v>
      </c>
      <c r="AB349" s="17">
        <v>23</v>
      </c>
      <c r="AC349" s="17">
        <v>5</v>
      </c>
      <c r="AD349" s="17">
        <v>4</v>
      </c>
      <c r="AE349" s="17">
        <v>6</v>
      </c>
      <c r="AF349" s="17">
        <v>6</v>
      </c>
      <c r="AG349" s="17">
        <v>8</v>
      </c>
      <c r="AH349" s="17">
        <v>3</v>
      </c>
      <c r="AI349" s="17">
        <v>7</v>
      </c>
      <c r="AJ349" s="17">
        <v>5</v>
      </c>
      <c r="AK349" s="17">
        <v>11</v>
      </c>
      <c r="AL349" s="17">
        <v>3</v>
      </c>
      <c r="AM349" s="17">
        <v>10</v>
      </c>
      <c r="AN349" s="17">
        <v>5</v>
      </c>
      <c r="AO349" s="17">
        <v>4</v>
      </c>
      <c r="AP349" s="17">
        <v>3</v>
      </c>
      <c r="AQ349" s="17">
        <v>3</v>
      </c>
      <c r="AR349" s="44">
        <v>52</v>
      </c>
    </row>
    <row r="350" spans="1:44">
      <c r="A350" s="73">
        <v>43159</v>
      </c>
      <c r="B350" s="37">
        <v>1</v>
      </c>
      <c r="C350" s="17">
        <v>2002</v>
      </c>
      <c r="D350" s="1">
        <v>45961.9</v>
      </c>
      <c r="E350" s="27" t="s">
        <v>84</v>
      </c>
      <c r="F350" s="17" t="s">
        <v>397</v>
      </c>
      <c r="G350" s="17" t="s">
        <v>397</v>
      </c>
      <c r="H350" s="94">
        <f t="shared" si="21"/>
        <v>0</v>
      </c>
      <c r="I350" s="97">
        <f t="shared" si="22"/>
        <v>0</v>
      </c>
      <c r="J350" s="83">
        <f t="shared" si="23"/>
        <v>0</v>
      </c>
      <c r="K350" s="17">
        <v>1</v>
      </c>
      <c r="L350" s="17">
        <v>1</v>
      </c>
      <c r="M350" s="36">
        <v>1</v>
      </c>
      <c r="N350" s="17">
        <v>4</v>
      </c>
      <c r="O350" s="17">
        <v>4</v>
      </c>
      <c r="P350" s="36">
        <v>1</v>
      </c>
      <c r="Q350" s="36">
        <v>1</v>
      </c>
      <c r="R350" s="17">
        <v>1</v>
      </c>
      <c r="S350" s="17">
        <v>1</v>
      </c>
      <c r="T350" s="17">
        <v>1</v>
      </c>
      <c r="U350" s="17">
        <v>1</v>
      </c>
      <c r="V350" s="17">
        <v>1</v>
      </c>
      <c r="W350" s="17">
        <v>1</v>
      </c>
      <c r="X350" s="17">
        <v>1</v>
      </c>
      <c r="Y350" s="17">
        <v>4</v>
      </c>
      <c r="Z350" s="17">
        <v>1</v>
      </c>
      <c r="AA350" s="43">
        <f t="shared" si="24"/>
        <v>25</v>
      </c>
      <c r="AB350" s="17">
        <v>10</v>
      </c>
      <c r="AC350" s="17">
        <v>3</v>
      </c>
      <c r="AD350" s="17">
        <v>2</v>
      </c>
      <c r="AE350" s="17">
        <v>4</v>
      </c>
      <c r="AF350" s="17">
        <v>3</v>
      </c>
      <c r="AG350" s="17">
        <v>4</v>
      </c>
      <c r="AH350" s="17">
        <v>1</v>
      </c>
      <c r="AI350" s="17">
        <v>3</v>
      </c>
      <c r="AJ350" s="17">
        <v>2</v>
      </c>
      <c r="AK350" s="17">
        <v>1</v>
      </c>
      <c r="AL350" s="17">
        <v>1</v>
      </c>
      <c r="AM350" s="17">
        <v>3</v>
      </c>
      <c r="AN350" s="17">
        <v>1</v>
      </c>
      <c r="AO350" s="17">
        <v>2</v>
      </c>
      <c r="AP350" s="17">
        <v>5</v>
      </c>
      <c r="AQ350" s="17">
        <v>5</v>
      </c>
      <c r="AR350" s="44">
        <v>55</v>
      </c>
    </row>
    <row r="351" spans="1:44">
      <c r="A351" s="73">
        <v>43227</v>
      </c>
      <c r="B351" s="37">
        <v>0</v>
      </c>
      <c r="C351" s="17">
        <v>1976</v>
      </c>
      <c r="D351" s="1">
        <v>45962.425000000003</v>
      </c>
      <c r="E351" s="27" t="s">
        <v>84</v>
      </c>
      <c r="F351" s="17" t="s">
        <v>397</v>
      </c>
      <c r="G351" s="17" t="s">
        <v>397</v>
      </c>
      <c r="H351" s="94">
        <f t="shared" si="21"/>
        <v>0</v>
      </c>
      <c r="I351" s="97">
        <f t="shared" si="22"/>
        <v>0</v>
      </c>
      <c r="J351" s="83">
        <f t="shared" si="23"/>
        <v>0</v>
      </c>
      <c r="K351" s="17">
        <v>2</v>
      </c>
      <c r="L351" s="17">
        <v>2</v>
      </c>
      <c r="M351" s="36">
        <v>2</v>
      </c>
      <c r="N351" s="17">
        <v>2</v>
      </c>
      <c r="O351" s="17">
        <v>2</v>
      </c>
      <c r="P351" s="36">
        <v>3</v>
      </c>
      <c r="Q351" s="36">
        <v>2</v>
      </c>
      <c r="R351" s="17">
        <v>1</v>
      </c>
      <c r="S351" s="17">
        <v>1</v>
      </c>
      <c r="T351" s="17">
        <v>4</v>
      </c>
      <c r="U351" s="17">
        <v>2</v>
      </c>
      <c r="V351" s="17">
        <v>1</v>
      </c>
      <c r="W351" s="17">
        <v>1</v>
      </c>
      <c r="X351" s="17">
        <v>2</v>
      </c>
      <c r="Y351" s="17">
        <v>1</v>
      </c>
      <c r="Z351" s="17">
        <v>2</v>
      </c>
      <c r="AA351" s="43">
        <f t="shared" si="24"/>
        <v>30</v>
      </c>
      <c r="AB351" s="17">
        <v>28</v>
      </c>
      <c r="AC351" s="17">
        <v>11</v>
      </c>
      <c r="AD351" s="17">
        <v>9</v>
      </c>
      <c r="AE351" s="17">
        <v>10</v>
      </c>
      <c r="AF351" s="17">
        <v>13</v>
      </c>
      <c r="AG351" s="17">
        <v>6</v>
      </c>
      <c r="AH351" s="17">
        <v>4</v>
      </c>
      <c r="AI351" s="17">
        <v>7</v>
      </c>
      <c r="AJ351" s="17">
        <v>5</v>
      </c>
      <c r="AK351" s="17">
        <v>8</v>
      </c>
      <c r="AL351" s="17">
        <v>5</v>
      </c>
      <c r="AM351" s="17">
        <v>8</v>
      </c>
      <c r="AN351" s="17">
        <v>6</v>
      </c>
      <c r="AO351" s="17">
        <v>6</v>
      </c>
      <c r="AP351" s="17">
        <v>7</v>
      </c>
      <c r="AQ351" s="17">
        <v>6</v>
      </c>
      <c r="AR351" s="44">
        <v>65</v>
      </c>
    </row>
    <row r="352" spans="1:44">
      <c r="A352" s="73">
        <v>40811</v>
      </c>
      <c r="B352" s="37">
        <v>0</v>
      </c>
      <c r="C352" s="17">
        <v>2002</v>
      </c>
      <c r="D352" s="1">
        <v>45962.78125</v>
      </c>
      <c r="E352" s="27" t="s">
        <v>84</v>
      </c>
      <c r="F352" s="17" t="s">
        <v>397</v>
      </c>
      <c r="G352" s="17" t="s">
        <v>397</v>
      </c>
      <c r="H352" s="94">
        <f t="shared" si="21"/>
        <v>0</v>
      </c>
      <c r="I352" s="97">
        <f t="shared" si="22"/>
        <v>0</v>
      </c>
      <c r="J352" s="83">
        <f t="shared" si="23"/>
        <v>0</v>
      </c>
      <c r="K352" s="17">
        <v>1</v>
      </c>
      <c r="L352" s="17">
        <v>1</v>
      </c>
      <c r="M352" s="36">
        <v>1</v>
      </c>
      <c r="N352" s="17">
        <v>3</v>
      </c>
      <c r="O352" s="17">
        <v>1</v>
      </c>
      <c r="P352" s="36">
        <v>2</v>
      </c>
      <c r="Q352" s="36">
        <v>1</v>
      </c>
      <c r="R352" s="17">
        <v>1</v>
      </c>
      <c r="S352" s="17">
        <v>1</v>
      </c>
      <c r="T352" s="17">
        <v>1</v>
      </c>
      <c r="U352" s="17">
        <v>1</v>
      </c>
      <c r="V352" s="17">
        <v>1</v>
      </c>
      <c r="W352" s="17">
        <v>1</v>
      </c>
      <c r="X352" s="17">
        <v>3</v>
      </c>
      <c r="Y352" s="17">
        <v>1</v>
      </c>
      <c r="Z352" s="17">
        <v>1</v>
      </c>
      <c r="AA352" s="43">
        <f t="shared" si="24"/>
        <v>21</v>
      </c>
      <c r="AB352" s="17">
        <v>14</v>
      </c>
      <c r="AC352" s="17">
        <v>6</v>
      </c>
      <c r="AD352" s="17">
        <v>5</v>
      </c>
      <c r="AE352" s="17">
        <v>7</v>
      </c>
      <c r="AF352" s="17">
        <v>7</v>
      </c>
      <c r="AG352" s="17">
        <v>5</v>
      </c>
      <c r="AH352" s="17">
        <v>4</v>
      </c>
      <c r="AI352" s="17">
        <v>8</v>
      </c>
      <c r="AJ352" s="17">
        <v>3</v>
      </c>
      <c r="AK352" s="17">
        <v>6</v>
      </c>
      <c r="AL352" s="17">
        <v>3</v>
      </c>
      <c r="AM352" s="17">
        <v>8</v>
      </c>
      <c r="AN352" s="17">
        <v>6</v>
      </c>
      <c r="AO352" s="17">
        <v>14</v>
      </c>
      <c r="AP352" s="17">
        <v>3</v>
      </c>
      <c r="AQ352" s="17">
        <v>5</v>
      </c>
      <c r="AR352" s="44">
        <v>43</v>
      </c>
    </row>
    <row r="353" spans="1:44">
      <c r="A353" s="73">
        <v>43519</v>
      </c>
      <c r="B353" s="37">
        <v>0</v>
      </c>
      <c r="C353" s="17">
        <v>1996</v>
      </c>
      <c r="D353" s="1">
        <v>45963.55972222222</v>
      </c>
      <c r="E353" s="27" t="s">
        <v>84</v>
      </c>
      <c r="F353" s="17" t="s">
        <v>397</v>
      </c>
      <c r="G353" s="17" t="s">
        <v>397</v>
      </c>
      <c r="H353" s="94">
        <f t="shared" si="21"/>
        <v>0</v>
      </c>
      <c r="I353" s="97">
        <f t="shared" si="22"/>
        <v>0</v>
      </c>
      <c r="J353" s="83">
        <f t="shared" si="23"/>
        <v>0</v>
      </c>
      <c r="K353" s="17">
        <v>1</v>
      </c>
      <c r="L353" s="17">
        <v>2</v>
      </c>
      <c r="M353" s="36">
        <v>1</v>
      </c>
      <c r="N353" s="17">
        <v>2</v>
      </c>
      <c r="O353" s="17">
        <v>2</v>
      </c>
      <c r="P353" s="36">
        <v>1</v>
      </c>
      <c r="Q353" s="36">
        <v>1</v>
      </c>
      <c r="R353" s="17">
        <v>1</v>
      </c>
      <c r="S353" s="17">
        <v>1</v>
      </c>
      <c r="T353" s="17">
        <v>1</v>
      </c>
      <c r="U353" s="17">
        <v>1</v>
      </c>
      <c r="V353" s="17">
        <v>1</v>
      </c>
      <c r="W353" s="17">
        <v>1</v>
      </c>
      <c r="X353" s="17">
        <v>1</v>
      </c>
      <c r="Y353" s="17">
        <v>1</v>
      </c>
      <c r="Z353" s="17">
        <v>1</v>
      </c>
      <c r="AA353" s="43">
        <f t="shared" si="24"/>
        <v>19</v>
      </c>
      <c r="AB353" s="17">
        <v>9</v>
      </c>
      <c r="AC353" s="17">
        <v>12</v>
      </c>
      <c r="AD353" s="17">
        <v>5</v>
      </c>
      <c r="AE353" s="17">
        <v>5</v>
      </c>
      <c r="AF353" s="17">
        <v>5</v>
      </c>
      <c r="AG353" s="17">
        <v>3</v>
      </c>
      <c r="AH353" s="17">
        <v>2</v>
      </c>
      <c r="AI353" s="17">
        <v>5</v>
      </c>
      <c r="AJ353" s="17">
        <v>2</v>
      </c>
      <c r="AK353" s="17">
        <v>4</v>
      </c>
      <c r="AL353" s="17">
        <v>2</v>
      </c>
      <c r="AM353" s="17">
        <v>5</v>
      </c>
      <c r="AN353" s="17">
        <v>2</v>
      </c>
      <c r="AO353" s="17">
        <v>3</v>
      </c>
      <c r="AP353" s="17">
        <v>4</v>
      </c>
      <c r="AQ353" s="17">
        <v>4</v>
      </c>
      <c r="AR353" s="44">
        <v>38</v>
      </c>
    </row>
    <row r="354" spans="1:44">
      <c r="A354" s="73">
        <v>43626</v>
      </c>
      <c r="B354" s="37">
        <v>0</v>
      </c>
      <c r="C354" s="17">
        <v>1985</v>
      </c>
      <c r="D354" s="1">
        <v>45963.761805555558</v>
      </c>
      <c r="E354" s="27" t="s">
        <v>84</v>
      </c>
      <c r="F354" s="17" t="s">
        <v>397</v>
      </c>
      <c r="G354" s="17" t="s">
        <v>397</v>
      </c>
      <c r="H354" s="94">
        <f t="shared" si="21"/>
        <v>0</v>
      </c>
      <c r="I354" s="97">
        <f t="shared" si="22"/>
        <v>0</v>
      </c>
      <c r="J354" s="83">
        <f t="shared" si="23"/>
        <v>0</v>
      </c>
      <c r="K354" s="17">
        <v>1</v>
      </c>
      <c r="L354" s="17">
        <v>1</v>
      </c>
      <c r="M354" s="36">
        <v>1</v>
      </c>
      <c r="N354" s="17">
        <v>3</v>
      </c>
      <c r="O354" s="17">
        <v>2</v>
      </c>
      <c r="P354" s="36">
        <v>2</v>
      </c>
      <c r="Q354" s="36">
        <v>2</v>
      </c>
      <c r="R354" s="17">
        <v>1</v>
      </c>
      <c r="S354" s="17">
        <v>1</v>
      </c>
      <c r="T354" s="17">
        <v>1</v>
      </c>
      <c r="U354" s="17">
        <v>1</v>
      </c>
      <c r="V354" s="17">
        <v>1</v>
      </c>
      <c r="W354" s="17">
        <v>1</v>
      </c>
      <c r="X354" s="17">
        <v>1</v>
      </c>
      <c r="Y354" s="17">
        <v>1</v>
      </c>
      <c r="Z354" s="17">
        <v>1</v>
      </c>
      <c r="AA354" s="43">
        <f t="shared" si="24"/>
        <v>21</v>
      </c>
      <c r="AB354" s="17">
        <v>13</v>
      </c>
      <c r="AC354" s="17">
        <v>6</v>
      </c>
      <c r="AD354" s="17">
        <v>3</v>
      </c>
      <c r="AE354" s="17">
        <v>6</v>
      </c>
      <c r="AF354" s="17">
        <v>4</v>
      </c>
      <c r="AG354" s="17">
        <v>2</v>
      </c>
      <c r="AH354" s="17">
        <v>2</v>
      </c>
      <c r="AI354" s="17">
        <v>5</v>
      </c>
      <c r="AJ354" s="17">
        <v>2</v>
      </c>
      <c r="AK354" s="17">
        <v>12</v>
      </c>
      <c r="AL354" s="17">
        <v>1</v>
      </c>
      <c r="AM354" s="17">
        <v>5</v>
      </c>
      <c r="AN354" s="17">
        <v>2</v>
      </c>
      <c r="AO354" s="17">
        <v>4</v>
      </c>
      <c r="AP354" s="17">
        <v>3</v>
      </c>
      <c r="AQ354" s="17">
        <v>3</v>
      </c>
      <c r="AR354" s="44">
        <v>40</v>
      </c>
    </row>
    <row r="355" spans="1:44">
      <c r="A355" s="73">
        <v>43627</v>
      </c>
      <c r="B355" s="37">
        <v>0</v>
      </c>
      <c r="C355" s="17">
        <v>1997</v>
      </c>
      <c r="D355" s="1">
        <v>45963.762499999997</v>
      </c>
      <c r="E355" s="27" t="s">
        <v>84</v>
      </c>
      <c r="F355" s="17" t="s">
        <v>397</v>
      </c>
      <c r="G355" s="17" t="s">
        <v>397</v>
      </c>
      <c r="H355" s="94">
        <f t="shared" si="21"/>
        <v>0</v>
      </c>
      <c r="I355" s="97">
        <f t="shared" si="22"/>
        <v>0</v>
      </c>
      <c r="J355" s="83">
        <f t="shared" si="23"/>
        <v>0</v>
      </c>
      <c r="K355" s="17">
        <v>5</v>
      </c>
      <c r="L355" s="17">
        <v>4</v>
      </c>
      <c r="M355" s="36">
        <v>3</v>
      </c>
      <c r="N355" s="17">
        <v>2</v>
      </c>
      <c r="O355" s="17">
        <v>2</v>
      </c>
      <c r="P355" s="36">
        <v>4</v>
      </c>
      <c r="Q355" s="36">
        <v>2</v>
      </c>
      <c r="R355" s="17">
        <v>5</v>
      </c>
      <c r="S355" s="17">
        <v>1</v>
      </c>
      <c r="T355" s="17">
        <v>1</v>
      </c>
      <c r="U355" s="17">
        <v>1</v>
      </c>
      <c r="V355" s="17">
        <v>1</v>
      </c>
      <c r="W355" s="17">
        <v>1</v>
      </c>
      <c r="X355" s="17">
        <v>1</v>
      </c>
      <c r="Y355" s="17">
        <v>1</v>
      </c>
      <c r="Z355" s="17">
        <v>1</v>
      </c>
      <c r="AA355" s="43">
        <f t="shared" si="24"/>
        <v>35</v>
      </c>
      <c r="AB355" s="17">
        <v>8</v>
      </c>
      <c r="AC355" s="17">
        <v>5</v>
      </c>
      <c r="AD355" s="17">
        <v>5</v>
      </c>
      <c r="AE355" s="17">
        <v>3</v>
      </c>
      <c r="AF355" s="17">
        <v>4</v>
      </c>
      <c r="AG355" s="17">
        <v>3</v>
      </c>
      <c r="AH355" s="17">
        <v>2</v>
      </c>
      <c r="AI355" s="17">
        <v>12</v>
      </c>
      <c r="AJ355" s="17">
        <v>3</v>
      </c>
      <c r="AK355" s="17">
        <v>6</v>
      </c>
      <c r="AL355" s="17">
        <v>1</v>
      </c>
      <c r="AM355" s="17">
        <v>5</v>
      </c>
      <c r="AN355" s="17">
        <v>1</v>
      </c>
      <c r="AO355" s="17">
        <v>2</v>
      </c>
      <c r="AP355" s="17">
        <v>2</v>
      </c>
      <c r="AQ355" s="17">
        <v>2</v>
      </c>
      <c r="AR355" s="44">
        <v>89</v>
      </c>
    </row>
    <row r="356" spans="1:44">
      <c r="A356" s="73">
        <v>44091</v>
      </c>
      <c r="B356" s="37">
        <v>0</v>
      </c>
      <c r="C356" s="17">
        <v>2004</v>
      </c>
      <c r="D356" s="1">
        <v>45964.688888888886</v>
      </c>
      <c r="E356" s="27" t="s">
        <v>108</v>
      </c>
      <c r="F356" s="17" t="s">
        <v>397</v>
      </c>
      <c r="G356" s="17" t="s">
        <v>397</v>
      </c>
      <c r="H356" s="94">
        <f t="shared" si="21"/>
        <v>0</v>
      </c>
      <c r="I356" s="97">
        <f t="shared" si="22"/>
        <v>0</v>
      </c>
      <c r="J356" s="83">
        <f t="shared" si="23"/>
        <v>0</v>
      </c>
      <c r="K356" s="17">
        <v>1</v>
      </c>
      <c r="L356" s="17">
        <v>1</v>
      </c>
      <c r="M356" s="36">
        <v>1</v>
      </c>
      <c r="N356" s="17">
        <v>2</v>
      </c>
      <c r="O356" s="17">
        <v>3</v>
      </c>
      <c r="P356" s="36">
        <v>2</v>
      </c>
      <c r="Q356" s="36">
        <v>1</v>
      </c>
      <c r="R356" s="17">
        <v>1</v>
      </c>
      <c r="S356" s="17">
        <v>1</v>
      </c>
      <c r="T356" s="17">
        <v>1</v>
      </c>
      <c r="U356" s="17">
        <v>1</v>
      </c>
      <c r="V356" s="17">
        <v>1</v>
      </c>
      <c r="W356" s="17">
        <v>1</v>
      </c>
      <c r="X356" s="17">
        <v>1</v>
      </c>
      <c r="Y356" s="17">
        <v>1</v>
      </c>
      <c r="Z356" s="17">
        <v>1</v>
      </c>
      <c r="AA356" s="43">
        <f t="shared" si="24"/>
        <v>20</v>
      </c>
      <c r="AB356" s="17">
        <v>8</v>
      </c>
      <c r="AC356" s="17">
        <v>3</v>
      </c>
      <c r="AD356" s="17">
        <v>2</v>
      </c>
      <c r="AE356" s="17">
        <v>4</v>
      </c>
      <c r="AF356" s="17">
        <v>2</v>
      </c>
      <c r="AG356" s="17">
        <v>3</v>
      </c>
      <c r="AH356" s="17">
        <v>2</v>
      </c>
      <c r="AI356" s="17">
        <v>7</v>
      </c>
      <c r="AJ356" s="17">
        <v>2</v>
      </c>
      <c r="AK356" s="17">
        <v>3</v>
      </c>
      <c r="AL356" s="17">
        <v>2</v>
      </c>
      <c r="AM356" s="17">
        <v>5</v>
      </c>
      <c r="AN356" s="17">
        <v>3</v>
      </c>
      <c r="AO356" s="17">
        <v>2</v>
      </c>
      <c r="AP356" s="17">
        <v>3</v>
      </c>
      <c r="AQ356" s="17">
        <v>3</v>
      </c>
      <c r="AR356" s="44">
        <v>38</v>
      </c>
    </row>
    <row r="357" spans="1:44">
      <c r="A357" s="73">
        <v>44173</v>
      </c>
      <c r="B357" s="37">
        <v>0</v>
      </c>
      <c r="C357" s="17">
        <v>2002</v>
      </c>
      <c r="D357" s="1">
        <v>45964.847916666666</v>
      </c>
      <c r="E357" s="27" t="s">
        <v>108</v>
      </c>
      <c r="F357" s="17" t="s">
        <v>397</v>
      </c>
      <c r="G357" s="17" t="s">
        <v>397</v>
      </c>
      <c r="H357" s="94">
        <f t="shared" si="21"/>
        <v>0</v>
      </c>
      <c r="I357" s="97">
        <f t="shared" si="22"/>
        <v>0</v>
      </c>
      <c r="J357" s="83">
        <f t="shared" si="23"/>
        <v>0</v>
      </c>
      <c r="K357" s="17">
        <v>1</v>
      </c>
      <c r="L357" s="17">
        <v>1</v>
      </c>
      <c r="M357" s="36">
        <v>1</v>
      </c>
      <c r="N357" s="17">
        <v>2</v>
      </c>
      <c r="O357" s="17">
        <v>2</v>
      </c>
      <c r="P357" s="36">
        <v>3</v>
      </c>
      <c r="Q357" s="36">
        <v>1</v>
      </c>
      <c r="R357" s="17">
        <v>1</v>
      </c>
      <c r="S357" s="17">
        <v>1</v>
      </c>
      <c r="T357" s="17">
        <v>1</v>
      </c>
      <c r="U357" s="17">
        <v>1</v>
      </c>
      <c r="V357" s="17">
        <v>1</v>
      </c>
      <c r="W357" s="17">
        <v>1</v>
      </c>
      <c r="X357" s="17">
        <v>1</v>
      </c>
      <c r="Y357" s="17">
        <v>1</v>
      </c>
      <c r="Z357" s="17">
        <v>1</v>
      </c>
      <c r="AA357" s="43">
        <f t="shared" si="24"/>
        <v>20</v>
      </c>
      <c r="AB357" s="17">
        <v>9</v>
      </c>
      <c r="AC357" s="17">
        <v>4</v>
      </c>
      <c r="AD357" s="17">
        <v>3</v>
      </c>
      <c r="AE357" s="17">
        <v>4</v>
      </c>
      <c r="AF357" s="17">
        <v>4</v>
      </c>
      <c r="AG357" s="17">
        <v>6</v>
      </c>
      <c r="AH357" s="17">
        <v>5</v>
      </c>
      <c r="AI357" s="17">
        <v>10</v>
      </c>
      <c r="AJ357" s="17">
        <v>2</v>
      </c>
      <c r="AK357" s="17">
        <v>4</v>
      </c>
      <c r="AL357" s="17">
        <v>12</v>
      </c>
      <c r="AM357" s="17">
        <v>5</v>
      </c>
      <c r="AN357" s="17">
        <v>2</v>
      </c>
      <c r="AO357" s="17">
        <v>6</v>
      </c>
      <c r="AP357" s="17">
        <v>3</v>
      </c>
      <c r="AQ357" s="17">
        <v>3</v>
      </c>
      <c r="AR357" s="44">
        <v>39</v>
      </c>
    </row>
    <row r="358" spans="1:44">
      <c r="A358" s="73">
        <v>44303</v>
      </c>
      <c r="B358" s="37">
        <v>0</v>
      </c>
      <c r="C358" s="17">
        <v>1987</v>
      </c>
      <c r="D358" s="1">
        <v>45965.444444444445</v>
      </c>
      <c r="E358" s="27" t="s">
        <v>84</v>
      </c>
      <c r="F358" s="17" t="s">
        <v>397</v>
      </c>
      <c r="G358" s="17" t="s">
        <v>397</v>
      </c>
      <c r="H358" s="94">
        <f t="shared" si="21"/>
        <v>0</v>
      </c>
      <c r="I358" s="97">
        <f t="shared" si="22"/>
        <v>0</v>
      </c>
      <c r="J358" s="83">
        <f t="shared" si="23"/>
        <v>0</v>
      </c>
      <c r="K358" s="17">
        <v>1</v>
      </c>
      <c r="L358" s="17">
        <v>3</v>
      </c>
      <c r="M358" s="36">
        <v>2</v>
      </c>
      <c r="N358" s="17">
        <v>4</v>
      </c>
      <c r="O358" s="17">
        <v>3</v>
      </c>
      <c r="P358" s="36">
        <v>3</v>
      </c>
      <c r="Q358" s="36">
        <v>3</v>
      </c>
      <c r="R358" s="17">
        <v>1</v>
      </c>
      <c r="S358" s="17">
        <v>1</v>
      </c>
      <c r="T358" s="17">
        <v>1</v>
      </c>
      <c r="U358" s="17">
        <v>1</v>
      </c>
      <c r="V358" s="17">
        <v>1</v>
      </c>
      <c r="W358" s="17">
        <v>1</v>
      </c>
      <c r="X358" s="17">
        <v>1</v>
      </c>
      <c r="Y358" s="17">
        <v>1</v>
      </c>
      <c r="Z358" s="17">
        <v>1</v>
      </c>
      <c r="AA358" s="43">
        <f t="shared" si="24"/>
        <v>28</v>
      </c>
      <c r="AB358" s="17">
        <v>24</v>
      </c>
      <c r="AC358" s="17">
        <v>5</v>
      </c>
      <c r="AD358" s="17">
        <v>3</v>
      </c>
      <c r="AE358" s="17">
        <v>4</v>
      </c>
      <c r="AF358" s="17">
        <v>4</v>
      </c>
      <c r="AG358" s="17">
        <v>2</v>
      </c>
      <c r="AH358" s="17">
        <v>3</v>
      </c>
      <c r="AI358" s="17">
        <v>6</v>
      </c>
      <c r="AJ358" s="17">
        <v>4</v>
      </c>
      <c r="AK358" s="17">
        <v>4</v>
      </c>
      <c r="AL358" s="17">
        <v>2</v>
      </c>
      <c r="AM358" s="17">
        <v>5</v>
      </c>
      <c r="AN358" s="17">
        <v>2</v>
      </c>
      <c r="AO358" s="17">
        <v>11</v>
      </c>
      <c r="AP358" s="17">
        <v>3</v>
      </c>
      <c r="AQ358" s="17">
        <v>4</v>
      </c>
      <c r="AR358" s="44">
        <v>60</v>
      </c>
    </row>
    <row r="359" spans="1:44">
      <c r="A359" s="73">
        <v>44406</v>
      </c>
      <c r="B359" s="37">
        <v>1</v>
      </c>
      <c r="C359" s="17">
        <v>2005</v>
      </c>
      <c r="D359" s="1">
        <v>45965.530555555553</v>
      </c>
      <c r="E359" s="27" t="s">
        <v>84</v>
      </c>
      <c r="F359" s="17" t="s">
        <v>397</v>
      </c>
      <c r="G359" s="17" t="s">
        <v>397</v>
      </c>
      <c r="H359" s="94">
        <f t="shared" si="21"/>
        <v>0</v>
      </c>
      <c r="I359" s="97">
        <f t="shared" si="22"/>
        <v>0</v>
      </c>
      <c r="J359" s="83">
        <f t="shared" si="23"/>
        <v>0</v>
      </c>
      <c r="K359" s="17">
        <v>1</v>
      </c>
      <c r="L359" s="17">
        <v>2</v>
      </c>
      <c r="M359" s="36">
        <v>1</v>
      </c>
      <c r="N359" s="17">
        <v>3</v>
      </c>
      <c r="O359" s="17">
        <v>2</v>
      </c>
      <c r="P359" s="36">
        <v>1</v>
      </c>
      <c r="Q359" s="36">
        <v>1</v>
      </c>
      <c r="R359" s="17">
        <v>2</v>
      </c>
      <c r="S359" s="17">
        <v>1</v>
      </c>
      <c r="T359" s="17">
        <v>1</v>
      </c>
      <c r="U359" s="17">
        <v>1</v>
      </c>
      <c r="V359" s="17">
        <v>1</v>
      </c>
      <c r="W359" s="17">
        <v>1</v>
      </c>
      <c r="X359" s="17">
        <v>3</v>
      </c>
      <c r="Y359" s="17">
        <v>1</v>
      </c>
      <c r="Z359" s="17">
        <v>1</v>
      </c>
      <c r="AA359" s="43">
        <f t="shared" si="24"/>
        <v>23</v>
      </c>
      <c r="AB359" s="17">
        <v>8</v>
      </c>
      <c r="AC359" s="17">
        <v>4</v>
      </c>
      <c r="AD359" s="17">
        <v>4</v>
      </c>
      <c r="AE359" s="17">
        <v>8</v>
      </c>
      <c r="AF359" s="17">
        <v>6</v>
      </c>
      <c r="AG359" s="17">
        <v>4</v>
      </c>
      <c r="AH359" s="17">
        <v>5</v>
      </c>
      <c r="AI359" s="17">
        <v>10</v>
      </c>
      <c r="AJ359" s="17">
        <v>3</v>
      </c>
      <c r="AK359" s="17">
        <v>3</v>
      </c>
      <c r="AL359" s="17">
        <v>2</v>
      </c>
      <c r="AM359" s="17">
        <v>4</v>
      </c>
      <c r="AN359" s="17">
        <v>3</v>
      </c>
      <c r="AO359" s="17">
        <v>10</v>
      </c>
      <c r="AP359" s="17">
        <v>3</v>
      </c>
      <c r="AQ359" s="17">
        <v>7</v>
      </c>
      <c r="AR359" s="44">
        <v>51</v>
      </c>
    </row>
    <row r="360" spans="1:44">
      <c r="A360" s="73">
        <v>45149</v>
      </c>
      <c r="B360" s="37">
        <v>0</v>
      </c>
      <c r="C360" s="17">
        <v>1996</v>
      </c>
      <c r="D360" s="1">
        <v>45967.716666666667</v>
      </c>
      <c r="E360" s="27" t="s">
        <v>84</v>
      </c>
      <c r="F360" s="17" t="s">
        <v>397</v>
      </c>
      <c r="G360" s="17" t="s">
        <v>397</v>
      </c>
      <c r="H360" s="94">
        <f t="shared" si="21"/>
        <v>0</v>
      </c>
      <c r="I360" s="97">
        <f t="shared" si="22"/>
        <v>0</v>
      </c>
      <c r="J360" s="83">
        <f t="shared" si="23"/>
        <v>0</v>
      </c>
      <c r="K360" s="17">
        <v>1</v>
      </c>
      <c r="L360" s="17">
        <v>1</v>
      </c>
      <c r="M360" s="36">
        <v>1</v>
      </c>
      <c r="N360" s="17">
        <v>4</v>
      </c>
      <c r="O360" s="17">
        <v>1</v>
      </c>
      <c r="P360" s="36">
        <v>1</v>
      </c>
      <c r="Q360" s="36">
        <v>1</v>
      </c>
      <c r="R360" s="17">
        <v>1</v>
      </c>
      <c r="S360" s="17">
        <v>1</v>
      </c>
      <c r="T360" s="17">
        <v>1</v>
      </c>
      <c r="U360" s="17">
        <v>1</v>
      </c>
      <c r="V360" s="17">
        <v>1</v>
      </c>
      <c r="W360" s="17">
        <v>1</v>
      </c>
      <c r="X360" s="17">
        <v>1</v>
      </c>
      <c r="Y360" s="17">
        <v>1</v>
      </c>
      <c r="Z360" s="17">
        <v>1</v>
      </c>
      <c r="AA360" s="43">
        <f t="shared" si="24"/>
        <v>19</v>
      </c>
      <c r="AB360" s="17">
        <v>10</v>
      </c>
      <c r="AC360" s="17">
        <v>11</v>
      </c>
      <c r="AD360" s="17">
        <v>8</v>
      </c>
      <c r="AE360" s="17">
        <v>6</v>
      </c>
      <c r="AF360" s="17">
        <v>6</v>
      </c>
      <c r="AG360" s="17">
        <v>4</v>
      </c>
      <c r="AH360" s="17">
        <v>2</v>
      </c>
      <c r="AI360" s="17">
        <v>7</v>
      </c>
      <c r="AJ360" s="17">
        <v>3</v>
      </c>
      <c r="AK360" s="17">
        <v>2</v>
      </c>
      <c r="AL360" s="17">
        <v>2</v>
      </c>
      <c r="AM360" s="17">
        <v>5</v>
      </c>
      <c r="AN360" s="17">
        <v>2</v>
      </c>
      <c r="AO360" s="17">
        <v>4</v>
      </c>
      <c r="AP360" s="17">
        <v>2</v>
      </c>
      <c r="AQ360" s="17">
        <v>3</v>
      </c>
      <c r="AR360" s="44">
        <v>36</v>
      </c>
    </row>
    <row r="361" spans="1:44">
      <c r="A361" s="73">
        <v>45272</v>
      </c>
      <c r="B361" s="37">
        <v>0</v>
      </c>
      <c r="C361" s="17">
        <v>1997</v>
      </c>
      <c r="D361" s="1">
        <v>45967.970833333333</v>
      </c>
      <c r="E361" s="27" t="s">
        <v>84</v>
      </c>
      <c r="F361" s="17" t="s">
        <v>397</v>
      </c>
      <c r="G361" s="17" t="s">
        <v>397</v>
      </c>
      <c r="H361" s="94">
        <f t="shared" si="21"/>
        <v>0</v>
      </c>
      <c r="I361" s="97">
        <f t="shared" si="22"/>
        <v>0</v>
      </c>
      <c r="J361" s="83">
        <f t="shared" si="23"/>
        <v>0</v>
      </c>
      <c r="K361" s="17">
        <v>4</v>
      </c>
      <c r="L361" s="17">
        <v>1</v>
      </c>
      <c r="M361" s="36">
        <v>1</v>
      </c>
      <c r="N361" s="17">
        <v>2</v>
      </c>
      <c r="O361" s="17">
        <v>2</v>
      </c>
      <c r="P361" s="36">
        <v>2</v>
      </c>
      <c r="Q361" s="36">
        <v>1</v>
      </c>
      <c r="R361" s="17">
        <v>1</v>
      </c>
      <c r="S361" s="17">
        <v>1</v>
      </c>
      <c r="T361" s="17">
        <v>1</v>
      </c>
      <c r="U361" s="17">
        <v>1</v>
      </c>
      <c r="V361" s="17">
        <v>1</v>
      </c>
      <c r="W361" s="17">
        <v>1</v>
      </c>
      <c r="X361" s="17">
        <v>1</v>
      </c>
      <c r="Y361" s="17">
        <v>1</v>
      </c>
      <c r="Z361" s="17">
        <v>1</v>
      </c>
      <c r="AA361" s="43">
        <f t="shared" si="24"/>
        <v>22</v>
      </c>
      <c r="AB361" s="17">
        <v>9</v>
      </c>
      <c r="AC361" s="17">
        <v>4</v>
      </c>
      <c r="AD361" s="17">
        <v>5</v>
      </c>
      <c r="AE361" s="17">
        <v>5</v>
      </c>
      <c r="AF361" s="17">
        <v>6</v>
      </c>
      <c r="AG361" s="17">
        <v>4</v>
      </c>
      <c r="AH361" s="17">
        <v>2</v>
      </c>
      <c r="AI361" s="17">
        <v>6</v>
      </c>
      <c r="AJ361" s="17">
        <v>2</v>
      </c>
      <c r="AK361" s="17">
        <v>3</v>
      </c>
      <c r="AL361" s="17">
        <v>2</v>
      </c>
      <c r="AM361" s="17">
        <v>6</v>
      </c>
      <c r="AN361" s="17">
        <v>2</v>
      </c>
      <c r="AO361" s="17">
        <v>4</v>
      </c>
      <c r="AP361" s="17">
        <v>4</v>
      </c>
      <c r="AQ361" s="17">
        <v>4</v>
      </c>
      <c r="AR361" s="44">
        <v>46</v>
      </c>
    </row>
    <row r="362" spans="1:44">
      <c r="A362" s="73">
        <v>45453</v>
      </c>
      <c r="B362" s="37">
        <v>1</v>
      </c>
      <c r="C362" s="17">
        <v>1996</v>
      </c>
      <c r="D362" s="1">
        <v>45968.615972222222</v>
      </c>
      <c r="E362" s="27" t="s">
        <v>84</v>
      </c>
      <c r="F362" s="17" t="s">
        <v>397</v>
      </c>
      <c r="G362" s="17" t="s">
        <v>397</v>
      </c>
      <c r="H362" s="94">
        <f t="shared" si="21"/>
        <v>0</v>
      </c>
      <c r="I362" s="97">
        <f t="shared" si="22"/>
        <v>0</v>
      </c>
      <c r="J362" s="83">
        <f t="shared" si="23"/>
        <v>0</v>
      </c>
      <c r="K362" s="17">
        <v>1</v>
      </c>
      <c r="L362" s="17">
        <v>1</v>
      </c>
      <c r="M362" s="36">
        <v>1</v>
      </c>
      <c r="N362" s="17">
        <v>4</v>
      </c>
      <c r="O362" s="17">
        <v>2</v>
      </c>
      <c r="P362" s="36">
        <v>1</v>
      </c>
      <c r="Q362" s="36">
        <v>1</v>
      </c>
      <c r="R362" s="17">
        <v>1</v>
      </c>
      <c r="S362" s="17">
        <v>1</v>
      </c>
      <c r="T362" s="17">
        <v>1</v>
      </c>
      <c r="U362" s="17">
        <v>1</v>
      </c>
      <c r="V362" s="17">
        <v>1</v>
      </c>
      <c r="W362" s="17">
        <v>1</v>
      </c>
      <c r="X362" s="17">
        <v>1</v>
      </c>
      <c r="Y362" s="17">
        <v>1</v>
      </c>
      <c r="Z362" s="17">
        <v>1</v>
      </c>
      <c r="AA362" s="43">
        <f t="shared" si="24"/>
        <v>20</v>
      </c>
      <c r="AB362" s="17">
        <v>12</v>
      </c>
      <c r="AC362" s="17">
        <v>5</v>
      </c>
      <c r="AD362" s="17">
        <v>6</v>
      </c>
      <c r="AE362" s="17">
        <v>18</v>
      </c>
      <c r="AF362" s="17">
        <v>13</v>
      </c>
      <c r="AG362" s="17">
        <v>4</v>
      </c>
      <c r="AH362" s="17">
        <v>2</v>
      </c>
      <c r="AI362" s="17">
        <v>4</v>
      </c>
      <c r="AJ362" s="17">
        <v>3</v>
      </c>
      <c r="AK362" s="17">
        <v>3</v>
      </c>
      <c r="AL362" s="17">
        <v>1</v>
      </c>
      <c r="AM362" s="17">
        <v>4</v>
      </c>
      <c r="AN362" s="17">
        <v>3</v>
      </c>
      <c r="AO362" s="17">
        <v>3</v>
      </c>
      <c r="AP362" s="17">
        <v>2</v>
      </c>
      <c r="AQ362" s="17">
        <v>3</v>
      </c>
      <c r="AR362" s="44">
        <v>38</v>
      </c>
    </row>
    <row r="363" spans="1:44">
      <c r="A363" s="73">
        <v>45538</v>
      </c>
      <c r="B363" s="37">
        <v>0</v>
      </c>
      <c r="C363" s="17">
        <v>2001</v>
      </c>
      <c r="D363" s="1">
        <v>45968.813194444447</v>
      </c>
      <c r="E363" s="27" t="s">
        <v>84</v>
      </c>
      <c r="F363" s="17" t="s">
        <v>397</v>
      </c>
      <c r="G363" s="17" t="s">
        <v>397</v>
      </c>
      <c r="H363" s="94">
        <f t="shared" si="21"/>
        <v>0</v>
      </c>
      <c r="I363" s="97">
        <f t="shared" si="22"/>
        <v>0</v>
      </c>
      <c r="J363" s="83">
        <f t="shared" si="23"/>
        <v>0</v>
      </c>
      <c r="K363" s="17">
        <v>2</v>
      </c>
      <c r="L363" s="17">
        <v>3</v>
      </c>
      <c r="M363" s="36">
        <v>1</v>
      </c>
      <c r="N363" s="17">
        <v>4</v>
      </c>
      <c r="O363" s="17">
        <v>2</v>
      </c>
      <c r="P363" s="36">
        <v>4</v>
      </c>
      <c r="Q363" s="36">
        <v>3</v>
      </c>
      <c r="R363" s="17">
        <v>2</v>
      </c>
      <c r="S363" s="17">
        <v>2</v>
      </c>
      <c r="T363" s="17">
        <v>2</v>
      </c>
      <c r="U363" s="17">
        <v>4</v>
      </c>
      <c r="V363" s="17">
        <v>4</v>
      </c>
      <c r="W363" s="17">
        <v>4</v>
      </c>
      <c r="X363" s="17">
        <v>3</v>
      </c>
      <c r="Y363" s="17">
        <v>3</v>
      </c>
      <c r="Z363" s="17">
        <v>2</v>
      </c>
      <c r="AA363" s="43">
        <f t="shared" si="24"/>
        <v>45</v>
      </c>
      <c r="AB363" s="17">
        <v>41</v>
      </c>
      <c r="AC363" s="17">
        <v>118</v>
      </c>
      <c r="AD363" s="17">
        <v>7</v>
      </c>
      <c r="AE363" s="17">
        <v>8</v>
      </c>
      <c r="AF363" s="17">
        <v>11</v>
      </c>
      <c r="AG363" s="17">
        <v>8</v>
      </c>
      <c r="AH363" s="17">
        <v>5</v>
      </c>
      <c r="AI363" s="17">
        <v>8</v>
      </c>
      <c r="AJ363" s="17">
        <v>7</v>
      </c>
      <c r="AK363" s="17">
        <v>11</v>
      </c>
      <c r="AL363" s="17">
        <v>2</v>
      </c>
      <c r="AM363" s="17">
        <v>19</v>
      </c>
      <c r="AN363" s="17">
        <v>33</v>
      </c>
      <c r="AO363" s="17">
        <v>38</v>
      </c>
      <c r="AP363" s="17">
        <v>23</v>
      </c>
      <c r="AQ363" s="17">
        <v>6</v>
      </c>
      <c r="AR363" s="44">
        <v>64</v>
      </c>
    </row>
    <row r="364" spans="1:44">
      <c r="A364" s="73">
        <v>45671</v>
      </c>
      <c r="B364" s="37">
        <v>1</v>
      </c>
      <c r="C364" s="17">
        <v>2002</v>
      </c>
      <c r="D364" s="1">
        <v>45969.454861111109</v>
      </c>
      <c r="E364" s="27" t="s">
        <v>84</v>
      </c>
      <c r="F364" s="17" t="s">
        <v>397</v>
      </c>
      <c r="G364" s="17" t="s">
        <v>397</v>
      </c>
      <c r="H364" s="94">
        <f t="shared" si="21"/>
        <v>0</v>
      </c>
      <c r="I364" s="97">
        <f t="shared" si="22"/>
        <v>0</v>
      </c>
      <c r="J364" s="83">
        <f t="shared" si="23"/>
        <v>0</v>
      </c>
      <c r="K364" s="17">
        <v>4</v>
      </c>
      <c r="L364" s="17">
        <v>2</v>
      </c>
      <c r="M364" s="36">
        <v>1</v>
      </c>
      <c r="N364" s="17">
        <v>5</v>
      </c>
      <c r="O364" s="17">
        <v>2</v>
      </c>
      <c r="P364" s="36">
        <v>1</v>
      </c>
      <c r="Q364" s="36">
        <v>1</v>
      </c>
      <c r="R364" s="17">
        <v>1</v>
      </c>
      <c r="S364" s="17">
        <v>1</v>
      </c>
      <c r="T364" s="17">
        <v>1</v>
      </c>
      <c r="U364" s="17">
        <v>1</v>
      </c>
      <c r="V364" s="17">
        <v>1</v>
      </c>
      <c r="W364" s="17">
        <v>1</v>
      </c>
      <c r="X364" s="17">
        <v>1</v>
      </c>
      <c r="Y364" s="17">
        <v>1</v>
      </c>
      <c r="Z364" s="17">
        <v>1</v>
      </c>
      <c r="AA364" s="43">
        <f t="shared" si="24"/>
        <v>25</v>
      </c>
      <c r="AB364" s="17">
        <v>8</v>
      </c>
      <c r="AC364" s="17">
        <v>13</v>
      </c>
      <c r="AD364" s="17">
        <v>2</v>
      </c>
      <c r="AE364" s="17">
        <v>3</v>
      </c>
      <c r="AF364" s="17">
        <v>4</v>
      </c>
      <c r="AG364" s="17">
        <v>3</v>
      </c>
      <c r="AH364" s="17">
        <v>1</v>
      </c>
      <c r="AI364" s="17">
        <v>4</v>
      </c>
      <c r="AJ364" s="17">
        <v>2</v>
      </c>
      <c r="AK364" s="17">
        <v>5</v>
      </c>
      <c r="AL364" s="17">
        <v>2</v>
      </c>
      <c r="AM364" s="17">
        <v>4</v>
      </c>
      <c r="AN364" s="17">
        <v>2</v>
      </c>
      <c r="AO364" s="17">
        <v>6</v>
      </c>
      <c r="AP364" s="17">
        <v>4</v>
      </c>
      <c r="AQ364" s="17">
        <v>3</v>
      </c>
      <c r="AR364" s="44">
        <v>56</v>
      </c>
    </row>
    <row r="365" spans="1:44">
      <c r="A365" s="73">
        <v>46003</v>
      </c>
      <c r="B365" s="37">
        <v>0</v>
      </c>
      <c r="C365" s="17">
        <v>2002</v>
      </c>
      <c r="D365" s="1">
        <v>45971.370833333334</v>
      </c>
      <c r="E365" s="27" t="s">
        <v>108</v>
      </c>
      <c r="F365" s="17" t="s">
        <v>397</v>
      </c>
      <c r="G365" s="17" t="s">
        <v>397</v>
      </c>
      <c r="H365" s="94">
        <f t="shared" si="21"/>
        <v>0</v>
      </c>
      <c r="I365" s="97">
        <f t="shared" si="22"/>
        <v>0</v>
      </c>
      <c r="J365" s="83">
        <f t="shared" si="23"/>
        <v>0</v>
      </c>
      <c r="K365" s="17">
        <v>1</v>
      </c>
      <c r="L365" s="17">
        <v>1</v>
      </c>
      <c r="M365" s="36">
        <v>1</v>
      </c>
      <c r="N365" s="17">
        <v>2</v>
      </c>
      <c r="O365" s="17">
        <v>2</v>
      </c>
      <c r="P365" s="36">
        <v>1</v>
      </c>
      <c r="Q365" s="36">
        <v>1</v>
      </c>
      <c r="R365" s="17">
        <v>1</v>
      </c>
      <c r="S365" s="17">
        <v>1</v>
      </c>
      <c r="T365" s="17">
        <v>1</v>
      </c>
      <c r="U365" s="17">
        <v>1</v>
      </c>
      <c r="V365" s="17">
        <v>1</v>
      </c>
      <c r="W365" s="17">
        <v>1</v>
      </c>
      <c r="X365" s="17">
        <v>1</v>
      </c>
      <c r="Y365" s="17">
        <v>1</v>
      </c>
      <c r="Z365" s="17">
        <v>1</v>
      </c>
      <c r="AA365" s="43">
        <f t="shared" si="24"/>
        <v>18</v>
      </c>
      <c r="AB365" s="17">
        <v>64</v>
      </c>
      <c r="AC365" s="17">
        <v>5</v>
      </c>
      <c r="AD365" s="17">
        <v>3</v>
      </c>
      <c r="AE365" s="17">
        <v>23</v>
      </c>
      <c r="AF365" s="17">
        <v>4</v>
      </c>
      <c r="AG365" s="17">
        <v>4</v>
      </c>
      <c r="AH365" s="17">
        <v>3</v>
      </c>
      <c r="AI365" s="17">
        <v>23</v>
      </c>
      <c r="AJ365" s="17">
        <v>3</v>
      </c>
      <c r="AK365" s="17">
        <v>5</v>
      </c>
      <c r="AL365" s="17">
        <v>2</v>
      </c>
      <c r="AM365" s="17">
        <v>8</v>
      </c>
      <c r="AN365" s="17">
        <v>3</v>
      </c>
      <c r="AO365" s="17">
        <v>14</v>
      </c>
      <c r="AP365" s="17">
        <v>4</v>
      </c>
      <c r="AQ365" s="17">
        <v>3</v>
      </c>
      <c r="AR365" s="44">
        <v>33</v>
      </c>
    </row>
    <row r="366" spans="1:44">
      <c r="A366" s="73">
        <v>46330</v>
      </c>
      <c r="B366" s="37">
        <v>0</v>
      </c>
      <c r="C366" s="17">
        <v>2007</v>
      </c>
      <c r="D366" s="1">
        <v>45972.966666666667</v>
      </c>
      <c r="E366" s="27" t="s">
        <v>108</v>
      </c>
      <c r="F366" s="17" t="s">
        <v>397</v>
      </c>
      <c r="G366" s="17" t="s">
        <v>397</v>
      </c>
      <c r="H366" s="94">
        <f t="shared" si="21"/>
        <v>0</v>
      </c>
      <c r="I366" s="97">
        <f t="shared" si="22"/>
        <v>0</v>
      </c>
      <c r="J366" s="83">
        <f t="shared" si="23"/>
        <v>0</v>
      </c>
      <c r="K366" s="17">
        <v>1</v>
      </c>
      <c r="L366" s="17">
        <v>1</v>
      </c>
      <c r="M366" s="36">
        <v>2</v>
      </c>
      <c r="N366" s="17">
        <v>2</v>
      </c>
      <c r="O366" s="17">
        <v>3</v>
      </c>
      <c r="P366" s="36">
        <v>1</v>
      </c>
      <c r="Q366" s="36">
        <v>2</v>
      </c>
      <c r="R366" s="17">
        <v>3</v>
      </c>
      <c r="S366" s="17">
        <v>2</v>
      </c>
      <c r="T366" s="17">
        <v>2</v>
      </c>
      <c r="U366" s="17">
        <v>2</v>
      </c>
      <c r="V366" s="17">
        <v>2</v>
      </c>
      <c r="W366" s="17">
        <v>1</v>
      </c>
      <c r="X366" s="17">
        <v>1</v>
      </c>
      <c r="Y366" s="17">
        <v>3</v>
      </c>
      <c r="Z366" s="17">
        <v>1</v>
      </c>
      <c r="AA366" s="43">
        <f t="shared" si="24"/>
        <v>29</v>
      </c>
      <c r="AB366" s="17">
        <v>29</v>
      </c>
      <c r="AC366" s="17">
        <v>3</v>
      </c>
      <c r="AD366" s="17">
        <v>3</v>
      </c>
      <c r="AE366" s="17">
        <v>9</v>
      </c>
      <c r="AF366" s="17">
        <v>9</v>
      </c>
      <c r="AG366" s="17">
        <v>23</v>
      </c>
      <c r="AH366" s="17">
        <v>9</v>
      </c>
      <c r="AI366" s="17">
        <v>32</v>
      </c>
      <c r="AJ366" s="17">
        <v>9</v>
      </c>
      <c r="AK366" s="17">
        <v>5</v>
      </c>
      <c r="AL366" s="17">
        <v>4</v>
      </c>
      <c r="AM366" s="17">
        <v>9</v>
      </c>
      <c r="AN366" s="17">
        <v>5</v>
      </c>
      <c r="AO366" s="17">
        <v>18</v>
      </c>
      <c r="AP366" s="17">
        <v>8</v>
      </c>
      <c r="AQ366" s="17">
        <v>9</v>
      </c>
      <c r="AR366" s="44">
        <v>66</v>
      </c>
    </row>
    <row r="367" spans="1:44">
      <c r="A367" s="73">
        <v>46516</v>
      </c>
      <c r="B367" s="37">
        <v>0</v>
      </c>
      <c r="C367" s="17">
        <v>1962</v>
      </c>
      <c r="D367" s="1">
        <v>45973.720833333333</v>
      </c>
      <c r="E367" s="27" t="s">
        <v>108</v>
      </c>
      <c r="F367" s="17" t="s">
        <v>397</v>
      </c>
      <c r="G367" s="17" t="s">
        <v>397</v>
      </c>
      <c r="H367" s="94">
        <f t="shared" si="21"/>
        <v>0</v>
      </c>
      <c r="I367" s="97">
        <f t="shared" si="22"/>
        <v>0</v>
      </c>
      <c r="J367" s="83">
        <f t="shared" si="23"/>
        <v>0</v>
      </c>
      <c r="K367" s="17">
        <v>1</v>
      </c>
      <c r="L367" s="17">
        <v>2</v>
      </c>
      <c r="M367" s="36">
        <v>1</v>
      </c>
      <c r="N367" s="17">
        <v>2</v>
      </c>
      <c r="O367" s="17">
        <v>2</v>
      </c>
      <c r="P367" s="36">
        <v>3</v>
      </c>
      <c r="Q367" s="36">
        <v>1</v>
      </c>
      <c r="R367" s="17">
        <v>1</v>
      </c>
      <c r="S367" s="17">
        <v>1</v>
      </c>
      <c r="T367" s="17">
        <v>1</v>
      </c>
      <c r="U367" s="17">
        <v>1</v>
      </c>
      <c r="V367" s="17">
        <v>1</v>
      </c>
      <c r="W367" s="17">
        <v>1</v>
      </c>
      <c r="X367" s="17">
        <v>1</v>
      </c>
      <c r="Y367" s="17">
        <v>1</v>
      </c>
      <c r="Z367" s="17">
        <v>1</v>
      </c>
      <c r="AA367" s="43">
        <f t="shared" si="24"/>
        <v>21</v>
      </c>
      <c r="AB367" s="17">
        <v>7</v>
      </c>
      <c r="AC367" s="17">
        <v>9</v>
      </c>
      <c r="AD367" s="17">
        <v>3</v>
      </c>
      <c r="AE367" s="17">
        <v>6</v>
      </c>
      <c r="AF367" s="17">
        <v>4</v>
      </c>
      <c r="AG367" s="17">
        <v>4</v>
      </c>
      <c r="AH367" s="17">
        <v>4</v>
      </c>
      <c r="AI367" s="17">
        <v>7</v>
      </c>
      <c r="AJ367" s="17">
        <v>3</v>
      </c>
      <c r="AK367" s="17">
        <v>3</v>
      </c>
      <c r="AL367" s="17">
        <v>3</v>
      </c>
      <c r="AM367" s="17">
        <v>4</v>
      </c>
      <c r="AN367" s="17">
        <v>3</v>
      </c>
      <c r="AO367" s="17">
        <v>3</v>
      </c>
      <c r="AP367" s="17">
        <v>2</v>
      </c>
      <c r="AQ367" s="17">
        <v>3</v>
      </c>
      <c r="AR367" s="44">
        <v>44</v>
      </c>
    </row>
    <row r="368" spans="1:44">
      <c r="A368" s="73">
        <v>41717</v>
      </c>
      <c r="B368" s="37">
        <v>0</v>
      </c>
      <c r="C368" s="17">
        <v>2003</v>
      </c>
      <c r="D368" s="1">
        <v>45974.632638888892</v>
      </c>
      <c r="E368" s="27" t="s">
        <v>84</v>
      </c>
      <c r="F368" s="17" t="s">
        <v>397</v>
      </c>
      <c r="G368" s="17" t="s">
        <v>397</v>
      </c>
      <c r="H368" s="94">
        <f t="shared" si="21"/>
        <v>0</v>
      </c>
      <c r="I368" s="97">
        <f t="shared" si="22"/>
        <v>0</v>
      </c>
      <c r="J368" s="83">
        <f t="shared" si="23"/>
        <v>0</v>
      </c>
      <c r="K368" s="17">
        <v>1</v>
      </c>
      <c r="L368" s="17">
        <v>1</v>
      </c>
      <c r="M368" s="36">
        <v>1</v>
      </c>
      <c r="N368" s="17">
        <v>2</v>
      </c>
      <c r="O368" s="17">
        <v>1</v>
      </c>
      <c r="P368" s="36">
        <v>3</v>
      </c>
      <c r="Q368" s="36">
        <v>1</v>
      </c>
      <c r="R368" s="17">
        <v>1</v>
      </c>
      <c r="S368" s="17">
        <v>1</v>
      </c>
      <c r="T368" s="17">
        <v>1</v>
      </c>
      <c r="U368" s="17">
        <v>1</v>
      </c>
      <c r="V368" s="17">
        <v>1</v>
      </c>
      <c r="W368" s="17">
        <v>1</v>
      </c>
      <c r="X368" s="17">
        <v>2</v>
      </c>
      <c r="Y368" s="17">
        <v>1</v>
      </c>
      <c r="Z368" s="17">
        <v>1</v>
      </c>
      <c r="AA368" s="43">
        <f t="shared" si="24"/>
        <v>20</v>
      </c>
      <c r="AB368" s="17">
        <v>16</v>
      </c>
      <c r="AC368" s="17">
        <v>9</v>
      </c>
      <c r="AD368" s="17">
        <v>9</v>
      </c>
      <c r="AE368" s="17">
        <v>10</v>
      </c>
      <c r="AF368" s="17">
        <v>7</v>
      </c>
      <c r="AG368" s="17">
        <v>9</v>
      </c>
      <c r="AH368" s="17">
        <v>8</v>
      </c>
      <c r="AI368" s="17">
        <v>6</v>
      </c>
      <c r="AJ368" s="17">
        <v>3</v>
      </c>
      <c r="AK368" s="17">
        <v>4</v>
      </c>
      <c r="AL368" s="17">
        <v>3</v>
      </c>
      <c r="AM368" s="17">
        <v>6</v>
      </c>
      <c r="AN368" s="17">
        <v>4</v>
      </c>
      <c r="AO368" s="17">
        <v>9</v>
      </c>
      <c r="AP368" s="17">
        <v>6</v>
      </c>
      <c r="AQ368" s="17">
        <v>5</v>
      </c>
      <c r="AR368" s="44">
        <v>41</v>
      </c>
    </row>
    <row r="369" spans="1:44">
      <c r="A369" s="73">
        <v>46652</v>
      </c>
      <c r="B369" s="37">
        <v>0</v>
      </c>
      <c r="C369" s="17">
        <v>2005</v>
      </c>
      <c r="D369" s="1">
        <v>45975.931250000001</v>
      </c>
      <c r="E369" s="27" t="s">
        <v>84</v>
      </c>
      <c r="F369" s="17" t="s">
        <v>397</v>
      </c>
      <c r="G369" s="17" t="s">
        <v>397</v>
      </c>
      <c r="H369" s="94">
        <f t="shared" si="21"/>
        <v>0</v>
      </c>
      <c r="I369" s="97">
        <f t="shared" si="22"/>
        <v>0</v>
      </c>
      <c r="J369" s="83">
        <f t="shared" si="23"/>
        <v>0</v>
      </c>
      <c r="K369" s="17">
        <v>1</v>
      </c>
      <c r="L369" s="17">
        <v>1</v>
      </c>
      <c r="M369" s="36">
        <v>1</v>
      </c>
      <c r="N369" s="17">
        <v>3</v>
      </c>
      <c r="O369" s="17">
        <v>2</v>
      </c>
      <c r="P369" s="36">
        <v>2</v>
      </c>
      <c r="Q369" s="36">
        <v>2</v>
      </c>
      <c r="R369" s="17">
        <v>1</v>
      </c>
      <c r="S369" s="17">
        <v>2</v>
      </c>
      <c r="T369" s="17">
        <v>1</v>
      </c>
      <c r="U369" s="17">
        <v>1</v>
      </c>
      <c r="V369" s="17">
        <v>1</v>
      </c>
      <c r="W369" s="17">
        <v>2</v>
      </c>
      <c r="X369" s="17">
        <v>3</v>
      </c>
      <c r="Y369" s="17">
        <v>2</v>
      </c>
      <c r="Z369" s="17">
        <v>1</v>
      </c>
      <c r="AA369" s="43">
        <f t="shared" si="24"/>
        <v>26</v>
      </c>
      <c r="AB369" s="17">
        <v>22</v>
      </c>
      <c r="AC369" s="17">
        <v>7</v>
      </c>
      <c r="AD369" s="17">
        <v>6</v>
      </c>
      <c r="AE369" s="17">
        <v>11</v>
      </c>
      <c r="AF369" s="17">
        <v>20</v>
      </c>
      <c r="AG369" s="17">
        <v>5</v>
      </c>
      <c r="AH369" s="17">
        <v>19</v>
      </c>
      <c r="AI369" s="17">
        <v>11</v>
      </c>
      <c r="AJ369" s="17">
        <v>16</v>
      </c>
      <c r="AK369" s="17">
        <v>4</v>
      </c>
      <c r="AL369" s="17">
        <v>2</v>
      </c>
      <c r="AM369" s="17">
        <v>9</v>
      </c>
      <c r="AN369" s="17">
        <v>5</v>
      </c>
      <c r="AO369" s="17">
        <v>12</v>
      </c>
      <c r="AP369" s="17">
        <v>5</v>
      </c>
      <c r="AQ369" s="17">
        <v>4</v>
      </c>
      <c r="AR369" s="44">
        <v>52</v>
      </c>
    </row>
    <row r="370" spans="1:44">
      <c r="A370" s="73">
        <v>46724</v>
      </c>
      <c r="B370" s="37">
        <v>0</v>
      </c>
      <c r="C370" s="17">
        <v>1985</v>
      </c>
      <c r="D370" s="1">
        <v>45976.838888888888</v>
      </c>
      <c r="E370" s="27" t="s">
        <v>84</v>
      </c>
      <c r="F370" s="17" t="s">
        <v>397</v>
      </c>
      <c r="G370" s="17" t="s">
        <v>397</v>
      </c>
      <c r="H370" s="94">
        <f t="shared" si="21"/>
        <v>0</v>
      </c>
      <c r="I370" s="97">
        <f t="shared" si="22"/>
        <v>0</v>
      </c>
      <c r="J370" s="83">
        <f t="shared" si="23"/>
        <v>0</v>
      </c>
      <c r="K370" s="17">
        <v>1</v>
      </c>
      <c r="L370" s="17">
        <v>3</v>
      </c>
      <c r="M370" s="36">
        <v>2</v>
      </c>
      <c r="N370" s="17">
        <v>4</v>
      </c>
      <c r="O370" s="17">
        <v>3</v>
      </c>
      <c r="P370" s="36">
        <v>3</v>
      </c>
      <c r="Q370" s="36">
        <v>2</v>
      </c>
      <c r="R370" s="17">
        <v>2</v>
      </c>
      <c r="S370" s="17">
        <v>1</v>
      </c>
      <c r="T370" s="17">
        <v>5</v>
      </c>
      <c r="U370" s="17">
        <v>2</v>
      </c>
      <c r="V370" s="17">
        <v>2</v>
      </c>
      <c r="W370" s="17">
        <v>2</v>
      </c>
      <c r="X370" s="17">
        <v>2</v>
      </c>
      <c r="Y370" s="17">
        <v>2</v>
      </c>
      <c r="Z370" s="17">
        <v>1</v>
      </c>
      <c r="AA370" s="43">
        <f t="shared" si="24"/>
        <v>37</v>
      </c>
      <c r="AB370" s="17">
        <v>14</v>
      </c>
      <c r="AC370" s="17">
        <v>7</v>
      </c>
      <c r="AD370" s="17">
        <v>8</v>
      </c>
      <c r="AE370" s="17">
        <v>3</v>
      </c>
      <c r="AF370" s="17">
        <v>4</v>
      </c>
      <c r="AG370" s="17">
        <v>6</v>
      </c>
      <c r="AH370" s="17">
        <v>6</v>
      </c>
      <c r="AI370" s="17">
        <v>8</v>
      </c>
      <c r="AJ370" s="17">
        <v>6</v>
      </c>
      <c r="AK370" s="17">
        <v>5</v>
      </c>
      <c r="AL370" s="17">
        <v>3</v>
      </c>
      <c r="AM370" s="17">
        <v>7</v>
      </c>
      <c r="AN370" s="17">
        <v>12</v>
      </c>
      <c r="AO370" s="17">
        <v>5</v>
      </c>
      <c r="AP370" s="17">
        <v>5</v>
      </c>
      <c r="AQ370" s="17">
        <v>5</v>
      </c>
      <c r="AR370" s="44">
        <v>66</v>
      </c>
    </row>
    <row r="371" spans="1:44">
      <c r="A371" s="73">
        <v>42626</v>
      </c>
      <c r="B371" s="60">
        <v>0</v>
      </c>
      <c r="C371" s="45">
        <v>2001</v>
      </c>
      <c r="D371" s="6">
        <v>45960.788194444445</v>
      </c>
      <c r="E371" s="21" t="s">
        <v>142</v>
      </c>
      <c r="F371" s="45" t="s">
        <v>495</v>
      </c>
      <c r="G371" s="45" t="s">
        <v>399</v>
      </c>
      <c r="H371" s="60">
        <f t="shared" si="21"/>
        <v>1</v>
      </c>
      <c r="I371" s="45">
        <f t="shared" si="22"/>
        <v>1</v>
      </c>
      <c r="J371" s="93">
        <f t="shared" si="23"/>
        <v>0</v>
      </c>
      <c r="K371" s="45">
        <v>3</v>
      </c>
      <c r="L371" s="45">
        <v>4</v>
      </c>
      <c r="M371" s="45">
        <v>1</v>
      </c>
      <c r="N371" s="45">
        <v>5</v>
      </c>
      <c r="O371" s="45">
        <v>2</v>
      </c>
      <c r="P371" s="45">
        <v>3</v>
      </c>
      <c r="Q371" s="45">
        <v>1</v>
      </c>
      <c r="R371" s="45">
        <v>2</v>
      </c>
      <c r="S371" s="45">
        <v>1</v>
      </c>
      <c r="T371" s="45">
        <v>1</v>
      </c>
      <c r="U371" s="45">
        <v>1</v>
      </c>
      <c r="V371" s="45">
        <v>2</v>
      </c>
      <c r="W371" s="45">
        <v>2</v>
      </c>
      <c r="X371" s="45">
        <v>2</v>
      </c>
      <c r="Y371" s="45">
        <v>2</v>
      </c>
      <c r="Z371" s="45">
        <v>2</v>
      </c>
      <c r="AA371" s="43">
        <f t="shared" si="24"/>
        <v>34</v>
      </c>
      <c r="AB371" s="45">
        <v>11</v>
      </c>
      <c r="AC371" s="45">
        <v>6</v>
      </c>
      <c r="AD371" s="45">
        <v>2</v>
      </c>
      <c r="AE371" s="45">
        <v>5</v>
      </c>
      <c r="AF371" s="45">
        <v>5</v>
      </c>
      <c r="AG371" s="45">
        <v>4</v>
      </c>
      <c r="AH371" s="45">
        <v>1</v>
      </c>
      <c r="AI371" s="45">
        <v>5</v>
      </c>
      <c r="AJ371" s="45">
        <v>3</v>
      </c>
      <c r="AK371" s="45">
        <v>3</v>
      </c>
      <c r="AL371" s="45">
        <v>6</v>
      </c>
      <c r="AM371" s="45">
        <v>6</v>
      </c>
      <c r="AN371" s="45">
        <v>6</v>
      </c>
      <c r="AO371" s="45">
        <v>11</v>
      </c>
      <c r="AP371" s="45">
        <v>3</v>
      </c>
      <c r="AQ371" s="45">
        <v>4</v>
      </c>
      <c r="AR371" s="43">
        <v>68</v>
      </c>
    </row>
    <row r="372" spans="1:44">
      <c r="A372" s="73">
        <v>45685</v>
      </c>
      <c r="B372" s="37">
        <v>0</v>
      </c>
      <c r="C372" s="17">
        <v>2004</v>
      </c>
      <c r="D372" s="1">
        <v>45969.490277777775</v>
      </c>
      <c r="E372" s="27" t="s">
        <v>246</v>
      </c>
      <c r="F372" s="17" t="s">
        <v>494</v>
      </c>
      <c r="G372" s="17" t="s">
        <v>494</v>
      </c>
      <c r="H372" s="37">
        <f t="shared" si="21"/>
        <v>0</v>
      </c>
      <c r="I372" s="17">
        <f t="shared" si="22"/>
        <v>0</v>
      </c>
      <c r="J372" s="84">
        <f t="shared" si="23"/>
        <v>0</v>
      </c>
      <c r="K372" s="17">
        <v>2</v>
      </c>
      <c r="L372" s="17">
        <v>1</v>
      </c>
      <c r="M372" s="17">
        <v>1</v>
      </c>
      <c r="N372" s="17">
        <v>3</v>
      </c>
      <c r="O372" s="17">
        <v>2</v>
      </c>
      <c r="P372" s="17">
        <v>1</v>
      </c>
      <c r="Q372" s="17">
        <v>1</v>
      </c>
      <c r="R372" s="17">
        <v>1</v>
      </c>
      <c r="S372" s="17">
        <v>1</v>
      </c>
      <c r="T372" s="17">
        <v>1</v>
      </c>
      <c r="U372" s="17">
        <v>2</v>
      </c>
      <c r="V372" s="17">
        <v>1</v>
      </c>
      <c r="W372" s="17">
        <v>1</v>
      </c>
      <c r="X372" s="17">
        <v>1</v>
      </c>
      <c r="Y372" s="17">
        <v>1</v>
      </c>
      <c r="Z372" s="17">
        <v>1</v>
      </c>
      <c r="AA372" s="44">
        <f t="shared" si="24"/>
        <v>21</v>
      </c>
      <c r="AB372" s="17">
        <v>21</v>
      </c>
      <c r="AC372" s="17">
        <v>8</v>
      </c>
      <c r="AD372" s="17">
        <v>9</v>
      </c>
      <c r="AE372" s="17">
        <v>18</v>
      </c>
      <c r="AF372" s="17">
        <v>13</v>
      </c>
      <c r="AG372" s="17">
        <v>4</v>
      </c>
      <c r="AH372" s="17">
        <v>2</v>
      </c>
      <c r="AI372" s="17">
        <v>17</v>
      </c>
      <c r="AJ372" s="17">
        <v>12</v>
      </c>
      <c r="AK372" s="17">
        <v>10</v>
      </c>
      <c r="AL372" s="17">
        <v>10</v>
      </c>
      <c r="AM372" s="17">
        <v>10</v>
      </c>
      <c r="AN372" s="17">
        <v>10</v>
      </c>
      <c r="AO372" s="17">
        <v>10</v>
      </c>
      <c r="AP372" s="17">
        <v>5</v>
      </c>
      <c r="AQ372" s="17">
        <v>7</v>
      </c>
      <c r="AR372" s="44">
        <v>44</v>
      </c>
    </row>
    <row r="373" spans="1:44">
      <c r="A373" s="73">
        <v>45780</v>
      </c>
      <c r="B373" s="37">
        <v>0</v>
      </c>
      <c r="C373" s="17">
        <v>1990</v>
      </c>
      <c r="D373" s="1">
        <v>45969.856249999997</v>
      </c>
      <c r="E373" s="27" t="s">
        <v>250</v>
      </c>
      <c r="F373" s="17" t="s">
        <v>494</v>
      </c>
      <c r="G373" s="17" t="s">
        <v>494</v>
      </c>
      <c r="H373" s="37">
        <f t="shared" si="21"/>
        <v>0</v>
      </c>
      <c r="I373" s="17">
        <f t="shared" si="22"/>
        <v>0</v>
      </c>
      <c r="J373" s="84">
        <f t="shared" si="23"/>
        <v>0</v>
      </c>
      <c r="K373" s="17">
        <v>4</v>
      </c>
      <c r="L373" s="17">
        <v>1</v>
      </c>
      <c r="M373" s="17">
        <v>1</v>
      </c>
      <c r="N373" s="17">
        <v>1</v>
      </c>
      <c r="O373" s="17">
        <v>1</v>
      </c>
      <c r="P373" s="17">
        <v>1</v>
      </c>
      <c r="Q373" s="17">
        <v>1</v>
      </c>
      <c r="R373" s="17">
        <v>1</v>
      </c>
      <c r="S373" s="17">
        <v>1</v>
      </c>
      <c r="T373" s="17">
        <v>1</v>
      </c>
      <c r="U373" s="17">
        <v>1</v>
      </c>
      <c r="V373" s="17">
        <v>1</v>
      </c>
      <c r="W373" s="17">
        <v>1</v>
      </c>
      <c r="X373" s="17">
        <v>1</v>
      </c>
      <c r="Y373" s="17">
        <v>1</v>
      </c>
      <c r="Z373" s="17">
        <v>1</v>
      </c>
      <c r="AA373" s="44">
        <f t="shared" si="24"/>
        <v>19</v>
      </c>
      <c r="AB373" s="17">
        <v>9</v>
      </c>
      <c r="AC373" s="17">
        <v>3</v>
      </c>
      <c r="AD373" s="17">
        <v>2</v>
      </c>
      <c r="AE373" s="17">
        <v>3</v>
      </c>
      <c r="AF373" s="17">
        <v>2</v>
      </c>
      <c r="AG373" s="17">
        <v>2</v>
      </c>
      <c r="AH373" s="17">
        <v>2</v>
      </c>
      <c r="AI373" s="17">
        <v>2</v>
      </c>
      <c r="AJ373" s="17">
        <v>1</v>
      </c>
      <c r="AK373" s="17">
        <v>1</v>
      </c>
      <c r="AL373" s="17">
        <v>1</v>
      </c>
      <c r="AM373" s="17">
        <v>3</v>
      </c>
      <c r="AN373" s="17">
        <v>2</v>
      </c>
      <c r="AO373" s="17">
        <v>2</v>
      </c>
      <c r="AP373" s="17">
        <v>2</v>
      </c>
      <c r="AQ373" s="17">
        <v>3</v>
      </c>
      <c r="AR373" s="44">
        <v>40</v>
      </c>
    </row>
    <row r="374" spans="1:44">
      <c r="A374" s="73">
        <v>42498</v>
      </c>
      <c r="B374" s="37">
        <v>0</v>
      </c>
      <c r="C374" s="17">
        <v>2005</v>
      </c>
      <c r="D374" s="1">
        <v>45960.611111111109</v>
      </c>
      <c r="E374" s="27" t="s">
        <v>137</v>
      </c>
      <c r="F374" s="17" t="s">
        <v>397</v>
      </c>
      <c r="G374" s="17" t="s">
        <v>397</v>
      </c>
      <c r="H374" s="94">
        <f t="shared" si="21"/>
        <v>0</v>
      </c>
      <c r="I374" s="97">
        <f t="shared" si="22"/>
        <v>0</v>
      </c>
      <c r="J374" s="83">
        <f t="shared" si="23"/>
        <v>0</v>
      </c>
      <c r="K374" s="17">
        <v>1</v>
      </c>
      <c r="L374" s="17">
        <v>1</v>
      </c>
      <c r="M374" s="36">
        <v>1</v>
      </c>
      <c r="N374" s="17">
        <v>1</v>
      </c>
      <c r="O374" s="17">
        <v>5</v>
      </c>
      <c r="P374" s="36">
        <v>5</v>
      </c>
      <c r="Q374" s="36">
        <v>1</v>
      </c>
      <c r="R374" s="17">
        <v>1</v>
      </c>
      <c r="S374" s="17">
        <v>1</v>
      </c>
      <c r="T374" s="17">
        <v>1</v>
      </c>
      <c r="U374" s="17">
        <v>1</v>
      </c>
      <c r="V374" s="17">
        <v>1</v>
      </c>
      <c r="W374" s="17">
        <v>1</v>
      </c>
      <c r="X374" s="17">
        <v>1</v>
      </c>
      <c r="Y374" s="17">
        <v>1</v>
      </c>
      <c r="Z374" s="17">
        <v>1</v>
      </c>
      <c r="AA374" s="43">
        <f t="shared" si="24"/>
        <v>24</v>
      </c>
      <c r="AB374" s="17">
        <v>9</v>
      </c>
      <c r="AC374" s="17">
        <v>6</v>
      </c>
      <c r="AD374" s="17">
        <v>4</v>
      </c>
      <c r="AE374" s="17">
        <v>6</v>
      </c>
      <c r="AF374" s="17">
        <v>7</v>
      </c>
      <c r="AG374" s="17">
        <v>5</v>
      </c>
      <c r="AH374" s="17">
        <v>2</v>
      </c>
      <c r="AI374" s="17">
        <v>5</v>
      </c>
      <c r="AJ374" s="17">
        <v>3</v>
      </c>
      <c r="AK374" s="17">
        <v>3</v>
      </c>
      <c r="AL374" s="17">
        <v>6</v>
      </c>
      <c r="AM374" s="17">
        <v>9</v>
      </c>
      <c r="AN374" s="17">
        <v>2</v>
      </c>
      <c r="AO374" s="17">
        <v>8</v>
      </c>
      <c r="AP374" s="17">
        <v>4</v>
      </c>
      <c r="AQ374" s="17">
        <v>3</v>
      </c>
      <c r="AR374" s="44">
        <v>60</v>
      </c>
    </row>
    <row r="375" spans="1:44">
      <c r="A375" s="73">
        <v>46000</v>
      </c>
      <c r="B375" s="37">
        <v>0</v>
      </c>
      <c r="C375" s="17">
        <v>1987</v>
      </c>
      <c r="D375" s="1">
        <v>45971.381249999999</v>
      </c>
      <c r="E375" s="27" t="s">
        <v>137</v>
      </c>
      <c r="F375" s="17" t="s">
        <v>397</v>
      </c>
      <c r="G375" s="17" t="s">
        <v>397</v>
      </c>
      <c r="H375" s="94">
        <f t="shared" si="21"/>
        <v>0</v>
      </c>
      <c r="I375" s="97">
        <f t="shared" si="22"/>
        <v>0</v>
      </c>
      <c r="J375" s="83">
        <f t="shared" si="23"/>
        <v>0</v>
      </c>
      <c r="K375" s="17">
        <v>1</v>
      </c>
      <c r="L375" s="17">
        <v>1</v>
      </c>
      <c r="M375" s="36">
        <v>1</v>
      </c>
      <c r="N375" s="17">
        <v>2</v>
      </c>
      <c r="O375" s="17">
        <v>4</v>
      </c>
      <c r="P375" s="36">
        <v>3</v>
      </c>
      <c r="Q375" s="36">
        <v>1</v>
      </c>
      <c r="R375" s="17">
        <v>1</v>
      </c>
      <c r="S375" s="17">
        <v>1</v>
      </c>
      <c r="T375" s="17">
        <v>1</v>
      </c>
      <c r="U375" s="17">
        <v>1</v>
      </c>
      <c r="V375" s="17">
        <v>1</v>
      </c>
      <c r="W375" s="17">
        <v>1</v>
      </c>
      <c r="X375" s="17">
        <v>1</v>
      </c>
      <c r="Y375" s="17">
        <v>1</v>
      </c>
      <c r="Z375" s="17">
        <v>1</v>
      </c>
      <c r="AA375" s="43">
        <f t="shared" si="24"/>
        <v>22</v>
      </c>
      <c r="AB375" s="17">
        <v>16</v>
      </c>
      <c r="AC375" s="17">
        <v>6</v>
      </c>
      <c r="AD375" s="17">
        <v>3</v>
      </c>
      <c r="AE375" s="17">
        <v>4</v>
      </c>
      <c r="AF375" s="17">
        <v>8</v>
      </c>
      <c r="AG375" s="17">
        <v>3</v>
      </c>
      <c r="AH375" s="17">
        <v>2</v>
      </c>
      <c r="AI375" s="17">
        <v>8</v>
      </c>
      <c r="AJ375" s="17">
        <v>3</v>
      </c>
      <c r="AK375" s="17">
        <v>4</v>
      </c>
      <c r="AL375" s="17">
        <v>3</v>
      </c>
      <c r="AM375" s="17">
        <v>4</v>
      </c>
      <c r="AN375" s="17">
        <v>2</v>
      </c>
      <c r="AO375" s="17">
        <v>6</v>
      </c>
      <c r="AP375" s="17">
        <v>3</v>
      </c>
      <c r="AQ375" s="17">
        <v>5</v>
      </c>
      <c r="AR375" s="44">
        <v>45</v>
      </c>
    </row>
    <row r="376" spans="1:44">
      <c r="A376" s="73">
        <v>46320</v>
      </c>
      <c r="B376" s="37">
        <v>1</v>
      </c>
      <c r="C376" s="17">
        <v>2004</v>
      </c>
      <c r="D376" s="1">
        <v>45972.947222222225</v>
      </c>
      <c r="E376" s="27" t="s">
        <v>252</v>
      </c>
      <c r="F376" s="17" t="s">
        <v>397</v>
      </c>
      <c r="G376" s="17" t="s">
        <v>397</v>
      </c>
      <c r="H376" s="94">
        <f t="shared" si="21"/>
        <v>0</v>
      </c>
      <c r="I376" s="97">
        <f t="shared" si="22"/>
        <v>0</v>
      </c>
      <c r="J376" s="83">
        <f t="shared" si="23"/>
        <v>0</v>
      </c>
      <c r="K376" s="17">
        <v>1</v>
      </c>
      <c r="L376" s="17">
        <v>2</v>
      </c>
      <c r="M376" s="36">
        <v>1</v>
      </c>
      <c r="N376" s="17">
        <v>2</v>
      </c>
      <c r="O376" s="17">
        <v>2</v>
      </c>
      <c r="P376" s="36">
        <v>1</v>
      </c>
      <c r="Q376" s="36">
        <v>1</v>
      </c>
      <c r="R376" s="17">
        <v>1</v>
      </c>
      <c r="S376" s="17">
        <v>2</v>
      </c>
      <c r="T376" s="17">
        <v>1</v>
      </c>
      <c r="U376" s="17">
        <v>1</v>
      </c>
      <c r="V376" s="17">
        <v>1</v>
      </c>
      <c r="W376" s="17">
        <v>1</v>
      </c>
      <c r="X376" s="17">
        <v>1</v>
      </c>
      <c r="Y376" s="17">
        <v>2</v>
      </c>
      <c r="Z376" s="17">
        <v>1</v>
      </c>
      <c r="AA376" s="43">
        <f t="shared" si="24"/>
        <v>21</v>
      </c>
      <c r="AB376" s="17">
        <v>6</v>
      </c>
      <c r="AC376" s="17">
        <v>5</v>
      </c>
      <c r="AD376" s="17">
        <v>5</v>
      </c>
      <c r="AE376" s="17">
        <v>4</v>
      </c>
      <c r="AF376" s="17">
        <v>8</v>
      </c>
      <c r="AG376" s="17">
        <v>2</v>
      </c>
      <c r="AH376" s="17">
        <v>3</v>
      </c>
      <c r="AI376" s="17">
        <v>5</v>
      </c>
      <c r="AJ376" s="17">
        <v>3</v>
      </c>
      <c r="AK376" s="17">
        <v>5</v>
      </c>
      <c r="AL376" s="17">
        <v>2</v>
      </c>
      <c r="AM376" s="17">
        <v>7</v>
      </c>
      <c r="AN376" s="17">
        <v>3</v>
      </c>
      <c r="AO376" s="17">
        <v>5</v>
      </c>
      <c r="AP376" s="17">
        <v>6</v>
      </c>
      <c r="AQ376" s="17">
        <v>4</v>
      </c>
      <c r="AR376" s="44">
        <v>45</v>
      </c>
    </row>
    <row r="377" spans="1:44">
      <c r="A377" s="73">
        <v>40693</v>
      </c>
      <c r="B377" s="37">
        <v>0</v>
      </c>
      <c r="C377" s="17">
        <v>2003</v>
      </c>
      <c r="D377" s="1">
        <v>45958.381249999999</v>
      </c>
      <c r="E377" s="27" t="s">
        <v>83</v>
      </c>
      <c r="F377" s="17" t="s">
        <v>421</v>
      </c>
      <c r="G377" s="17" t="s">
        <v>421</v>
      </c>
      <c r="H377" s="94">
        <f t="shared" si="21"/>
        <v>0</v>
      </c>
      <c r="I377" s="97">
        <f t="shared" si="22"/>
        <v>0</v>
      </c>
      <c r="J377" s="83">
        <f t="shared" si="23"/>
        <v>0</v>
      </c>
      <c r="K377" s="17">
        <v>2</v>
      </c>
      <c r="L377" s="17">
        <v>5</v>
      </c>
      <c r="M377" s="36">
        <v>1</v>
      </c>
      <c r="N377" s="17">
        <v>2</v>
      </c>
      <c r="O377" s="17">
        <v>2</v>
      </c>
      <c r="P377" s="36">
        <v>4</v>
      </c>
      <c r="Q377" s="36">
        <v>1</v>
      </c>
      <c r="R377" s="17">
        <v>2</v>
      </c>
      <c r="S377" s="17">
        <v>1</v>
      </c>
      <c r="T377" s="17">
        <v>1</v>
      </c>
      <c r="U377" s="17">
        <v>1</v>
      </c>
      <c r="V377" s="17">
        <v>1</v>
      </c>
      <c r="W377" s="17">
        <v>1</v>
      </c>
      <c r="X377" s="17">
        <v>1</v>
      </c>
      <c r="Y377" s="17">
        <v>1</v>
      </c>
      <c r="Z377" s="17">
        <v>1</v>
      </c>
      <c r="AA377" s="43">
        <f t="shared" si="24"/>
        <v>27</v>
      </c>
      <c r="AB377" s="17">
        <v>25</v>
      </c>
      <c r="AC377" s="17">
        <v>9</v>
      </c>
      <c r="AD377" s="17">
        <v>5</v>
      </c>
      <c r="AE377" s="17">
        <v>8</v>
      </c>
      <c r="AF377" s="17">
        <v>11</v>
      </c>
      <c r="AG377" s="17">
        <v>10</v>
      </c>
      <c r="AH377" s="17">
        <v>5</v>
      </c>
      <c r="AI377" s="17">
        <v>9</v>
      </c>
      <c r="AJ377" s="17">
        <v>4</v>
      </c>
      <c r="AK377" s="17">
        <v>5</v>
      </c>
      <c r="AL377" s="17">
        <v>5</v>
      </c>
      <c r="AM377" s="17">
        <v>10</v>
      </c>
      <c r="AN377" s="17">
        <v>11</v>
      </c>
      <c r="AO377" s="17">
        <v>8</v>
      </c>
      <c r="AP377" s="17">
        <v>4</v>
      </c>
      <c r="AQ377" s="17">
        <v>4</v>
      </c>
      <c r="AR377" s="44">
        <v>70</v>
      </c>
    </row>
    <row r="378" spans="1:44">
      <c r="A378" s="73">
        <v>44521</v>
      </c>
      <c r="B378" s="37">
        <v>1</v>
      </c>
      <c r="C378" s="17">
        <v>2000</v>
      </c>
      <c r="D378" s="1">
        <v>45965.640972222223</v>
      </c>
      <c r="E378" s="27" t="s">
        <v>83</v>
      </c>
      <c r="F378" s="17" t="s">
        <v>421</v>
      </c>
      <c r="G378" s="17" t="s">
        <v>421</v>
      </c>
      <c r="H378" s="94">
        <f t="shared" si="21"/>
        <v>0</v>
      </c>
      <c r="I378" s="97">
        <f t="shared" si="22"/>
        <v>0</v>
      </c>
      <c r="J378" s="83">
        <f t="shared" si="23"/>
        <v>0</v>
      </c>
      <c r="K378" s="17">
        <v>2</v>
      </c>
      <c r="L378" s="17">
        <v>2</v>
      </c>
      <c r="M378" s="36">
        <v>2</v>
      </c>
      <c r="N378" s="17">
        <v>2</v>
      </c>
      <c r="O378" s="17">
        <v>2</v>
      </c>
      <c r="P378" s="36">
        <v>2</v>
      </c>
      <c r="Q378" s="36">
        <v>2</v>
      </c>
      <c r="R378" s="17">
        <v>1</v>
      </c>
      <c r="S378" s="17">
        <v>1</v>
      </c>
      <c r="T378" s="17">
        <v>1</v>
      </c>
      <c r="U378" s="17">
        <v>1</v>
      </c>
      <c r="V378" s="17">
        <v>2</v>
      </c>
      <c r="W378" s="17">
        <v>1</v>
      </c>
      <c r="X378" s="17">
        <v>1</v>
      </c>
      <c r="Y378" s="17">
        <v>1</v>
      </c>
      <c r="Z378" s="17">
        <v>1</v>
      </c>
      <c r="AA378" s="43">
        <f t="shared" si="24"/>
        <v>24</v>
      </c>
      <c r="AB378" s="17">
        <v>16</v>
      </c>
      <c r="AC378" s="17">
        <v>11</v>
      </c>
      <c r="AD378" s="17">
        <v>5</v>
      </c>
      <c r="AE378" s="17">
        <v>8</v>
      </c>
      <c r="AF378" s="17">
        <v>5</v>
      </c>
      <c r="AG378" s="17">
        <v>7</v>
      </c>
      <c r="AH378" s="17">
        <v>2</v>
      </c>
      <c r="AI378" s="17">
        <v>10</v>
      </c>
      <c r="AJ378" s="17">
        <v>8</v>
      </c>
      <c r="AK378" s="17">
        <v>5</v>
      </c>
      <c r="AL378" s="17">
        <v>2</v>
      </c>
      <c r="AM378" s="17">
        <v>12</v>
      </c>
      <c r="AN378" s="17">
        <v>3</v>
      </c>
      <c r="AO378" s="17">
        <v>3</v>
      </c>
      <c r="AP378" s="17">
        <v>4</v>
      </c>
      <c r="AQ378" s="17">
        <v>6</v>
      </c>
      <c r="AR378" s="44">
        <v>52</v>
      </c>
    </row>
    <row r="379" spans="1:44">
      <c r="A379" s="73">
        <v>42089</v>
      </c>
      <c r="B379" s="37">
        <v>0</v>
      </c>
      <c r="C379" s="17">
        <v>2004</v>
      </c>
      <c r="D379" s="1">
        <v>45959.920138888891</v>
      </c>
      <c r="E379" s="27" t="s">
        <v>127</v>
      </c>
      <c r="F379" s="17" t="s">
        <v>421</v>
      </c>
      <c r="G379" s="17" t="s">
        <v>421</v>
      </c>
      <c r="H379" s="94">
        <f t="shared" si="21"/>
        <v>0</v>
      </c>
      <c r="I379" s="97">
        <f t="shared" si="22"/>
        <v>0</v>
      </c>
      <c r="J379" s="83">
        <f t="shared" si="23"/>
        <v>0</v>
      </c>
      <c r="K379" s="17">
        <v>1</v>
      </c>
      <c r="L379" s="17">
        <v>1</v>
      </c>
      <c r="M379" s="36">
        <v>1</v>
      </c>
      <c r="N379" s="17">
        <v>5</v>
      </c>
      <c r="O379" s="17">
        <v>3</v>
      </c>
      <c r="P379" s="36">
        <v>1</v>
      </c>
      <c r="Q379" s="36">
        <v>2</v>
      </c>
      <c r="R379" s="17">
        <v>1</v>
      </c>
      <c r="S379" s="17">
        <v>1</v>
      </c>
      <c r="T379" s="17">
        <v>1</v>
      </c>
      <c r="U379" s="17">
        <v>1</v>
      </c>
      <c r="V379" s="17">
        <v>1</v>
      </c>
      <c r="W379" s="17">
        <v>1</v>
      </c>
      <c r="X379" s="17">
        <v>1</v>
      </c>
      <c r="Y379" s="17">
        <v>1</v>
      </c>
      <c r="Z379" s="17">
        <v>1</v>
      </c>
      <c r="AA379" s="43">
        <f t="shared" si="24"/>
        <v>23</v>
      </c>
      <c r="AB379" s="17">
        <v>13</v>
      </c>
      <c r="AC379" s="17">
        <v>5</v>
      </c>
      <c r="AD379" s="17">
        <v>4</v>
      </c>
      <c r="AE379" s="17">
        <v>5</v>
      </c>
      <c r="AF379" s="17">
        <v>6</v>
      </c>
      <c r="AG379" s="17">
        <v>4</v>
      </c>
      <c r="AH379" s="17">
        <v>4</v>
      </c>
      <c r="AI379" s="17">
        <v>7</v>
      </c>
      <c r="AJ379" s="17">
        <v>2</v>
      </c>
      <c r="AK379" s="17">
        <v>4</v>
      </c>
      <c r="AL379" s="17">
        <v>2</v>
      </c>
      <c r="AM379" s="17">
        <v>6</v>
      </c>
      <c r="AN379" s="17">
        <v>3</v>
      </c>
      <c r="AO379" s="17">
        <v>4</v>
      </c>
      <c r="AP379" s="17">
        <v>4</v>
      </c>
      <c r="AQ379" s="17">
        <v>5</v>
      </c>
      <c r="AR379" s="44">
        <v>49</v>
      </c>
    </row>
    <row r="380" spans="1:44">
      <c r="A380" s="73">
        <v>42364</v>
      </c>
      <c r="B380" s="60">
        <v>0</v>
      </c>
      <c r="C380" s="45">
        <v>2001</v>
      </c>
      <c r="D380" s="6">
        <v>45960.463888888888</v>
      </c>
      <c r="E380" s="21" t="s">
        <v>134</v>
      </c>
      <c r="F380" s="45" t="s">
        <v>471</v>
      </c>
      <c r="G380" s="45" t="s">
        <v>399</v>
      </c>
      <c r="H380" s="94">
        <f t="shared" si="21"/>
        <v>1</v>
      </c>
      <c r="I380" s="97">
        <f t="shared" si="22"/>
        <v>1</v>
      </c>
      <c r="J380" s="83">
        <f t="shared" si="23"/>
        <v>0</v>
      </c>
      <c r="K380" s="45">
        <v>3</v>
      </c>
      <c r="L380" s="45">
        <v>4</v>
      </c>
      <c r="M380" s="36">
        <v>4</v>
      </c>
      <c r="N380" s="45">
        <v>5</v>
      </c>
      <c r="O380" s="45">
        <v>5</v>
      </c>
      <c r="P380" s="36">
        <v>4</v>
      </c>
      <c r="Q380" s="36">
        <v>4</v>
      </c>
      <c r="R380" s="45">
        <v>4</v>
      </c>
      <c r="S380" s="45">
        <v>4</v>
      </c>
      <c r="T380" s="45">
        <v>5</v>
      </c>
      <c r="U380" s="45">
        <v>5</v>
      </c>
      <c r="V380" s="45">
        <v>5</v>
      </c>
      <c r="W380" s="45">
        <v>5</v>
      </c>
      <c r="X380" s="45">
        <v>5</v>
      </c>
      <c r="Y380" s="45">
        <v>5</v>
      </c>
      <c r="Z380" s="45">
        <v>4</v>
      </c>
      <c r="AA380" s="43">
        <f t="shared" si="24"/>
        <v>71</v>
      </c>
      <c r="AB380" s="45">
        <v>17</v>
      </c>
      <c r="AC380" s="45">
        <v>4</v>
      </c>
      <c r="AD380" s="45">
        <v>5</v>
      </c>
      <c r="AE380" s="45">
        <v>4</v>
      </c>
      <c r="AF380" s="45">
        <v>6</v>
      </c>
      <c r="AG380" s="45">
        <v>5</v>
      </c>
      <c r="AH380" s="45">
        <v>4</v>
      </c>
      <c r="AI380" s="45">
        <v>7</v>
      </c>
      <c r="AJ380" s="45">
        <v>4</v>
      </c>
      <c r="AK380" s="45">
        <v>12</v>
      </c>
      <c r="AL380" s="45">
        <v>4</v>
      </c>
      <c r="AM380" s="45">
        <v>9</v>
      </c>
      <c r="AN380" s="45">
        <v>4</v>
      </c>
      <c r="AO380" s="45">
        <v>9</v>
      </c>
      <c r="AP380" s="45">
        <v>3</v>
      </c>
      <c r="AQ380" s="45">
        <v>13</v>
      </c>
      <c r="AR380" s="43">
        <v>27</v>
      </c>
    </row>
    <row r="381" spans="1:44">
      <c r="A381" s="73">
        <v>42863</v>
      </c>
      <c r="B381" s="37">
        <v>0</v>
      </c>
      <c r="C381" s="17">
        <v>2003</v>
      </c>
      <c r="D381" s="1">
        <v>45961.593055555553</v>
      </c>
      <c r="E381" s="27" t="s">
        <v>165</v>
      </c>
      <c r="F381" s="17" t="s">
        <v>421</v>
      </c>
      <c r="G381" s="17" t="s">
        <v>421</v>
      </c>
      <c r="H381" s="94">
        <f t="shared" si="21"/>
        <v>0</v>
      </c>
      <c r="I381" s="97">
        <f t="shared" si="22"/>
        <v>0</v>
      </c>
      <c r="J381" s="83">
        <f t="shared" si="23"/>
        <v>0</v>
      </c>
      <c r="K381" s="17">
        <v>2</v>
      </c>
      <c r="L381" s="17">
        <v>2</v>
      </c>
      <c r="M381" s="36">
        <v>1</v>
      </c>
      <c r="N381" s="17">
        <v>4</v>
      </c>
      <c r="O381" s="17">
        <v>4</v>
      </c>
      <c r="P381" s="36">
        <v>2</v>
      </c>
      <c r="Q381" s="36">
        <v>3</v>
      </c>
      <c r="R381" s="17">
        <v>2</v>
      </c>
      <c r="S381" s="17">
        <v>3</v>
      </c>
      <c r="T381" s="17">
        <v>2</v>
      </c>
      <c r="U381" s="17">
        <v>2</v>
      </c>
      <c r="V381" s="17">
        <v>3</v>
      </c>
      <c r="W381" s="17">
        <v>3</v>
      </c>
      <c r="X381" s="17">
        <v>3</v>
      </c>
      <c r="Y381" s="17">
        <v>3</v>
      </c>
      <c r="Z381" s="17">
        <v>3</v>
      </c>
      <c r="AA381" s="43">
        <f t="shared" si="24"/>
        <v>42</v>
      </c>
      <c r="AB381" s="17">
        <v>8</v>
      </c>
      <c r="AC381" s="17">
        <v>4</v>
      </c>
      <c r="AD381" s="17">
        <v>3</v>
      </c>
      <c r="AE381" s="17">
        <v>3</v>
      </c>
      <c r="AF381" s="17">
        <v>2</v>
      </c>
      <c r="AG381" s="17">
        <v>2</v>
      </c>
      <c r="AH381" s="17">
        <v>5</v>
      </c>
      <c r="AI381" s="17">
        <v>5</v>
      </c>
      <c r="AJ381" s="17">
        <v>2</v>
      </c>
      <c r="AK381" s="17">
        <v>4</v>
      </c>
      <c r="AL381" s="17">
        <v>2</v>
      </c>
      <c r="AM381" s="17">
        <v>4</v>
      </c>
      <c r="AN381" s="17">
        <v>5</v>
      </c>
      <c r="AO381" s="17">
        <v>4</v>
      </c>
      <c r="AP381" s="17">
        <v>4</v>
      </c>
      <c r="AQ381" s="17">
        <v>3</v>
      </c>
      <c r="AR381" s="44">
        <v>56</v>
      </c>
    </row>
    <row r="382" spans="1:44">
      <c r="A382" s="73">
        <v>41037</v>
      </c>
      <c r="B382" s="37">
        <v>0</v>
      </c>
      <c r="C382" s="17">
        <v>2000</v>
      </c>
      <c r="D382" s="1">
        <v>45958.844444444447</v>
      </c>
      <c r="E382" s="27" t="s">
        <v>95</v>
      </c>
      <c r="F382" s="17" t="s">
        <v>421</v>
      </c>
      <c r="G382" s="17" t="s">
        <v>421</v>
      </c>
      <c r="H382" s="94">
        <f t="shared" si="21"/>
        <v>0</v>
      </c>
      <c r="I382" s="97">
        <f t="shared" si="22"/>
        <v>0</v>
      </c>
      <c r="J382" s="83">
        <f t="shared" si="23"/>
        <v>0</v>
      </c>
      <c r="K382" s="17">
        <v>2</v>
      </c>
      <c r="L382" s="17">
        <v>2</v>
      </c>
      <c r="M382" s="36">
        <v>1</v>
      </c>
      <c r="N382" s="17">
        <v>4</v>
      </c>
      <c r="O382" s="17">
        <v>3</v>
      </c>
      <c r="P382" s="36">
        <v>2</v>
      </c>
      <c r="Q382" s="36">
        <v>2</v>
      </c>
      <c r="R382" s="17">
        <v>1</v>
      </c>
      <c r="S382" s="17">
        <v>2</v>
      </c>
      <c r="T382" s="17">
        <v>1</v>
      </c>
      <c r="U382" s="17">
        <v>2</v>
      </c>
      <c r="V382" s="17">
        <v>1</v>
      </c>
      <c r="W382" s="17">
        <v>1</v>
      </c>
      <c r="X382" s="17">
        <v>1</v>
      </c>
      <c r="Y382" s="17">
        <v>1</v>
      </c>
      <c r="Z382" s="17">
        <v>2</v>
      </c>
      <c r="AA382" s="43">
        <f t="shared" si="24"/>
        <v>28</v>
      </c>
      <c r="AB382" s="17">
        <v>14</v>
      </c>
      <c r="AC382" s="17">
        <v>4</v>
      </c>
      <c r="AD382" s="17">
        <v>5</v>
      </c>
      <c r="AE382" s="17">
        <v>7</v>
      </c>
      <c r="AF382" s="17">
        <v>7</v>
      </c>
      <c r="AG382" s="17">
        <v>6</v>
      </c>
      <c r="AH382" s="17">
        <v>4</v>
      </c>
      <c r="AI382" s="17">
        <v>5</v>
      </c>
      <c r="AJ382" s="17">
        <v>13</v>
      </c>
      <c r="AK382" s="17">
        <v>6</v>
      </c>
      <c r="AL382" s="17">
        <v>9</v>
      </c>
      <c r="AM382" s="17">
        <v>8</v>
      </c>
      <c r="AN382" s="17">
        <v>2</v>
      </c>
      <c r="AO382" s="17">
        <v>8</v>
      </c>
      <c r="AP382" s="17">
        <v>4</v>
      </c>
      <c r="AQ382" s="17">
        <v>7</v>
      </c>
      <c r="AR382" s="44">
        <v>55</v>
      </c>
    </row>
    <row r="383" spans="1:44">
      <c r="A383" s="73">
        <v>41457</v>
      </c>
      <c r="B383" s="37">
        <v>0</v>
      </c>
      <c r="C383" s="17">
        <v>2004</v>
      </c>
      <c r="D383" s="1">
        <v>45959.626388888886</v>
      </c>
      <c r="E383" s="27" t="s">
        <v>95</v>
      </c>
      <c r="F383" s="17" t="s">
        <v>421</v>
      </c>
      <c r="G383" s="17" t="s">
        <v>421</v>
      </c>
      <c r="H383" s="94">
        <f t="shared" si="21"/>
        <v>0</v>
      </c>
      <c r="I383" s="97">
        <f t="shared" si="22"/>
        <v>0</v>
      </c>
      <c r="J383" s="83">
        <f t="shared" si="23"/>
        <v>0</v>
      </c>
      <c r="K383" s="17">
        <v>2</v>
      </c>
      <c r="L383" s="17">
        <v>4</v>
      </c>
      <c r="M383" s="36">
        <v>4</v>
      </c>
      <c r="N383" s="17">
        <v>5</v>
      </c>
      <c r="O383" s="17">
        <v>5</v>
      </c>
      <c r="P383" s="36">
        <v>5</v>
      </c>
      <c r="Q383" s="36">
        <v>3</v>
      </c>
      <c r="R383" s="17">
        <v>5</v>
      </c>
      <c r="S383" s="17">
        <v>5</v>
      </c>
      <c r="T383" s="17">
        <v>5</v>
      </c>
      <c r="U383" s="17">
        <v>5</v>
      </c>
      <c r="V383" s="17">
        <v>5</v>
      </c>
      <c r="W383" s="17">
        <v>4</v>
      </c>
      <c r="X383" s="17">
        <v>3</v>
      </c>
      <c r="Y383" s="17">
        <v>3</v>
      </c>
      <c r="Z383" s="17">
        <v>4</v>
      </c>
      <c r="AA383" s="43">
        <f t="shared" si="24"/>
        <v>67</v>
      </c>
      <c r="AB383" s="17">
        <v>6</v>
      </c>
      <c r="AC383" s="17">
        <v>4</v>
      </c>
      <c r="AD383" s="17">
        <v>3</v>
      </c>
      <c r="AE383" s="17">
        <v>3</v>
      </c>
      <c r="AF383" s="17">
        <v>2</v>
      </c>
      <c r="AG383" s="17">
        <v>3</v>
      </c>
      <c r="AH383" s="17">
        <v>6</v>
      </c>
      <c r="AI383" s="17">
        <v>4</v>
      </c>
      <c r="AJ383" s="17">
        <v>2</v>
      </c>
      <c r="AK383" s="17">
        <v>2</v>
      </c>
      <c r="AL383" s="17">
        <v>2</v>
      </c>
      <c r="AM383" s="17">
        <v>5</v>
      </c>
      <c r="AN383" s="17">
        <v>2</v>
      </c>
      <c r="AO383" s="17">
        <v>4</v>
      </c>
      <c r="AP383" s="17">
        <v>5</v>
      </c>
      <c r="AQ383" s="17">
        <v>4</v>
      </c>
      <c r="AR383" s="44">
        <v>37</v>
      </c>
    </row>
    <row r="384" spans="1:44">
      <c r="A384" s="73">
        <v>44011</v>
      </c>
      <c r="B384" s="37">
        <v>0</v>
      </c>
      <c r="C384" s="17">
        <v>1991</v>
      </c>
      <c r="D384" s="1">
        <v>45964.595138888886</v>
      </c>
      <c r="E384" s="27" t="s">
        <v>188</v>
      </c>
      <c r="F384" s="17" t="s">
        <v>421</v>
      </c>
      <c r="G384" s="17" t="s">
        <v>421</v>
      </c>
      <c r="H384" s="94">
        <f t="shared" si="21"/>
        <v>0</v>
      </c>
      <c r="I384" s="97">
        <f t="shared" si="22"/>
        <v>0</v>
      </c>
      <c r="J384" s="83">
        <f t="shared" si="23"/>
        <v>0</v>
      </c>
      <c r="K384" s="17">
        <v>2</v>
      </c>
      <c r="L384" s="17">
        <v>2</v>
      </c>
      <c r="M384" s="36">
        <v>2</v>
      </c>
      <c r="N384" s="17">
        <v>4</v>
      </c>
      <c r="O384" s="17">
        <v>4</v>
      </c>
      <c r="P384" s="36">
        <v>2</v>
      </c>
      <c r="Q384" s="36">
        <v>3</v>
      </c>
      <c r="R384" s="17">
        <v>2</v>
      </c>
      <c r="S384" s="17">
        <v>3</v>
      </c>
      <c r="T384" s="17">
        <v>2</v>
      </c>
      <c r="U384" s="17">
        <v>2</v>
      </c>
      <c r="V384" s="17">
        <v>2</v>
      </c>
      <c r="W384" s="17">
        <v>1</v>
      </c>
      <c r="X384" s="17">
        <v>2</v>
      </c>
      <c r="Y384" s="17">
        <v>2</v>
      </c>
      <c r="Z384" s="17">
        <v>2</v>
      </c>
      <c r="AA384" s="43">
        <f t="shared" si="24"/>
        <v>37</v>
      </c>
      <c r="AB384" s="17">
        <v>6</v>
      </c>
      <c r="AC384" s="17">
        <v>7</v>
      </c>
      <c r="AD384" s="17">
        <v>3</v>
      </c>
      <c r="AE384" s="17">
        <v>5</v>
      </c>
      <c r="AF384" s="17">
        <v>4</v>
      </c>
      <c r="AG384" s="17">
        <v>2</v>
      </c>
      <c r="AH384" s="17">
        <v>3</v>
      </c>
      <c r="AI384" s="17">
        <v>3</v>
      </c>
      <c r="AJ384" s="17">
        <v>2</v>
      </c>
      <c r="AK384" s="17">
        <v>4</v>
      </c>
      <c r="AL384" s="17">
        <v>2</v>
      </c>
      <c r="AM384" s="17">
        <v>3</v>
      </c>
      <c r="AN384" s="17">
        <v>3</v>
      </c>
      <c r="AO384" s="17">
        <v>4</v>
      </c>
      <c r="AP384" s="17">
        <v>4</v>
      </c>
      <c r="AQ384" s="17">
        <v>3</v>
      </c>
      <c r="AR384" s="44">
        <v>55</v>
      </c>
    </row>
    <row r="385" spans="1:44">
      <c r="A385" s="73">
        <v>46098</v>
      </c>
      <c r="B385" s="37">
        <v>1</v>
      </c>
      <c r="C385" s="17">
        <v>2005</v>
      </c>
      <c r="D385" s="1">
        <v>45971.675000000003</v>
      </c>
      <c r="E385" s="27" t="s">
        <v>188</v>
      </c>
      <c r="F385" s="17" t="s">
        <v>421</v>
      </c>
      <c r="G385" s="17" t="s">
        <v>421</v>
      </c>
      <c r="H385" s="94">
        <f t="shared" si="21"/>
        <v>0</v>
      </c>
      <c r="I385" s="97">
        <f t="shared" si="22"/>
        <v>0</v>
      </c>
      <c r="J385" s="83">
        <f t="shared" si="23"/>
        <v>0</v>
      </c>
      <c r="K385" s="17">
        <v>1</v>
      </c>
      <c r="L385" s="17">
        <v>1</v>
      </c>
      <c r="M385" s="36">
        <v>1</v>
      </c>
      <c r="N385" s="17">
        <v>1</v>
      </c>
      <c r="O385" s="17">
        <v>1</v>
      </c>
      <c r="P385" s="36">
        <v>1</v>
      </c>
      <c r="Q385" s="36">
        <v>1</v>
      </c>
      <c r="R385" s="17">
        <v>1</v>
      </c>
      <c r="S385" s="17">
        <v>1</v>
      </c>
      <c r="T385" s="17">
        <v>1</v>
      </c>
      <c r="U385" s="17">
        <v>1</v>
      </c>
      <c r="V385" s="17">
        <v>1</v>
      </c>
      <c r="W385" s="17">
        <v>1</v>
      </c>
      <c r="X385" s="17">
        <v>1</v>
      </c>
      <c r="Y385" s="17">
        <v>1</v>
      </c>
      <c r="Z385" s="17">
        <v>1</v>
      </c>
      <c r="AA385" s="43">
        <f t="shared" si="24"/>
        <v>16</v>
      </c>
      <c r="AB385" s="17">
        <v>6</v>
      </c>
      <c r="AC385" s="17">
        <v>4</v>
      </c>
      <c r="AD385" s="17">
        <v>2</v>
      </c>
      <c r="AE385" s="17">
        <v>8</v>
      </c>
      <c r="AF385" s="17">
        <v>4</v>
      </c>
      <c r="AG385" s="17">
        <v>4</v>
      </c>
      <c r="AH385" s="17">
        <v>1</v>
      </c>
      <c r="AI385" s="17">
        <v>4</v>
      </c>
      <c r="AJ385" s="17">
        <v>2</v>
      </c>
      <c r="AK385" s="17">
        <v>3</v>
      </c>
      <c r="AL385" s="17">
        <v>2</v>
      </c>
      <c r="AM385" s="17">
        <v>5</v>
      </c>
      <c r="AN385" s="17">
        <v>2</v>
      </c>
      <c r="AO385" s="17">
        <v>3</v>
      </c>
      <c r="AP385" s="17">
        <v>3</v>
      </c>
      <c r="AQ385" s="17">
        <v>3</v>
      </c>
      <c r="AR385" s="44">
        <v>28</v>
      </c>
    </row>
    <row r="386" spans="1:44">
      <c r="A386" s="73">
        <v>42113</v>
      </c>
      <c r="B386" s="37">
        <v>0</v>
      </c>
      <c r="C386" s="17">
        <v>2005</v>
      </c>
      <c r="D386" s="1">
        <v>45959.931250000001</v>
      </c>
      <c r="E386" s="27" t="s">
        <v>129</v>
      </c>
      <c r="F386" s="17" t="s">
        <v>421</v>
      </c>
      <c r="G386" s="17" t="s">
        <v>421</v>
      </c>
      <c r="H386" s="94">
        <f t="shared" si="21"/>
        <v>0</v>
      </c>
      <c r="I386" s="97">
        <f t="shared" si="22"/>
        <v>0</v>
      </c>
      <c r="J386" s="83">
        <f t="shared" si="23"/>
        <v>0</v>
      </c>
      <c r="K386" s="17">
        <v>3</v>
      </c>
      <c r="L386" s="17">
        <v>5</v>
      </c>
      <c r="M386" s="36">
        <v>3</v>
      </c>
      <c r="N386" s="17">
        <v>2</v>
      </c>
      <c r="O386" s="17">
        <v>4</v>
      </c>
      <c r="P386" s="36">
        <v>4</v>
      </c>
      <c r="Q386" s="36">
        <v>2</v>
      </c>
      <c r="R386" s="17">
        <v>2</v>
      </c>
      <c r="S386" s="17">
        <v>4</v>
      </c>
      <c r="T386" s="17">
        <v>4</v>
      </c>
      <c r="U386" s="17">
        <v>3</v>
      </c>
      <c r="V386" s="17">
        <v>2</v>
      </c>
      <c r="W386" s="17">
        <v>2</v>
      </c>
      <c r="X386" s="17">
        <v>2</v>
      </c>
      <c r="Y386" s="17">
        <v>5</v>
      </c>
      <c r="Z386" s="17">
        <v>3</v>
      </c>
      <c r="AA386" s="43">
        <f t="shared" si="24"/>
        <v>50</v>
      </c>
      <c r="AB386" s="17">
        <v>33</v>
      </c>
      <c r="AC386" s="17">
        <v>6</v>
      </c>
      <c r="AD386" s="17">
        <v>7</v>
      </c>
      <c r="AE386" s="17">
        <v>13</v>
      </c>
      <c r="AF386" s="17">
        <v>5</v>
      </c>
      <c r="AG386" s="17">
        <v>3</v>
      </c>
      <c r="AH386" s="17">
        <v>5</v>
      </c>
      <c r="AI386" s="17">
        <v>6</v>
      </c>
      <c r="AJ386" s="17">
        <v>3</v>
      </c>
      <c r="AK386" s="17">
        <v>5</v>
      </c>
      <c r="AL386" s="17">
        <v>3</v>
      </c>
      <c r="AM386" s="17">
        <v>4</v>
      </c>
      <c r="AN386" s="17">
        <v>4</v>
      </c>
      <c r="AO386" s="17">
        <v>3</v>
      </c>
      <c r="AP386" s="17">
        <v>6</v>
      </c>
      <c r="AQ386" s="17">
        <v>5</v>
      </c>
      <c r="AR386" s="44">
        <v>67</v>
      </c>
    </row>
    <row r="387" spans="1:44">
      <c r="A387" s="73">
        <v>46771</v>
      </c>
      <c r="B387" s="37">
        <v>0</v>
      </c>
      <c r="C387" s="17">
        <v>2004</v>
      </c>
      <c r="D387" s="1">
        <v>45977.59652777778</v>
      </c>
      <c r="E387" s="27" t="s">
        <v>263</v>
      </c>
      <c r="F387" s="17" t="s">
        <v>421</v>
      </c>
      <c r="G387" s="17" t="s">
        <v>421</v>
      </c>
      <c r="H387" s="94">
        <f t="shared" si="21"/>
        <v>0</v>
      </c>
      <c r="I387" s="97">
        <f t="shared" si="22"/>
        <v>0</v>
      </c>
      <c r="J387" s="83">
        <f t="shared" si="23"/>
        <v>0</v>
      </c>
      <c r="K387" s="17">
        <v>1</v>
      </c>
      <c r="L387" s="17">
        <v>3</v>
      </c>
      <c r="M387" s="36">
        <v>1</v>
      </c>
      <c r="N387" s="17">
        <v>1</v>
      </c>
      <c r="O387" s="17">
        <v>5</v>
      </c>
      <c r="P387" s="36">
        <v>3</v>
      </c>
      <c r="Q387" s="36">
        <v>1</v>
      </c>
      <c r="R387" s="17">
        <v>1</v>
      </c>
      <c r="S387" s="17">
        <v>1</v>
      </c>
      <c r="T387" s="17">
        <v>1</v>
      </c>
      <c r="U387" s="17">
        <v>1</v>
      </c>
      <c r="V387" s="17">
        <v>1</v>
      </c>
      <c r="W387" s="17">
        <v>1</v>
      </c>
      <c r="X387" s="17">
        <v>2</v>
      </c>
      <c r="Y387" s="17">
        <v>1</v>
      </c>
      <c r="Z387" s="17">
        <v>1</v>
      </c>
      <c r="AA387" s="43">
        <f t="shared" si="24"/>
        <v>25</v>
      </c>
      <c r="AB387" s="17">
        <v>5</v>
      </c>
      <c r="AC387" s="17">
        <v>6</v>
      </c>
      <c r="AD387" s="17">
        <v>1</v>
      </c>
      <c r="AE387" s="17">
        <v>3</v>
      </c>
      <c r="AF387" s="17">
        <v>5</v>
      </c>
      <c r="AG387" s="17">
        <v>3</v>
      </c>
      <c r="AH387" s="17">
        <v>1</v>
      </c>
      <c r="AI387" s="17">
        <v>7</v>
      </c>
      <c r="AJ387" s="17">
        <v>2</v>
      </c>
      <c r="AK387" s="17">
        <v>2</v>
      </c>
      <c r="AL387" s="17">
        <v>1</v>
      </c>
      <c r="AM387" s="17">
        <v>4</v>
      </c>
      <c r="AN387" s="17">
        <v>2</v>
      </c>
      <c r="AO387" s="17">
        <v>5</v>
      </c>
      <c r="AP387" s="17">
        <v>5</v>
      </c>
      <c r="AQ387" s="17">
        <v>2</v>
      </c>
      <c r="AR387" s="44">
        <v>59</v>
      </c>
    </row>
    <row r="388" spans="1:44">
      <c r="A388" s="73">
        <v>44211</v>
      </c>
      <c r="B388" s="37">
        <v>0</v>
      </c>
      <c r="C388" s="17">
        <v>1999</v>
      </c>
      <c r="D388" s="1">
        <v>45964.925694444442</v>
      </c>
      <c r="E388" s="27" t="s">
        <v>496</v>
      </c>
      <c r="F388" s="17" t="s">
        <v>497</v>
      </c>
      <c r="G388" s="17" t="s">
        <v>497</v>
      </c>
      <c r="H388" s="94">
        <f t="shared" si="21"/>
        <v>0</v>
      </c>
      <c r="I388" s="97">
        <f t="shared" si="22"/>
        <v>0</v>
      </c>
      <c r="J388" s="83">
        <f t="shared" si="23"/>
        <v>0</v>
      </c>
      <c r="K388" s="17">
        <v>1</v>
      </c>
      <c r="L388" s="17">
        <v>2</v>
      </c>
      <c r="M388" s="36">
        <v>2</v>
      </c>
      <c r="N388" s="17">
        <v>4</v>
      </c>
      <c r="O388" s="17">
        <v>3</v>
      </c>
      <c r="P388" s="36">
        <v>2</v>
      </c>
      <c r="Q388" s="36">
        <v>2</v>
      </c>
      <c r="R388" s="17">
        <v>1</v>
      </c>
      <c r="S388" s="17">
        <v>2</v>
      </c>
      <c r="T388" s="17">
        <v>2</v>
      </c>
      <c r="U388" s="17">
        <v>2</v>
      </c>
      <c r="V388" s="17">
        <v>2</v>
      </c>
      <c r="W388" s="17">
        <v>2</v>
      </c>
      <c r="X388" s="17">
        <v>2</v>
      </c>
      <c r="Y388" s="17">
        <v>2</v>
      </c>
      <c r="Z388" s="17">
        <v>1</v>
      </c>
      <c r="AA388" s="43">
        <f t="shared" si="24"/>
        <v>32</v>
      </c>
      <c r="AB388" s="17">
        <v>27</v>
      </c>
      <c r="AC388" s="17">
        <v>7</v>
      </c>
      <c r="AD388" s="17">
        <v>3</v>
      </c>
      <c r="AE388" s="17">
        <v>6</v>
      </c>
      <c r="AF388" s="17">
        <v>8</v>
      </c>
      <c r="AG388" s="17">
        <v>3</v>
      </c>
      <c r="AH388" s="17">
        <v>4</v>
      </c>
      <c r="AI388" s="17">
        <v>12</v>
      </c>
      <c r="AJ388" s="17">
        <v>4</v>
      </c>
      <c r="AK388" s="17">
        <v>6</v>
      </c>
      <c r="AL388" s="17">
        <v>3</v>
      </c>
      <c r="AM388" s="17">
        <v>8</v>
      </c>
      <c r="AN388" s="17">
        <v>6</v>
      </c>
      <c r="AO388" s="17">
        <v>8</v>
      </c>
      <c r="AP388" s="17">
        <v>3</v>
      </c>
      <c r="AQ388" s="17">
        <v>7</v>
      </c>
      <c r="AR388" s="44">
        <v>55</v>
      </c>
    </row>
    <row r="389" spans="1:44">
      <c r="A389" s="73">
        <v>43044</v>
      </c>
      <c r="B389" s="60">
        <v>1</v>
      </c>
      <c r="C389" s="45">
        <v>2002</v>
      </c>
      <c r="D389" s="6">
        <v>45961.703472222223</v>
      </c>
      <c r="E389" s="21" t="s">
        <v>172</v>
      </c>
      <c r="F389" s="45" t="s">
        <v>471</v>
      </c>
      <c r="G389" s="45" t="s">
        <v>399</v>
      </c>
      <c r="H389" s="94">
        <f t="shared" si="21"/>
        <v>1</v>
      </c>
      <c r="I389" s="97">
        <f t="shared" si="22"/>
        <v>1</v>
      </c>
      <c r="J389" s="83">
        <f t="shared" si="23"/>
        <v>0</v>
      </c>
      <c r="K389" s="45">
        <v>5</v>
      </c>
      <c r="L389" s="45">
        <v>3</v>
      </c>
      <c r="M389" s="36">
        <v>4</v>
      </c>
      <c r="N389" s="45">
        <v>5</v>
      </c>
      <c r="O389" s="45">
        <v>5</v>
      </c>
      <c r="P389" s="36">
        <v>4</v>
      </c>
      <c r="Q389" s="36">
        <v>5</v>
      </c>
      <c r="R389" s="45">
        <v>3</v>
      </c>
      <c r="S389" s="45">
        <v>5</v>
      </c>
      <c r="T389" s="45">
        <v>5</v>
      </c>
      <c r="U389" s="45">
        <v>5</v>
      </c>
      <c r="V389" s="45">
        <v>5</v>
      </c>
      <c r="W389" s="45">
        <v>4</v>
      </c>
      <c r="X389" s="45">
        <v>4</v>
      </c>
      <c r="Y389" s="45">
        <v>5</v>
      </c>
      <c r="Z389" s="45">
        <v>2</v>
      </c>
      <c r="AA389" s="43">
        <f t="shared" si="24"/>
        <v>69</v>
      </c>
      <c r="AB389" s="45">
        <v>6</v>
      </c>
      <c r="AC389" s="45">
        <v>31</v>
      </c>
      <c r="AD389" s="45">
        <v>6</v>
      </c>
      <c r="AE389" s="45">
        <v>3</v>
      </c>
      <c r="AF389" s="45">
        <v>6</v>
      </c>
      <c r="AG389" s="45">
        <v>4</v>
      </c>
      <c r="AH389" s="45">
        <v>4</v>
      </c>
      <c r="AI389" s="45">
        <v>9</v>
      </c>
      <c r="AJ389" s="45">
        <v>2</v>
      </c>
      <c r="AK389" s="45">
        <v>2</v>
      </c>
      <c r="AL389" s="45">
        <v>2</v>
      </c>
      <c r="AM389" s="45">
        <v>5</v>
      </c>
      <c r="AN389" s="45">
        <v>4</v>
      </c>
      <c r="AO389" s="45">
        <v>8</v>
      </c>
      <c r="AP389" s="45">
        <v>2</v>
      </c>
      <c r="AQ389" s="45">
        <v>6</v>
      </c>
      <c r="AR389" s="43">
        <v>31</v>
      </c>
    </row>
    <row r="390" spans="1:44">
      <c r="A390" s="73">
        <v>43035</v>
      </c>
      <c r="B390" s="60">
        <v>0</v>
      </c>
      <c r="C390" s="45">
        <v>1996</v>
      </c>
      <c r="D390" s="6">
        <v>45961.69027777778</v>
      </c>
      <c r="E390" s="21" t="s">
        <v>171</v>
      </c>
      <c r="F390" s="45" t="s">
        <v>498</v>
      </c>
      <c r="G390" s="45" t="s">
        <v>399</v>
      </c>
      <c r="H390" s="94">
        <f t="shared" si="21"/>
        <v>1</v>
      </c>
      <c r="I390" s="97">
        <f t="shared" si="22"/>
        <v>1</v>
      </c>
      <c r="J390" s="83">
        <f t="shared" si="23"/>
        <v>0</v>
      </c>
      <c r="K390" s="45">
        <v>5</v>
      </c>
      <c r="L390" s="45">
        <v>2</v>
      </c>
      <c r="M390" s="36">
        <v>2</v>
      </c>
      <c r="N390" s="45">
        <v>5</v>
      </c>
      <c r="O390" s="45">
        <v>4</v>
      </c>
      <c r="P390" s="36">
        <v>4</v>
      </c>
      <c r="Q390" s="36">
        <v>2</v>
      </c>
      <c r="R390" s="45">
        <v>1</v>
      </c>
      <c r="S390" s="45">
        <v>2</v>
      </c>
      <c r="T390" s="45">
        <v>3</v>
      </c>
      <c r="U390" s="45">
        <v>3</v>
      </c>
      <c r="V390" s="45">
        <v>3</v>
      </c>
      <c r="W390" s="45">
        <v>2</v>
      </c>
      <c r="X390" s="45">
        <v>3</v>
      </c>
      <c r="Y390" s="45">
        <v>3</v>
      </c>
      <c r="Z390" s="45">
        <v>2</v>
      </c>
      <c r="AA390" s="43">
        <f t="shared" si="24"/>
        <v>46</v>
      </c>
      <c r="AB390" s="45">
        <v>21</v>
      </c>
      <c r="AC390" s="45">
        <v>15</v>
      </c>
      <c r="AD390" s="45">
        <v>9</v>
      </c>
      <c r="AE390" s="45">
        <v>4</v>
      </c>
      <c r="AF390" s="45">
        <v>12</v>
      </c>
      <c r="AG390" s="45">
        <v>22</v>
      </c>
      <c r="AH390" s="45">
        <v>5</v>
      </c>
      <c r="AI390" s="45">
        <v>20</v>
      </c>
      <c r="AJ390" s="45">
        <v>6</v>
      </c>
      <c r="AK390" s="45">
        <v>10</v>
      </c>
      <c r="AL390" s="45">
        <v>23</v>
      </c>
      <c r="AM390" s="45">
        <v>9</v>
      </c>
      <c r="AN390" s="45">
        <v>10</v>
      </c>
      <c r="AO390" s="45">
        <v>8</v>
      </c>
      <c r="AP390" s="45">
        <v>10</v>
      </c>
      <c r="AQ390" s="45">
        <v>11</v>
      </c>
      <c r="AR390" s="43">
        <v>57</v>
      </c>
    </row>
    <row r="391" spans="1:44">
      <c r="A391" s="73">
        <v>44377</v>
      </c>
      <c r="B391" s="37">
        <v>1</v>
      </c>
      <c r="C391" s="17">
        <v>2004</v>
      </c>
      <c r="D391" s="1">
        <v>45965.507638888892</v>
      </c>
      <c r="E391" s="27" t="s">
        <v>195</v>
      </c>
      <c r="F391" s="17" t="s">
        <v>421</v>
      </c>
      <c r="G391" s="17" t="s">
        <v>421</v>
      </c>
      <c r="H391" s="94">
        <f t="shared" si="21"/>
        <v>0</v>
      </c>
      <c r="I391" s="97">
        <f t="shared" si="22"/>
        <v>0</v>
      </c>
      <c r="J391" s="83">
        <f t="shared" si="23"/>
        <v>0</v>
      </c>
      <c r="K391" s="17">
        <v>1</v>
      </c>
      <c r="L391" s="17">
        <v>1</v>
      </c>
      <c r="M391" s="36">
        <v>1</v>
      </c>
      <c r="N391" s="17">
        <v>2</v>
      </c>
      <c r="O391" s="17">
        <v>2</v>
      </c>
      <c r="P391" s="36">
        <v>1</v>
      </c>
      <c r="Q391" s="36">
        <v>1</v>
      </c>
      <c r="R391" s="17">
        <v>1</v>
      </c>
      <c r="S391" s="17">
        <v>1</v>
      </c>
      <c r="T391" s="17">
        <v>1</v>
      </c>
      <c r="U391" s="17">
        <v>1</v>
      </c>
      <c r="V391" s="17">
        <v>1</v>
      </c>
      <c r="W391" s="17">
        <v>1</v>
      </c>
      <c r="X391" s="17">
        <v>1</v>
      </c>
      <c r="Y391" s="17">
        <v>1</v>
      </c>
      <c r="Z391" s="17">
        <v>1</v>
      </c>
      <c r="AA391" s="43">
        <f t="shared" si="24"/>
        <v>18</v>
      </c>
      <c r="AB391" s="17">
        <v>6</v>
      </c>
      <c r="AC391" s="17">
        <v>4</v>
      </c>
      <c r="AD391" s="17">
        <v>2</v>
      </c>
      <c r="AE391" s="17">
        <v>5</v>
      </c>
      <c r="AF391" s="17">
        <v>4</v>
      </c>
      <c r="AG391" s="17">
        <v>3</v>
      </c>
      <c r="AH391" s="17">
        <v>1</v>
      </c>
      <c r="AI391" s="17">
        <v>4</v>
      </c>
      <c r="AJ391" s="17">
        <v>2</v>
      </c>
      <c r="AK391" s="17">
        <v>2</v>
      </c>
      <c r="AL391" s="17">
        <v>2</v>
      </c>
      <c r="AM391" s="17">
        <v>3</v>
      </c>
      <c r="AN391" s="17">
        <v>2</v>
      </c>
      <c r="AO391" s="17">
        <v>3</v>
      </c>
      <c r="AP391" s="17">
        <v>2</v>
      </c>
      <c r="AQ391" s="17">
        <v>6</v>
      </c>
      <c r="AR391" s="44">
        <v>33</v>
      </c>
    </row>
    <row r="392" spans="1:44">
      <c r="A392" s="73">
        <v>44186</v>
      </c>
      <c r="B392" s="37">
        <v>0</v>
      </c>
      <c r="C392" s="17">
        <v>2002</v>
      </c>
      <c r="D392" s="1">
        <v>45964.879166666666</v>
      </c>
      <c r="E392" s="27" t="s">
        <v>192</v>
      </c>
      <c r="F392" s="17" t="s">
        <v>406</v>
      </c>
      <c r="G392" s="17" t="s">
        <v>406</v>
      </c>
      <c r="H392" s="94">
        <f t="shared" si="21"/>
        <v>0</v>
      </c>
      <c r="I392" s="97">
        <f t="shared" si="22"/>
        <v>0</v>
      </c>
      <c r="J392" s="83">
        <f t="shared" si="23"/>
        <v>0</v>
      </c>
      <c r="K392" s="17">
        <v>1</v>
      </c>
      <c r="L392" s="17">
        <v>1</v>
      </c>
      <c r="M392" s="36">
        <v>1</v>
      </c>
      <c r="N392" s="17">
        <v>4</v>
      </c>
      <c r="O392" s="17">
        <v>3</v>
      </c>
      <c r="P392" s="36">
        <v>2</v>
      </c>
      <c r="Q392" s="36">
        <v>1</v>
      </c>
      <c r="R392" s="17">
        <v>1</v>
      </c>
      <c r="S392" s="17">
        <v>1</v>
      </c>
      <c r="T392" s="17">
        <v>5</v>
      </c>
      <c r="U392" s="17">
        <v>1</v>
      </c>
      <c r="V392" s="17">
        <v>1</v>
      </c>
      <c r="W392" s="17">
        <v>1</v>
      </c>
      <c r="X392" s="17">
        <v>1</v>
      </c>
      <c r="Y392" s="17">
        <v>1</v>
      </c>
      <c r="Z392" s="17">
        <v>1</v>
      </c>
      <c r="AA392" s="43">
        <f t="shared" si="24"/>
        <v>26</v>
      </c>
      <c r="AB392" s="17">
        <v>12</v>
      </c>
      <c r="AC392" s="17">
        <v>11</v>
      </c>
      <c r="AD392" s="17">
        <v>4</v>
      </c>
      <c r="AE392" s="17">
        <v>6</v>
      </c>
      <c r="AF392" s="17">
        <v>7</v>
      </c>
      <c r="AG392" s="17">
        <v>8</v>
      </c>
      <c r="AH392" s="17">
        <v>3</v>
      </c>
      <c r="AI392" s="17">
        <v>5</v>
      </c>
      <c r="AJ392" s="17">
        <v>3</v>
      </c>
      <c r="AK392" s="17">
        <v>6</v>
      </c>
      <c r="AL392" s="17">
        <v>3</v>
      </c>
      <c r="AM392" s="17">
        <v>5</v>
      </c>
      <c r="AN392" s="17">
        <v>3</v>
      </c>
      <c r="AO392" s="17">
        <v>5</v>
      </c>
      <c r="AP392" s="17">
        <v>2</v>
      </c>
      <c r="AQ392" s="17">
        <v>3</v>
      </c>
      <c r="AR392" s="44">
        <v>62</v>
      </c>
    </row>
    <row r="393" spans="1:44">
      <c r="A393" s="73">
        <v>43620</v>
      </c>
      <c r="B393" s="37">
        <v>0</v>
      </c>
      <c r="C393" s="17">
        <v>1993</v>
      </c>
      <c r="D393" s="1">
        <v>45963.755555555559</v>
      </c>
      <c r="E393" s="27" t="s">
        <v>181</v>
      </c>
      <c r="F393" s="17" t="s">
        <v>397</v>
      </c>
      <c r="G393" s="17" t="s">
        <v>397</v>
      </c>
      <c r="H393" s="94">
        <f t="shared" si="21"/>
        <v>0</v>
      </c>
      <c r="I393" s="97">
        <f t="shared" si="22"/>
        <v>0</v>
      </c>
      <c r="J393" s="83">
        <f t="shared" si="23"/>
        <v>0</v>
      </c>
      <c r="K393" s="17">
        <v>3</v>
      </c>
      <c r="L393" s="17">
        <v>5</v>
      </c>
      <c r="M393" s="36">
        <v>2</v>
      </c>
      <c r="N393" s="17">
        <v>2</v>
      </c>
      <c r="O393" s="17">
        <v>3</v>
      </c>
      <c r="P393" s="36">
        <v>5</v>
      </c>
      <c r="Q393" s="36">
        <v>1</v>
      </c>
      <c r="R393" s="17">
        <v>1</v>
      </c>
      <c r="S393" s="17">
        <v>1</v>
      </c>
      <c r="T393" s="17">
        <v>1</v>
      </c>
      <c r="U393" s="17">
        <v>1</v>
      </c>
      <c r="V393" s="17">
        <v>1</v>
      </c>
      <c r="W393" s="17">
        <v>1</v>
      </c>
      <c r="X393" s="17">
        <v>2</v>
      </c>
      <c r="Y393" s="17">
        <v>1</v>
      </c>
      <c r="Z393" s="17">
        <v>1</v>
      </c>
      <c r="AA393" s="43">
        <f t="shared" si="24"/>
        <v>31</v>
      </c>
      <c r="AB393" s="17">
        <v>17</v>
      </c>
      <c r="AC393" s="17">
        <v>7</v>
      </c>
      <c r="AD393" s="17">
        <v>10</v>
      </c>
      <c r="AE393" s="17">
        <v>7</v>
      </c>
      <c r="AF393" s="17">
        <v>7</v>
      </c>
      <c r="AG393" s="17">
        <v>4</v>
      </c>
      <c r="AH393" s="17">
        <v>5</v>
      </c>
      <c r="AI393" s="17">
        <v>4</v>
      </c>
      <c r="AJ393" s="17">
        <v>2</v>
      </c>
      <c r="AK393" s="17">
        <v>5</v>
      </c>
      <c r="AL393" s="17">
        <v>4</v>
      </c>
      <c r="AM393" s="17">
        <v>4</v>
      </c>
      <c r="AN393" s="17">
        <v>3</v>
      </c>
      <c r="AO393" s="17">
        <v>7</v>
      </c>
      <c r="AP393" s="17">
        <v>3</v>
      </c>
      <c r="AQ393" s="17">
        <v>3</v>
      </c>
      <c r="AR393" s="44">
        <v>77</v>
      </c>
    </row>
    <row r="394" spans="1:44">
      <c r="A394" s="73">
        <v>42632</v>
      </c>
      <c r="B394" s="37">
        <v>0</v>
      </c>
      <c r="C394" s="17">
        <v>2002</v>
      </c>
      <c r="D394" s="1">
        <v>45960.790972222225</v>
      </c>
      <c r="E394" s="27" t="s">
        <v>143</v>
      </c>
      <c r="F394" s="17" t="s">
        <v>408</v>
      </c>
      <c r="G394" s="17" t="s">
        <v>408</v>
      </c>
      <c r="H394" s="94">
        <f t="shared" si="21"/>
        <v>0</v>
      </c>
      <c r="I394" s="97">
        <f t="shared" si="22"/>
        <v>0</v>
      </c>
      <c r="J394" s="83">
        <f t="shared" si="23"/>
        <v>0</v>
      </c>
      <c r="K394" s="17">
        <v>4</v>
      </c>
      <c r="L394" s="17">
        <v>1</v>
      </c>
      <c r="M394" s="36">
        <v>1</v>
      </c>
      <c r="N394" s="17">
        <v>3</v>
      </c>
      <c r="O394" s="17">
        <v>2</v>
      </c>
      <c r="P394" s="36">
        <v>3</v>
      </c>
      <c r="Q394" s="36">
        <v>1</v>
      </c>
      <c r="R394" s="17">
        <v>1</v>
      </c>
      <c r="S394" s="17">
        <v>1</v>
      </c>
      <c r="T394" s="17">
        <v>1</v>
      </c>
      <c r="U394" s="17">
        <v>1</v>
      </c>
      <c r="V394" s="17">
        <v>3</v>
      </c>
      <c r="W394" s="17">
        <v>1</v>
      </c>
      <c r="X394" s="17">
        <v>1</v>
      </c>
      <c r="Y394" s="17">
        <v>1</v>
      </c>
      <c r="Z394" s="17">
        <v>1</v>
      </c>
      <c r="AA394" s="43">
        <f t="shared" si="24"/>
        <v>26</v>
      </c>
      <c r="AB394" s="17">
        <v>8</v>
      </c>
      <c r="AC394" s="17">
        <v>8</v>
      </c>
      <c r="AD394" s="17">
        <v>4</v>
      </c>
      <c r="AE394" s="17">
        <v>7</v>
      </c>
      <c r="AF394" s="17">
        <v>8</v>
      </c>
      <c r="AG394" s="17">
        <v>3</v>
      </c>
      <c r="AH394" s="17">
        <v>4</v>
      </c>
      <c r="AI394" s="17">
        <v>8</v>
      </c>
      <c r="AJ394" s="17">
        <v>2</v>
      </c>
      <c r="AK394" s="17">
        <v>3</v>
      </c>
      <c r="AL394" s="17">
        <v>3</v>
      </c>
      <c r="AM394" s="17">
        <v>9</v>
      </c>
      <c r="AN394" s="17">
        <v>2</v>
      </c>
      <c r="AO394" s="17">
        <v>4</v>
      </c>
      <c r="AP394" s="17">
        <v>2</v>
      </c>
      <c r="AQ394" s="17">
        <v>4</v>
      </c>
      <c r="AR394" s="44">
        <v>55</v>
      </c>
    </row>
    <row r="395" spans="1:44">
      <c r="A395" s="73">
        <v>42702</v>
      </c>
      <c r="B395" s="79">
        <v>1</v>
      </c>
      <c r="C395" s="46">
        <v>2000</v>
      </c>
      <c r="D395" s="8">
        <v>45960.90625</v>
      </c>
      <c r="E395" s="28" t="s">
        <v>157</v>
      </c>
      <c r="F395" s="46" t="s">
        <v>397</v>
      </c>
      <c r="G395" s="46" t="s">
        <v>397</v>
      </c>
      <c r="H395" s="94">
        <f t="shared" si="21"/>
        <v>0</v>
      </c>
      <c r="I395" s="97">
        <f t="shared" si="22"/>
        <v>0</v>
      </c>
      <c r="J395" s="83">
        <f t="shared" si="23"/>
        <v>0</v>
      </c>
      <c r="K395" s="46">
        <v>5</v>
      </c>
      <c r="L395" s="46">
        <v>2</v>
      </c>
      <c r="M395" s="36">
        <v>1</v>
      </c>
      <c r="N395" s="46">
        <v>3</v>
      </c>
      <c r="O395" s="46">
        <v>2</v>
      </c>
      <c r="P395" s="36">
        <v>2</v>
      </c>
      <c r="Q395" s="36">
        <v>2</v>
      </c>
      <c r="R395" s="46">
        <v>1</v>
      </c>
      <c r="S395" s="46">
        <v>2</v>
      </c>
      <c r="T395" s="46">
        <v>3</v>
      </c>
      <c r="U395" s="46">
        <v>2</v>
      </c>
      <c r="V395" s="46">
        <v>3</v>
      </c>
      <c r="W395" s="46">
        <v>1</v>
      </c>
      <c r="X395" s="46">
        <v>2</v>
      </c>
      <c r="Y395" s="46">
        <v>3</v>
      </c>
      <c r="Z395" s="46">
        <v>2</v>
      </c>
      <c r="AA395" s="43">
        <f t="shared" si="24"/>
        <v>36</v>
      </c>
      <c r="AB395" s="46">
        <v>12</v>
      </c>
      <c r="AC395" s="46">
        <v>8</v>
      </c>
      <c r="AD395" s="46">
        <v>4</v>
      </c>
      <c r="AE395" s="46">
        <v>6</v>
      </c>
      <c r="AF395" s="46">
        <v>8</v>
      </c>
      <c r="AG395" s="46">
        <v>4</v>
      </c>
      <c r="AH395" s="46">
        <v>2</v>
      </c>
      <c r="AI395" s="46">
        <v>5</v>
      </c>
      <c r="AJ395" s="46">
        <v>3</v>
      </c>
      <c r="AK395" s="46">
        <v>5</v>
      </c>
      <c r="AL395" s="46">
        <v>4</v>
      </c>
      <c r="AM395" s="46">
        <v>5</v>
      </c>
      <c r="AN395" s="46">
        <v>3</v>
      </c>
      <c r="AO395" s="46">
        <v>5</v>
      </c>
      <c r="AP395" s="46">
        <v>4</v>
      </c>
      <c r="AQ395" s="46">
        <v>5</v>
      </c>
      <c r="AR395" s="47">
        <v>66</v>
      </c>
    </row>
    <row r="396" spans="1:44">
      <c r="A396" s="73">
        <v>44106</v>
      </c>
      <c r="B396" s="60">
        <v>0</v>
      </c>
      <c r="C396" s="45">
        <v>2004</v>
      </c>
      <c r="D396" s="6">
        <v>45964.738888888889</v>
      </c>
      <c r="E396" s="21" t="s">
        <v>190</v>
      </c>
      <c r="F396" s="45" t="s">
        <v>485</v>
      </c>
      <c r="G396" s="45" t="s">
        <v>399</v>
      </c>
      <c r="H396" s="94">
        <f t="shared" si="21"/>
        <v>1</v>
      </c>
      <c r="I396" s="97">
        <f t="shared" si="22"/>
        <v>1</v>
      </c>
      <c r="J396" s="83">
        <f t="shared" si="23"/>
        <v>0</v>
      </c>
      <c r="K396" s="45">
        <v>2</v>
      </c>
      <c r="L396" s="45">
        <v>2</v>
      </c>
      <c r="M396" s="36">
        <v>2</v>
      </c>
      <c r="N396" s="45">
        <v>5</v>
      </c>
      <c r="O396" s="45">
        <v>5</v>
      </c>
      <c r="P396" s="36">
        <v>3</v>
      </c>
      <c r="Q396" s="36">
        <v>3</v>
      </c>
      <c r="R396" s="45">
        <v>1</v>
      </c>
      <c r="S396" s="45">
        <v>2</v>
      </c>
      <c r="T396" s="45">
        <v>3</v>
      </c>
      <c r="U396" s="45">
        <v>2</v>
      </c>
      <c r="V396" s="45">
        <v>4</v>
      </c>
      <c r="W396" s="45">
        <v>4</v>
      </c>
      <c r="X396" s="45">
        <v>5</v>
      </c>
      <c r="Y396" s="45">
        <v>3</v>
      </c>
      <c r="Z396" s="45">
        <v>1</v>
      </c>
      <c r="AA396" s="43">
        <f t="shared" si="24"/>
        <v>47</v>
      </c>
      <c r="AB396" s="45">
        <v>7</v>
      </c>
      <c r="AC396" s="45">
        <v>4</v>
      </c>
      <c r="AD396" s="45">
        <v>4</v>
      </c>
      <c r="AE396" s="45">
        <v>3</v>
      </c>
      <c r="AF396" s="45">
        <v>6</v>
      </c>
      <c r="AG396" s="45">
        <v>5</v>
      </c>
      <c r="AH396" s="45">
        <v>3</v>
      </c>
      <c r="AI396" s="45">
        <v>7</v>
      </c>
      <c r="AJ396" s="45">
        <v>4</v>
      </c>
      <c r="AK396" s="45">
        <v>7</v>
      </c>
      <c r="AL396" s="45">
        <v>17</v>
      </c>
      <c r="AM396" s="45">
        <v>8</v>
      </c>
      <c r="AN396" s="45">
        <v>5</v>
      </c>
      <c r="AO396" s="45">
        <v>5</v>
      </c>
      <c r="AP396" s="45">
        <v>6</v>
      </c>
      <c r="AQ396" s="45">
        <v>4</v>
      </c>
      <c r="AR396" s="43">
        <v>64</v>
      </c>
    </row>
    <row r="397" spans="1:44">
      <c r="A397" s="73">
        <v>42667</v>
      </c>
      <c r="B397" s="37">
        <v>0</v>
      </c>
      <c r="C397" s="17">
        <v>2006</v>
      </c>
      <c r="D397" s="1">
        <v>45960.832638888889</v>
      </c>
      <c r="E397" s="27" t="s">
        <v>150</v>
      </c>
      <c r="F397" s="17" t="s">
        <v>427</v>
      </c>
      <c r="G397" s="17" t="s">
        <v>399</v>
      </c>
      <c r="H397" s="94">
        <f t="shared" si="21"/>
        <v>1</v>
      </c>
      <c r="I397" s="97">
        <f t="shared" si="22"/>
        <v>1</v>
      </c>
      <c r="J397" s="83">
        <f t="shared" si="23"/>
        <v>0</v>
      </c>
      <c r="K397" s="17">
        <v>1</v>
      </c>
      <c r="L397" s="17">
        <v>4</v>
      </c>
      <c r="M397" s="36">
        <v>5</v>
      </c>
      <c r="N397" s="17">
        <v>5</v>
      </c>
      <c r="O397" s="17">
        <v>5</v>
      </c>
      <c r="P397" s="36">
        <v>5</v>
      </c>
      <c r="Q397" s="36">
        <v>4</v>
      </c>
      <c r="R397" s="17">
        <v>5</v>
      </c>
      <c r="S397" s="17">
        <v>5</v>
      </c>
      <c r="T397" s="17">
        <v>5</v>
      </c>
      <c r="U397" s="17">
        <v>5</v>
      </c>
      <c r="V397" s="17">
        <v>5</v>
      </c>
      <c r="W397" s="17">
        <v>5</v>
      </c>
      <c r="X397" s="17">
        <v>5</v>
      </c>
      <c r="Y397" s="17">
        <v>4</v>
      </c>
      <c r="Z397" s="17">
        <v>5</v>
      </c>
      <c r="AA397" s="43">
        <f t="shared" si="24"/>
        <v>73</v>
      </c>
      <c r="AB397" s="17">
        <v>15</v>
      </c>
      <c r="AC397" s="17">
        <v>6</v>
      </c>
      <c r="AD397" s="17">
        <v>3</v>
      </c>
      <c r="AE397" s="17">
        <v>3</v>
      </c>
      <c r="AF397" s="17">
        <v>4</v>
      </c>
      <c r="AG397" s="17">
        <v>2</v>
      </c>
      <c r="AH397" s="17">
        <v>3</v>
      </c>
      <c r="AI397" s="17">
        <v>6</v>
      </c>
      <c r="AJ397" s="17">
        <v>1</v>
      </c>
      <c r="AK397" s="17">
        <v>9</v>
      </c>
      <c r="AL397" s="17">
        <v>3</v>
      </c>
      <c r="AM397" s="17">
        <v>8</v>
      </c>
      <c r="AN397" s="17">
        <v>3</v>
      </c>
      <c r="AO397" s="17">
        <v>3</v>
      </c>
      <c r="AP397" s="17">
        <v>4</v>
      </c>
      <c r="AQ397" s="17">
        <v>5</v>
      </c>
      <c r="AR397" s="44">
        <v>27</v>
      </c>
    </row>
    <row r="398" spans="1:44">
      <c r="A398" s="73">
        <v>43299</v>
      </c>
      <c r="B398" s="37">
        <v>1</v>
      </c>
      <c r="C398" s="17">
        <v>2007</v>
      </c>
      <c r="D398" s="1">
        <v>45962.520833333336</v>
      </c>
      <c r="E398" s="27" t="s">
        <v>177</v>
      </c>
      <c r="F398" s="17" t="s">
        <v>397</v>
      </c>
      <c r="G398" s="17" t="s">
        <v>397</v>
      </c>
      <c r="H398" s="94">
        <f t="shared" si="21"/>
        <v>0</v>
      </c>
      <c r="I398" s="97">
        <f t="shared" si="22"/>
        <v>0</v>
      </c>
      <c r="J398" s="83">
        <f t="shared" si="23"/>
        <v>0</v>
      </c>
      <c r="K398" s="17">
        <v>1</v>
      </c>
      <c r="L398" s="17">
        <v>1</v>
      </c>
      <c r="M398" s="36">
        <v>1</v>
      </c>
      <c r="N398" s="17">
        <v>2</v>
      </c>
      <c r="O398" s="17">
        <v>2</v>
      </c>
      <c r="P398" s="36">
        <v>1</v>
      </c>
      <c r="Q398" s="36">
        <v>1</v>
      </c>
      <c r="R398" s="17">
        <v>1</v>
      </c>
      <c r="S398" s="17">
        <v>1</v>
      </c>
      <c r="T398" s="17">
        <v>1</v>
      </c>
      <c r="U398" s="17">
        <v>1</v>
      </c>
      <c r="V398" s="17">
        <v>1</v>
      </c>
      <c r="W398" s="17">
        <v>1</v>
      </c>
      <c r="X398" s="17">
        <v>1</v>
      </c>
      <c r="Y398" s="17">
        <v>1</v>
      </c>
      <c r="Z398" s="17">
        <v>1</v>
      </c>
      <c r="AA398" s="43">
        <f t="shared" si="24"/>
        <v>18</v>
      </c>
      <c r="AB398" s="17">
        <v>7</v>
      </c>
      <c r="AC398" s="17">
        <v>5</v>
      </c>
      <c r="AD398" s="17">
        <v>4</v>
      </c>
      <c r="AE398" s="17">
        <v>5</v>
      </c>
      <c r="AF398" s="17">
        <v>4</v>
      </c>
      <c r="AG398" s="17">
        <v>3</v>
      </c>
      <c r="AH398" s="17">
        <v>4</v>
      </c>
      <c r="AI398" s="17">
        <v>5</v>
      </c>
      <c r="AJ398" s="17">
        <v>3</v>
      </c>
      <c r="AK398" s="17">
        <v>3</v>
      </c>
      <c r="AL398" s="17">
        <v>2</v>
      </c>
      <c r="AM398" s="17">
        <v>5</v>
      </c>
      <c r="AN398" s="17">
        <v>3</v>
      </c>
      <c r="AO398" s="17">
        <v>3</v>
      </c>
      <c r="AP398" s="17">
        <v>3</v>
      </c>
      <c r="AQ398" s="17">
        <v>2</v>
      </c>
      <c r="AR398" s="44">
        <v>33</v>
      </c>
    </row>
    <row r="399" spans="1:44">
      <c r="A399" s="73">
        <v>45316</v>
      </c>
      <c r="B399" s="37">
        <v>0</v>
      </c>
      <c r="C399" s="17">
        <v>2000</v>
      </c>
      <c r="D399" s="1">
        <v>45967.953472222223</v>
      </c>
      <c r="E399" s="27" t="s">
        <v>213</v>
      </c>
      <c r="F399" s="17" t="s">
        <v>397</v>
      </c>
      <c r="G399" s="17" t="s">
        <v>397</v>
      </c>
      <c r="H399" s="94">
        <f t="shared" si="21"/>
        <v>0</v>
      </c>
      <c r="I399" s="97">
        <f t="shared" si="22"/>
        <v>0</v>
      </c>
      <c r="J399" s="83">
        <f t="shared" si="23"/>
        <v>0</v>
      </c>
      <c r="K399" s="17">
        <v>4</v>
      </c>
      <c r="L399" s="17">
        <v>1</v>
      </c>
      <c r="M399" s="36">
        <v>1</v>
      </c>
      <c r="N399" s="17">
        <v>2</v>
      </c>
      <c r="O399" s="17">
        <v>2</v>
      </c>
      <c r="P399" s="36">
        <v>3</v>
      </c>
      <c r="Q399" s="36">
        <v>1</v>
      </c>
      <c r="R399" s="17">
        <v>1</v>
      </c>
      <c r="S399" s="17">
        <v>1</v>
      </c>
      <c r="T399" s="17">
        <v>1</v>
      </c>
      <c r="U399" s="17">
        <v>1</v>
      </c>
      <c r="V399" s="17">
        <v>1</v>
      </c>
      <c r="W399" s="17">
        <v>1</v>
      </c>
      <c r="X399" s="17">
        <v>1</v>
      </c>
      <c r="Y399" s="17">
        <v>1</v>
      </c>
      <c r="Z399" s="17">
        <v>1</v>
      </c>
      <c r="AA399" s="43">
        <f t="shared" si="24"/>
        <v>23</v>
      </c>
      <c r="AB399" s="17">
        <v>18</v>
      </c>
      <c r="AC399" s="17">
        <v>4</v>
      </c>
      <c r="AD399" s="17">
        <v>7</v>
      </c>
      <c r="AE399" s="17">
        <v>3</v>
      </c>
      <c r="AF399" s="17">
        <v>6</v>
      </c>
      <c r="AG399" s="17">
        <v>5</v>
      </c>
      <c r="AH399" s="17">
        <v>3</v>
      </c>
      <c r="AI399" s="17">
        <v>6</v>
      </c>
      <c r="AJ399" s="17">
        <v>2</v>
      </c>
      <c r="AK399" s="17">
        <v>5</v>
      </c>
      <c r="AL399" s="17">
        <v>2</v>
      </c>
      <c r="AM399" s="17">
        <v>6</v>
      </c>
      <c r="AN399" s="17">
        <v>3</v>
      </c>
      <c r="AO399" s="17">
        <v>3</v>
      </c>
      <c r="AP399" s="17">
        <v>2</v>
      </c>
      <c r="AQ399" s="17">
        <v>3</v>
      </c>
      <c r="AR399" s="44">
        <v>48</v>
      </c>
    </row>
    <row r="400" spans="1:44">
      <c r="A400" s="73">
        <v>43689</v>
      </c>
      <c r="B400" s="37">
        <v>0</v>
      </c>
      <c r="C400" s="17">
        <v>2006</v>
      </c>
      <c r="D400" s="1">
        <v>45963.85</v>
      </c>
      <c r="E400" s="27" t="s">
        <v>182</v>
      </c>
      <c r="F400" s="17" t="s">
        <v>421</v>
      </c>
      <c r="G400" s="17" t="s">
        <v>421</v>
      </c>
      <c r="H400" s="94">
        <f t="shared" si="21"/>
        <v>0</v>
      </c>
      <c r="I400" s="97">
        <f t="shared" si="22"/>
        <v>0</v>
      </c>
      <c r="J400" s="83">
        <f t="shared" si="23"/>
        <v>0</v>
      </c>
      <c r="K400" s="17">
        <v>1</v>
      </c>
      <c r="L400" s="17">
        <v>1</v>
      </c>
      <c r="M400" s="36">
        <v>3</v>
      </c>
      <c r="N400" s="17">
        <v>4</v>
      </c>
      <c r="O400" s="17">
        <v>4</v>
      </c>
      <c r="P400" s="36">
        <v>3</v>
      </c>
      <c r="Q400" s="36">
        <v>2</v>
      </c>
      <c r="R400" s="17">
        <v>4</v>
      </c>
      <c r="S400" s="17">
        <v>2</v>
      </c>
      <c r="T400" s="17">
        <v>2</v>
      </c>
      <c r="U400" s="17">
        <v>2</v>
      </c>
      <c r="V400" s="17">
        <v>2</v>
      </c>
      <c r="W400" s="17">
        <v>2</v>
      </c>
      <c r="X400" s="17">
        <v>2</v>
      </c>
      <c r="Y400" s="17">
        <v>2</v>
      </c>
      <c r="Z400" s="17">
        <v>1</v>
      </c>
      <c r="AA400" s="43">
        <f t="shared" si="24"/>
        <v>37</v>
      </c>
      <c r="AB400" s="17">
        <v>9</v>
      </c>
      <c r="AC400" s="17">
        <v>5</v>
      </c>
      <c r="AD400" s="17">
        <v>5</v>
      </c>
      <c r="AE400" s="17">
        <v>3</v>
      </c>
      <c r="AF400" s="17">
        <v>5</v>
      </c>
      <c r="AG400" s="17">
        <v>2</v>
      </c>
      <c r="AH400" s="17">
        <v>3</v>
      </c>
      <c r="AI400" s="17">
        <v>8</v>
      </c>
      <c r="AJ400" s="17">
        <v>3</v>
      </c>
      <c r="AK400" s="17">
        <v>3</v>
      </c>
      <c r="AL400" s="17">
        <v>2</v>
      </c>
      <c r="AM400" s="17">
        <v>4</v>
      </c>
      <c r="AN400" s="17">
        <v>2</v>
      </c>
      <c r="AO400" s="17">
        <v>5</v>
      </c>
      <c r="AP400" s="17">
        <v>2</v>
      </c>
      <c r="AQ400" s="17">
        <v>4</v>
      </c>
      <c r="AR400" s="44">
        <v>63</v>
      </c>
    </row>
    <row r="401" spans="1:44">
      <c r="A401" s="73">
        <v>45546</v>
      </c>
      <c r="B401" s="37">
        <v>0</v>
      </c>
      <c r="C401" s="17">
        <v>2004</v>
      </c>
      <c r="D401" s="1">
        <v>45968.824305555558</v>
      </c>
      <c r="E401" s="27" t="s">
        <v>229</v>
      </c>
      <c r="F401" s="17" t="s">
        <v>421</v>
      </c>
      <c r="G401" s="17" t="s">
        <v>421</v>
      </c>
      <c r="H401" s="94">
        <f t="shared" si="21"/>
        <v>0</v>
      </c>
      <c r="I401" s="97">
        <f t="shared" si="22"/>
        <v>0</v>
      </c>
      <c r="J401" s="83">
        <f t="shared" si="23"/>
        <v>0</v>
      </c>
      <c r="K401" s="17">
        <v>2</v>
      </c>
      <c r="L401" s="17">
        <v>3</v>
      </c>
      <c r="M401" s="36">
        <v>2</v>
      </c>
      <c r="N401" s="17">
        <v>4</v>
      </c>
      <c r="O401" s="17">
        <v>5</v>
      </c>
      <c r="P401" s="36">
        <v>3</v>
      </c>
      <c r="Q401" s="36">
        <v>2</v>
      </c>
      <c r="R401" s="17">
        <v>1</v>
      </c>
      <c r="S401" s="17">
        <v>2</v>
      </c>
      <c r="T401" s="17">
        <v>3</v>
      </c>
      <c r="U401" s="17">
        <v>3</v>
      </c>
      <c r="V401" s="17">
        <v>2</v>
      </c>
      <c r="W401" s="17">
        <v>2</v>
      </c>
      <c r="X401" s="17">
        <v>2</v>
      </c>
      <c r="Y401" s="17">
        <v>3</v>
      </c>
      <c r="Z401" s="17">
        <v>1</v>
      </c>
      <c r="AA401" s="43">
        <f t="shared" si="24"/>
        <v>40</v>
      </c>
      <c r="AB401" s="17">
        <v>6</v>
      </c>
      <c r="AC401" s="17">
        <v>3</v>
      </c>
      <c r="AD401" s="17">
        <v>3</v>
      </c>
      <c r="AE401" s="17">
        <v>3</v>
      </c>
      <c r="AF401" s="17">
        <v>3</v>
      </c>
      <c r="AG401" s="17">
        <v>7</v>
      </c>
      <c r="AH401" s="17">
        <v>2</v>
      </c>
      <c r="AI401" s="17">
        <v>3</v>
      </c>
      <c r="AJ401" s="17">
        <v>2</v>
      </c>
      <c r="AK401" s="17">
        <v>3</v>
      </c>
      <c r="AL401" s="17">
        <v>2</v>
      </c>
      <c r="AM401" s="17">
        <v>8</v>
      </c>
      <c r="AN401" s="17">
        <v>3</v>
      </c>
      <c r="AO401" s="17">
        <v>3</v>
      </c>
      <c r="AP401" s="17">
        <v>3</v>
      </c>
      <c r="AQ401" s="17">
        <v>4</v>
      </c>
      <c r="AR401" s="44">
        <v>59</v>
      </c>
    </row>
    <row r="402" spans="1:44">
      <c r="A402" s="73">
        <v>41802</v>
      </c>
      <c r="B402" s="37">
        <v>0</v>
      </c>
      <c r="C402" s="17">
        <v>2002</v>
      </c>
      <c r="D402" s="1">
        <v>45959.836111111108</v>
      </c>
      <c r="E402" s="27" t="s">
        <v>121</v>
      </c>
      <c r="F402" s="17" t="s">
        <v>421</v>
      </c>
      <c r="G402" s="17" t="s">
        <v>421</v>
      </c>
      <c r="H402" s="94">
        <f t="shared" ref="H402:H434" si="25">IF(OR(G402="ace",G402="aroace"),1,0)</f>
        <v>0</v>
      </c>
      <c r="I402" s="97">
        <f t="shared" ref="I402:I434" si="26">IF(G402="aroace",2,H402)</f>
        <v>0</v>
      </c>
      <c r="J402" s="83">
        <f t="shared" ref="J402:J434" si="27">IF(I402=2,1,0)</f>
        <v>0</v>
      </c>
      <c r="K402" s="17">
        <v>1</v>
      </c>
      <c r="L402" s="17">
        <v>1</v>
      </c>
      <c r="M402" s="36">
        <v>1</v>
      </c>
      <c r="N402" s="17">
        <v>1</v>
      </c>
      <c r="O402" s="17">
        <v>3</v>
      </c>
      <c r="P402" s="36">
        <v>3</v>
      </c>
      <c r="Q402" s="36">
        <v>2</v>
      </c>
      <c r="R402" s="17">
        <v>1</v>
      </c>
      <c r="S402" s="17">
        <v>3</v>
      </c>
      <c r="T402" s="17">
        <v>1</v>
      </c>
      <c r="U402" s="17">
        <v>1</v>
      </c>
      <c r="V402" s="17">
        <v>1</v>
      </c>
      <c r="W402" s="17">
        <v>1</v>
      </c>
      <c r="X402" s="17">
        <v>1</v>
      </c>
      <c r="Y402" s="17">
        <v>1</v>
      </c>
      <c r="Z402" s="17">
        <v>1</v>
      </c>
      <c r="AA402" s="43">
        <f t="shared" ref="AA402:AA434" si="28">SUM(K402:Z402)</f>
        <v>23</v>
      </c>
      <c r="AB402" s="17">
        <v>15</v>
      </c>
      <c r="AC402" s="17">
        <v>8</v>
      </c>
      <c r="AD402" s="17">
        <v>8</v>
      </c>
      <c r="AE402" s="17">
        <v>5</v>
      </c>
      <c r="AF402" s="17">
        <v>38</v>
      </c>
      <c r="AG402" s="17">
        <v>9</v>
      </c>
      <c r="AH402" s="17">
        <v>11</v>
      </c>
      <c r="AI402" s="17">
        <v>6</v>
      </c>
      <c r="AJ402" s="17">
        <v>8</v>
      </c>
      <c r="AK402" s="17">
        <v>6</v>
      </c>
      <c r="AL402" s="17">
        <v>3</v>
      </c>
      <c r="AM402" s="17">
        <v>7</v>
      </c>
      <c r="AN402" s="17">
        <v>4</v>
      </c>
      <c r="AO402" s="17">
        <v>5</v>
      </c>
      <c r="AP402" s="17">
        <v>4</v>
      </c>
      <c r="AQ402" s="17">
        <v>17</v>
      </c>
      <c r="AR402" s="44">
        <v>50</v>
      </c>
    </row>
    <row r="403" spans="1:44">
      <c r="A403" s="73">
        <v>45628</v>
      </c>
      <c r="B403" s="60">
        <v>0</v>
      </c>
      <c r="C403" s="45">
        <v>2004</v>
      </c>
      <c r="D403" s="6">
        <v>45969.033333333333</v>
      </c>
      <c r="E403" s="21" t="s">
        <v>239</v>
      </c>
      <c r="F403" s="45" t="s">
        <v>499</v>
      </c>
      <c r="G403" s="45" t="s">
        <v>399</v>
      </c>
      <c r="H403" s="60">
        <f t="shared" si="25"/>
        <v>1</v>
      </c>
      <c r="I403" s="45">
        <f t="shared" si="26"/>
        <v>1</v>
      </c>
      <c r="J403" s="93">
        <f t="shared" si="27"/>
        <v>0</v>
      </c>
      <c r="K403" s="45">
        <v>4</v>
      </c>
      <c r="L403" s="45">
        <v>4</v>
      </c>
      <c r="M403" s="45">
        <v>4</v>
      </c>
      <c r="N403" s="45">
        <v>5</v>
      </c>
      <c r="O403" s="45">
        <v>5</v>
      </c>
      <c r="P403" s="45">
        <v>4</v>
      </c>
      <c r="Q403" s="45">
        <v>3</v>
      </c>
      <c r="R403" s="45">
        <v>3</v>
      </c>
      <c r="S403" s="45">
        <v>2</v>
      </c>
      <c r="T403" s="45">
        <v>4</v>
      </c>
      <c r="U403" s="45">
        <v>4</v>
      </c>
      <c r="V403" s="45">
        <v>4</v>
      </c>
      <c r="W403" s="45">
        <v>3</v>
      </c>
      <c r="X403" s="45">
        <v>3</v>
      </c>
      <c r="Y403" s="45">
        <v>4</v>
      </c>
      <c r="Z403" s="45">
        <v>4</v>
      </c>
      <c r="AA403" s="43">
        <f t="shared" si="28"/>
        <v>60</v>
      </c>
      <c r="AB403" s="45">
        <v>14</v>
      </c>
      <c r="AC403" s="45">
        <v>6</v>
      </c>
      <c r="AD403" s="45">
        <v>8</v>
      </c>
      <c r="AE403" s="45">
        <v>3</v>
      </c>
      <c r="AF403" s="45">
        <v>5</v>
      </c>
      <c r="AG403" s="45">
        <v>5</v>
      </c>
      <c r="AH403" s="45">
        <v>4</v>
      </c>
      <c r="AI403" s="45">
        <v>10</v>
      </c>
      <c r="AJ403" s="45">
        <v>3</v>
      </c>
      <c r="AK403" s="45">
        <v>9</v>
      </c>
      <c r="AL403" s="45">
        <v>4</v>
      </c>
      <c r="AM403" s="45">
        <v>6</v>
      </c>
      <c r="AN403" s="45">
        <v>3</v>
      </c>
      <c r="AO403" s="45">
        <v>11</v>
      </c>
      <c r="AP403" s="45">
        <v>4</v>
      </c>
      <c r="AQ403" s="45">
        <v>5</v>
      </c>
      <c r="AR403" s="43">
        <v>42</v>
      </c>
    </row>
    <row r="404" spans="1:44">
      <c r="A404" s="73">
        <v>44502</v>
      </c>
      <c r="B404" s="60">
        <v>0</v>
      </c>
      <c r="C404" s="45">
        <v>2000</v>
      </c>
      <c r="D404" s="6">
        <v>45965.643750000003</v>
      </c>
      <c r="E404" s="21" t="s">
        <v>500</v>
      </c>
      <c r="F404" s="45" t="s">
        <v>397</v>
      </c>
      <c r="G404" s="45" t="s">
        <v>397</v>
      </c>
      <c r="H404" s="60">
        <f t="shared" si="25"/>
        <v>0</v>
      </c>
      <c r="I404" s="45">
        <f t="shared" si="26"/>
        <v>0</v>
      </c>
      <c r="J404" s="93">
        <f t="shared" si="27"/>
        <v>0</v>
      </c>
      <c r="K404" s="45">
        <v>1</v>
      </c>
      <c r="L404" s="45">
        <v>2</v>
      </c>
      <c r="M404" s="45">
        <v>1</v>
      </c>
      <c r="N404" s="45">
        <v>2</v>
      </c>
      <c r="O404" s="45">
        <v>2</v>
      </c>
      <c r="P404" s="45">
        <v>3</v>
      </c>
      <c r="Q404" s="45">
        <v>1</v>
      </c>
      <c r="R404" s="45">
        <v>1</v>
      </c>
      <c r="S404" s="45">
        <v>1</v>
      </c>
      <c r="T404" s="45">
        <v>1</v>
      </c>
      <c r="U404" s="45">
        <v>1</v>
      </c>
      <c r="V404" s="45">
        <v>1</v>
      </c>
      <c r="W404" s="45">
        <v>1</v>
      </c>
      <c r="X404" s="45">
        <v>1</v>
      </c>
      <c r="Y404" s="45">
        <v>1</v>
      </c>
      <c r="Z404" s="45">
        <v>1</v>
      </c>
      <c r="AA404" s="43">
        <f t="shared" si="28"/>
        <v>21</v>
      </c>
      <c r="AB404" s="45">
        <v>14</v>
      </c>
      <c r="AC404" s="45">
        <v>11</v>
      </c>
      <c r="AD404" s="45">
        <v>5</v>
      </c>
      <c r="AE404" s="45">
        <v>5</v>
      </c>
      <c r="AF404" s="45">
        <v>5</v>
      </c>
      <c r="AG404" s="45">
        <v>5</v>
      </c>
      <c r="AH404" s="45">
        <v>2</v>
      </c>
      <c r="AI404" s="45">
        <v>3</v>
      </c>
      <c r="AJ404" s="45">
        <v>5</v>
      </c>
      <c r="AK404" s="45">
        <v>4</v>
      </c>
      <c r="AL404" s="45">
        <v>2</v>
      </c>
      <c r="AM404" s="45">
        <v>5</v>
      </c>
      <c r="AN404" s="45">
        <v>3</v>
      </c>
      <c r="AO404" s="45">
        <v>5</v>
      </c>
      <c r="AP404" s="45">
        <v>4</v>
      </c>
      <c r="AQ404" s="45">
        <v>4</v>
      </c>
      <c r="AR404" s="43">
        <v>44</v>
      </c>
    </row>
    <row r="405" spans="1:44">
      <c r="A405" s="73">
        <v>46814</v>
      </c>
      <c r="B405" s="37">
        <v>0</v>
      </c>
      <c r="C405" s="17">
        <v>1984</v>
      </c>
      <c r="D405" s="1">
        <v>45977.984027777777</v>
      </c>
      <c r="E405" s="27" t="s">
        <v>265</v>
      </c>
      <c r="F405" s="17" t="s">
        <v>397</v>
      </c>
      <c r="G405" s="17" t="s">
        <v>397</v>
      </c>
      <c r="H405" s="94">
        <f t="shared" si="25"/>
        <v>0</v>
      </c>
      <c r="I405" s="97">
        <f t="shared" si="26"/>
        <v>0</v>
      </c>
      <c r="J405" s="83">
        <f t="shared" si="27"/>
        <v>0</v>
      </c>
      <c r="K405" s="17">
        <v>1</v>
      </c>
      <c r="L405" s="17">
        <v>4</v>
      </c>
      <c r="M405" s="36">
        <v>3</v>
      </c>
      <c r="N405" s="17">
        <v>5</v>
      </c>
      <c r="O405" s="17">
        <v>4</v>
      </c>
      <c r="P405" s="36">
        <v>2</v>
      </c>
      <c r="Q405" s="36">
        <v>4</v>
      </c>
      <c r="R405" s="17">
        <v>4</v>
      </c>
      <c r="S405" s="17">
        <v>3</v>
      </c>
      <c r="T405" s="17">
        <v>4</v>
      </c>
      <c r="U405" s="17">
        <v>4</v>
      </c>
      <c r="V405" s="17">
        <v>2</v>
      </c>
      <c r="W405" s="17">
        <v>3</v>
      </c>
      <c r="X405" s="17">
        <v>5</v>
      </c>
      <c r="Y405" s="17">
        <v>3</v>
      </c>
      <c r="Z405" s="17">
        <v>2</v>
      </c>
      <c r="AA405" s="43">
        <f t="shared" si="28"/>
        <v>53</v>
      </c>
      <c r="AB405" s="17">
        <v>25</v>
      </c>
      <c r="AC405" s="17">
        <v>6</v>
      </c>
      <c r="AD405" s="17">
        <v>69</v>
      </c>
      <c r="AE405" s="17">
        <v>6</v>
      </c>
      <c r="AF405" s="17">
        <v>6</v>
      </c>
      <c r="AG405" s="17">
        <v>9</v>
      </c>
      <c r="AH405" s="17">
        <v>5</v>
      </c>
      <c r="AI405" s="17">
        <v>11</v>
      </c>
      <c r="AJ405" s="17">
        <v>5</v>
      </c>
      <c r="AK405" s="17">
        <v>13</v>
      </c>
      <c r="AL405" s="17">
        <v>6</v>
      </c>
      <c r="AM405" s="17">
        <v>9</v>
      </c>
      <c r="AN405" s="17">
        <v>9</v>
      </c>
      <c r="AO405" s="17">
        <v>12</v>
      </c>
      <c r="AP405" s="17">
        <v>6</v>
      </c>
      <c r="AQ405" s="17">
        <v>8</v>
      </c>
      <c r="AR405" s="44">
        <v>62</v>
      </c>
    </row>
    <row r="406" spans="1:44">
      <c r="A406" s="73">
        <v>46512</v>
      </c>
      <c r="B406" s="37">
        <v>0</v>
      </c>
      <c r="C406" s="17">
        <v>1982</v>
      </c>
      <c r="D406" s="1">
        <v>45973.695833333331</v>
      </c>
      <c r="E406" s="27" t="s">
        <v>254</v>
      </c>
      <c r="F406" s="17" t="s">
        <v>494</v>
      </c>
      <c r="G406" s="17" t="s">
        <v>494</v>
      </c>
      <c r="H406" s="94">
        <f t="shared" si="25"/>
        <v>0</v>
      </c>
      <c r="I406" s="97">
        <f t="shared" si="26"/>
        <v>0</v>
      </c>
      <c r="J406" s="83">
        <f t="shared" si="27"/>
        <v>0</v>
      </c>
      <c r="K406" s="17">
        <v>2</v>
      </c>
      <c r="L406" s="17">
        <v>1</v>
      </c>
      <c r="M406" s="36">
        <v>1</v>
      </c>
      <c r="N406" s="17">
        <v>2</v>
      </c>
      <c r="O406" s="17">
        <v>4</v>
      </c>
      <c r="P406" s="36">
        <v>1</v>
      </c>
      <c r="Q406" s="36">
        <v>2</v>
      </c>
      <c r="R406" s="17">
        <v>1</v>
      </c>
      <c r="S406" s="17">
        <v>4</v>
      </c>
      <c r="T406" s="17">
        <v>2</v>
      </c>
      <c r="U406" s="17">
        <v>5</v>
      </c>
      <c r="V406" s="17">
        <v>4</v>
      </c>
      <c r="W406" s="17">
        <v>2</v>
      </c>
      <c r="X406" s="17">
        <v>4</v>
      </c>
      <c r="Y406" s="17">
        <v>4</v>
      </c>
      <c r="Z406" s="17">
        <v>3</v>
      </c>
      <c r="AA406" s="43">
        <f t="shared" si="28"/>
        <v>42</v>
      </c>
      <c r="AB406" s="17">
        <v>11</v>
      </c>
      <c r="AC406" s="17">
        <v>6</v>
      </c>
      <c r="AD406" s="17">
        <v>3</v>
      </c>
      <c r="AE406" s="17">
        <v>4</v>
      </c>
      <c r="AF406" s="17">
        <v>9</v>
      </c>
      <c r="AG406" s="17">
        <v>2</v>
      </c>
      <c r="AH406" s="17">
        <v>4</v>
      </c>
      <c r="AI406" s="17">
        <v>3</v>
      </c>
      <c r="AJ406" s="17">
        <v>4</v>
      </c>
      <c r="AK406" s="17">
        <v>5</v>
      </c>
      <c r="AL406" s="17">
        <v>3</v>
      </c>
      <c r="AM406" s="17">
        <v>6</v>
      </c>
      <c r="AN406" s="17">
        <v>4</v>
      </c>
      <c r="AO406" s="17">
        <v>8</v>
      </c>
      <c r="AP406" s="17">
        <v>4</v>
      </c>
      <c r="AQ406" s="17">
        <v>5</v>
      </c>
      <c r="AR406" s="44">
        <v>83</v>
      </c>
    </row>
    <row r="407" spans="1:44">
      <c r="A407" s="73">
        <v>41859</v>
      </c>
      <c r="B407" s="37">
        <v>0</v>
      </c>
      <c r="C407" s="17">
        <v>2008</v>
      </c>
      <c r="D407" s="1">
        <v>45959.831250000003</v>
      </c>
      <c r="E407" s="27" t="s">
        <v>119</v>
      </c>
      <c r="F407" s="17" t="s">
        <v>406</v>
      </c>
      <c r="G407" s="17" t="s">
        <v>406</v>
      </c>
      <c r="H407" s="94">
        <f t="shared" si="25"/>
        <v>0</v>
      </c>
      <c r="I407" s="97">
        <f t="shared" si="26"/>
        <v>0</v>
      </c>
      <c r="J407" s="83">
        <f t="shared" si="27"/>
        <v>0</v>
      </c>
      <c r="K407" s="17">
        <v>5</v>
      </c>
      <c r="L407" s="17">
        <v>2</v>
      </c>
      <c r="M407" s="36">
        <v>1</v>
      </c>
      <c r="N407" s="17">
        <v>2</v>
      </c>
      <c r="O407" s="17">
        <v>2</v>
      </c>
      <c r="P407" s="36">
        <v>1</v>
      </c>
      <c r="Q407" s="36">
        <v>1</v>
      </c>
      <c r="R407" s="17">
        <v>1</v>
      </c>
      <c r="S407" s="17">
        <v>1</v>
      </c>
      <c r="T407" s="17">
        <v>1</v>
      </c>
      <c r="U407" s="17">
        <v>1</v>
      </c>
      <c r="V407" s="17">
        <v>2</v>
      </c>
      <c r="W407" s="17">
        <v>2</v>
      </c>
      <c r="X407" s="17">
        <v>1</v>
      </c>
      <c r="Y407" s="17">
        <v>1</v>
      </c>
      <c r="Z407" s="17">
        <v>1</v>
      </c>
      <c r="AA407" s="43">
        <f t="shared" si="28"/>
        <v>25</v>
      </c>
      <c r="AB407" s="17">
        <v>6</v>
      </c>
      <c r="AC407" s="17">
        <v>3</v>
      </c>
      <c r="AD407" s="17">
        <v>2</v>
      </c>
      <c r="AE407" s="17">
        <v>4</v>
      </c>
      <c r="AF407" s="17">
        <v>3</v>
      </c>
      <c r="AG407" s="17">
        <v>2</v>
      </c>
      <c r="AH407" s="17">
        <v>2</v>
      </c>
      <c r="AI407" s="17">
        <v>2</v>
      </c>
      <c r="AJ407" s="17">
        <v>2</v>
      </c>
      <c r="AK407" s="17">
        <v>3</v>
      </c>
      <c r="AL407" s="17">
        <v>2</v>
      </c>
      <c r="AM407" s="17">
        <v>3</v>
      </c>
      <c r="AN407" s="17">
        <v>3</v>
      </c>
      <c r="AO407" s="17">
        <v>5</v>
      </c>
      <c r="AP407" s="17">
        <v>3</v>
      </c>
      <c r="AQ407" s="17">
        <v>2</v>
      </c>
      <c r="AR407" s="44">
        <v>60</v>
      </c>
    </row>
    <row r="408" spans="1:44">
      <c r="A408" s="73">
        <v>42759</v>
      </c>
      <c r="B408" s="37">
        <v>0</v>
      </c>
      <c r="C408" s="17">
        <v>1997</v>
      </c>
      <c r="D408" s="1">
        <v>45961.375694444447</v>
      </c>
      <c r="E408" s="27" t="s">
        <v>161</v>
      </c>
      <c r="F408" s="17" t="s">
        <v>399</v>
      </c>
      <c r="G408" s="17" t="s">
        <v>399</v>
      </c>
      <c r="H408" s="94">
        <f t="shared" si="25"/>
        <v>1</v>
      </c>
      <c r="I408" s="97">
        <f t="shared" si="26"/>
        <v>1</v>
      </c>
      <c r="J408" s="83">
        <f t="shared" si="27"/>
        <v>0</v>
      </c>
      <c r="K408" s="17">
        <v>4</v>
      </c>
      <c r="L408" s="17">
        <v>5</v>
      </c>
      <c r="M408" s="36">
        <v>5</v>
      </c>
      <c r="N408" s="17">
        <v>5</v>
      </c>
      <c r="O408" s="17">
        <v>5</v>
      </c>
      <c r="P408" s="36">
        <v>5</v>
      </c>
      <c r="Q408" s="36">
        <v>2</v>
      </c>
      <c r="R408" s="17">
        <v>2</v>
      </c>
      <c r="S408" s="17">
        <v>3</v>
      </c>
      <c r="T408" s="17">
        <v>4</v>
      </c>
      <c r="U408" s="17">
        <v>2</v>
      </c>
      <c r="V408" s="17">
        <v>5</v>
      </c>
      <c r="W408" s="17">
        <v>4</v>
      </c>
      <c r="X408" s="17">
        <v>4</v>
      </c>
      <c r="Y408" s="17">
        <v>5</v>
      </c>
      <c r="Z408" s="17">
        <v>4</v>
      </c>
      <c r="AA408" s="43">
        <f t="shared" si="28"/>
        <v>64</v>
      </c>
      <c r="AB408" s="17">
        <v>7</v>
      </c>
      <c r="AC408" s="17">
        <v>3</v>
      </c>
      <c r="AD408" s="17">
        <v>5</v>
      </c>
      <c r="AE408" s="17">
        <v>3</v>
      </c>
      <c r="AF408" s="17">
        <v>7</v>
      </c>
      <c r="AG408" s="17">
        <v>2</v>
      </c>
      <c r="AH408" s="17">
        <v>2</v>
      </c>
      <c r="AI408" s="17">
        <v>7</v>
      </c>
      <c r="AJ408" s="17">
        <v>3</v>
      </c>
      <c r="AK408" s="17">
        <v>4</v>
      </c>
      <c r="AL408" s="17">
        <v>2</v>
      </c>
      <c r="AM408" s="17">
        <v>28</v>
      </c>
      <c r="AN408" s="17">
        <v>4</v>
      </c>
      <c r="AO408" s="17">
        <v>3</v>
      </c>
      <c r="AP408" s="17">
        <v>2</v>
      </c>
      <c r="AQ408" s="17">
        <v>5</v>
      </c>
      <c r="AR408" s="44">
        <v>45</v>
      </c>
    </row>
    <row r="409" spans="1:44">
      <c r="A409" s="73">
        <v>44959</v>
      </c>
      <c r="B409" s="37">
        <v>0</v>
      </c>
      <c r="C409" s="17">
        <v>1978</v>
      </c>
      <c r="D409" s="1">
        <v>45967.356944444444</v>
      </c>
      <c r="E409" s="27" t="s">
        <v>208</v>
      </c>
      <c r="F409" s="17" t="s">
        <v>397</v>
      </c>
      <c r="G409" s="17" t="s">
        <v>397</v>
      </c>
      <c r="H409" s="94">
        <f t="shared" si="25"/>
        <v>0</v>
      </c>
      <c r="I409" s="97">
        <f t="shared" si="26"/>
        <v>0</v>
      </c>
      <c r="J409" s="83">
        <f t="shared" si="27"/>
        <v>0</v>
      </c>
      <c r="K409" s="17">
        <v>1</v>
      </c>
      <c r="L409" s="17">
        <v>1</v>
      </c>
      <c r="M409" s="36">
        <v>2</v>
      </c>
      <c r="N409" s="17">
        <v>3</v>
      </c>
      <c r="O409" s="17">
        <v>4</v>
      </c>
      <c r="P409" s="36">
        <v>3</v>
      </c>
      <c r="Q409" s="36">
        <v>4</v>
      </c>
      <c r="R409" s="17">
        <v>1</v>
      </c>
      <c r="S409" s="17">
        <v>4</v>
      </c>
      <c r="T409" s="17">
        <v>4</v>
      </c>
      <c r="U409" s="17">
        <v>4</v>
      </c>
      <c r="V409" s="17">
        <v>4</v>
      </c>
      <c r="W409" s="17">
        <v>4</v>
      </c>
      <c r="X409" s="17">
        <v>4</v>
      </c>
      <c r="Y409" s="17">
        <v>4</v>
      </c>
      <c r="Z409" s="17">
        <v>3</v>
      </c>
      <c r="AA409" s="43">
        <f t="shared" si="28"/>
        <v>50</v>
      </c>
      <c r="AB409" s="17">
        <v>8</v>
      </c>
      <c r="AC409" s="17">
        <v>7</v>
      </c>
      <c r="AD409" s="17">
        <v>6</v>
      </c>
      <c r="AE409" s="17">
        <v>5</v>
      </c>
      <c r="AF409" s="17">
        <v>6</v>
      </c>
      <c r="AG409" s="17">
        <v>7</v>
      </c>
      <c r="AH409" s="17">
        <v>4</v>
      </c>
      <c r="AI409" s="17">
        <v>16</v>
      </c>
      <c r="AJ409" s="17">
        <v>5</v>
      </c>
      <c r="AK409" s="17">
        <v>9</v>
      </c>
      <c r="AL409" s="17">
        <v>3</v>
      </c>
      <c r="AM409" s="17">
        <v>5</v>
      </c>
      <c r="AN409" s="17">
        <v>13</v>
      </c>
      <c r="AO409" s="17">
        <v>3</v>
      </c>
      <c r="AP409" s="17">
        <v>4</v>
      </c>
      <c r="AQ409" s="17">
        <v>6</v>
      </c>
      <c r="AR409" s="44">
        <v>71</v>
      </c>
    </row>
    <row r="410" spans="1:44">
      <c r="A410" s="73">
        <v>45584</v>
      </c>
      <c r="B410" s="37">
        <v>1</v>
      </c>
      <c r="C410" s="17">
        <v>2002</v>
      </c>
      <c r="D410" s="1">
        <v>45968.871527777781</v>
      </c>
      <c r="E410" s="27" t="s">
        <v>234</v>
      </c>
      <c r="F410" s="17" t="s">
        <v>397</v>
      </c>
      <c r="G410" s="17" t="s">
        <v>397</v>
      </c>
      <c r="H410" s="94">
        <f t="shared" si="25"/>
        <v>0</v>
      </c>
      <c r="I410" s="97">
        <f t="shared" si="26"/>
        <v>0</v>
      </c>
      <c r="J410" s="83">
        <f t="shared" si="27"/>
        <v>0</v>
      </c>
      <c r="K410" s="17">
        <v>1</v>
      </c>
      <c r="L410" s="17">
        <v>1</v>
      </c>
      <c r="M410" s="36">
        <v>1</v>
      </c>
      <c r="N410" s="17">
        <v>1</v>
      </c>
      <c r="O410" s="17">
        <v>1</v>
      </c>
      <c r="P410" s="36">
        <v>1</v>
      </c>
      <c r="Q410" s="36">
        <v>1</v>
      </c>
      <c r="R410" s="17">
        <v>1</v>
      </c>
      <c r="S410" s="17">
        <v>1</v>
      </c>
      <c r="T410" s="17">
        <v>1</v>
      </c>
      <c r="U410" s="17">
        <v>1</v>
      </c>
      <c r="V410" s="17">
        <v>1</v>
      </c>
      <c r="W410" s="17">
        <v>1</v>
      </c>
      <c r="X410" s="17">
        <v>1</v>
      </c>
      <c r="Y410" s="17">
        <v>1</v>
      </c>
      <c r="Z410" s="17">
        <v>1</v>
      </c>
      <c r="AA410" s="43">
        <f t="shared" si="28"/>
        <v>16</v>
      </c>
      <c r="AB410" s="17">
        <v>6</v>
      </c>
      <c r="AC410" s="17">
        <v>5</v>
      </c>
      <c r="AD410" s="17">
        <v>5</v>
      </c>
      <c r="AE410" s="17">
        <v>4</v>
      </c>
      <c r="AF410" s="17">
        <v>5</v>
      </c>
      <c r="AG410" s="17">
        <v>2</v>
      </c>
      <c r="AH410" s="17">
        <v>3</v>
      </c>
      <c r="AI410" s="17">
        <v>3</v>
      </c>
      <c r="AJ410" s="17">
        <v>2</v>
      </c>
      <c r="AK410" s="17">
        <v>4</v>
      </c>
      <c r="AL410" s="17">
        <v>2</v>
      </c>
      <c r="AM410" s="17">
        <v>4</v>
      </c>
      <c r="AN410" s="17">
        <v>3</v>
      </c>
      <c r="AO410" s="17">
        <v>2</v>
      </c>
      <c r="AP410" s="17">
        <v>3</v>
      </c>
      <c r="AQ410" s="17">
        <v>3</v>
      </c>
      <c r="AR410" s="44">
        <v>28</v>
      </c>
    </row>
    <row r="411" spans="1:44">
      <c r="A411" s="73">
        <v>40722</v>
      </c>
      <c r="B411" s="37">
        <v>1</v>
      </c>
      <c r="C411" s="17">
        <v>2003</v>
      </c>
      <c r="D411" s="1">
        <v>45958.457638888889</v>
      </c>
      <c r="E411" s="27" t="s">
        <v>86</v>
      </c>
      <c r="F411" s="17" t="s">
        <v>397</v>
      </c>
      <c r="G411" s="17" t="s">
        <v>397</v>
      </c>
      <c r="H411" s="94">
        <f t="shared" si="25"/>
        <v>0</v>
      </c>
      <c r="I411" s="97">
        <f t="shared" si="26"/>
        <v>0</v>
      </c>
      <c r="J411" s="83">
        <f t="shared" si="27"/>
        <v>0</v>
      </c>
      <c r="K411" s="17">
        <v>5</v>
      </c>
      <c r="L411" s="17">
        <v>4</v>
      </c>
      <c r="M411" s="36">
        <v>5</v>
      </c>
      <c r="N411" s="17">
        <v>5</v>
      </c>
      <c r="O411" s="17">
        <v>5</v>
      </c>
      <c r="P411" s="36">
        <v>5</v>
      </c>
      <c r="Q411" s="36">
        <v>4</v>
      </c>
      <c r="R411" s="17">
        <v>5</v>
      </c>
      <c r="S411" s="17">
        <v>5</v>
      </c>
      <c r="T411" s="17">
        <v>5</v>
      </c>
      <c r="U411" s="17">
        <v>5</v>
      </c>
      <c r="V411" s="17">
        <v>5</v>
      </c>
      <c r="W411" s="17">
        <v>5</v>
      </c>
      <c r="X411" s="17">
        <v>5</v>
      </c>
      <c r="Y411" s="17">
        <v>5</v>
      </c>
      <c r="Z411" s="17">
        <v>4</v>
      </c>
      <c r="AA411" s="43">
        <f t="shared" si="28"/>
        <v>77</v>
      </c>
      <c r="AB411" s="17">
        <v>12</v>
      </c>
      <c r="AC411" s="17">
        <v>7</v>
      </c>
      <c r="AD411" s="17">
        <v>4</v>
      </c>
      <c r="AE411" s="17">
        <v>3</v>
      </c>
      <c r="AF411" s="17">
        <v>5</v>
      </c>
      <c r="AG411" s="17">
        <v>3</v>
      </c>
      <c r="AH411" s="17">
        <v>5</v>
      </c>
      <c r="AI411" s="17">
        <v>8</v>
      </c>
      <c r="AJ411" s="17">
        <v>4</v>
      </c>
      <c r="AK411" s="17">
        <v>4</v>
      </c>
      <c r="AL411" s="17">
        <v>3</v>
      </c>
      <c r="AM411" s="17">
        <v>5</v>
      </c>
      <c r="AN411" s="17">
        <v>2</v>
      </c>
      <c r="AO411" s="17">
        <v>4</v>
      </c>
      <c r="AP411" s="17">
        <v>5</v>
      </c>
      <c r="AQ411" s="17">
        <v>5</v>
      </c>
      <c r="AR411" s="44">
        <v>5</v>
      </c>
    </row>
    <row r="412" spans="1:44">
      <c r="A412" s="73">
        <v>45553</v>
      </c>
      <c r="B412" s="37">
        <v>0</v>
      </c>
      <c r="C412" s="17">
        <v>2005</v>
      </c>
      <c r="D412" s="1">
        <v>45968.831944444442</v>
      </c>
      <c r="E412" s="27" t="s">
        <v>230</v>
      </c>
      <c r="F412" s="17" t="s">
        <v>434</v>
      </c>
      <c r="G412" s="17" t="s">
        <v>434</v>
      </c>
      <c r="H412" s="94">
        <f t="shared" si="25"/>
        <v>0</v>
      </c>
      <c r="I412" s="97">
        <f t="shared" si="26"/>
        <v>0</v>
      </c>
      <c r="J412" s="83">
        <f t="shared" si="27"/>
        <v>0</v>
      </c>
      <c r="K412" s="17">
        <v>3</v>
      </c>
      <c r="L412" s="17">
        <v>2</v>
      </c>
      <c r="M412" s="36">
        <v>3</v>
      </c>
      <c r="N412" s="17">
        <v>4</v>
      </c>
      <c r="O412" s="17">
        <v>4</v>
      </c>
      <c r="P412" s="36">
        <v>2</v>
      </c>
      <c r="Q412" s="36">
        <v>3</v>
      </c>
      <c r="R412" s="17">
        <v>3</v>
      </c>
      <c r="S412" s="17">
        <v>4</v>
      </c>
      <c r="T412" s="17">
        <v>2</v>
      </c>
      <c r="U412" s="17">
        <v>2</v>
      </c>
      <c r="V412" s="17">
        <v>3</v>
      </c>
      <c r="W412" s="17">
        <v>3</v>
      </c>
      <c r="X412" s="17">
        <v>2</v>
      </c>
      <c r="Y412" s="17">
        <v>3</v>
      </c>
      <c r="Z412" s="17">
        <v>2</v>
      </c>
      <c r="AA412" s="43">
        <f t="shared" si="28"/>
        <v>45</v>
      </c>
      <c r="AB412" s="17">
        <v>17</v>
      </c>
      <c r="AC412" s="17">
        <v>2</v>
      </c>
      <c r="AD412" s="17">
        <v>6</v>
      </c>
      <c r="AE412" s="17">
        <v>3</v>
      </c>
      <c r="AF412" s="17">
        <v>3</v>
      </c>
      <c r="AG412" s="17">
        <v>2</v>
      </c>
      <c r="AH412" s="17">
        <v>2</v>
      </c>
      <c r="AI412" s="17">
        <v>4</v>
      </c>
      <c r="AJ412" s="17">
        <v>2</v>
      </c>
      <c r="AK412" s="17">
        <v>3</v>
      </c>
      <c r="AL412" s="17">
        <v>1</v>
      </c>
      <c r="AM412" s="17">
        <v>4</v>
      </c>
      <c r="AN412" s="17">
        <v>2</v>
      </c>
      <c r="AO412" s="17">
        <v>5</v>
      </c>
      <c r="AP412" s="17">
        <v>4</v>
      </c>
      <c r="AQ412" s="17">
        <v>3</v>
      </c>
      <c r="AR412" s="44">
        <v>55</v>
      </c>
    </row>
    <row r="413" spans="1:44">
      <c r="A413" s="73">
        <v>45528</v>
      </c>
      <c r="B413" s="37">
        <v>1</v>
      </c>
      <c r="C413" s="17">
        <v>2001</v>
      </c>
      <c r="D413" s="1">
        <v>45968.788888888892</v>
      </c>
      <c r="E413" s="27" t="s">
        <v>501</v>
      </c>
      <c r="F413" s="17" t="s">
        <v>481</v>
      </c>
      <c r="G413" s="17" t="s">
        <v>481</v>
      </c>
      <c r="H413" s="94">
        <f t="shared" si="25"/>
        <v>0</v>
      </c>
      <c r="I413" s="97">
        <f t="shared" si="26"/>
        <v>0</v>
      </c>
      <c r="J413" s="83">
        <f t="shared" si="27"/>
        <v>0</v>
      </c>
      <c r="K413" s="17">
        <v>3</v>
      </c>
      <c r="L413" s="17">
        <v>3</v>
      </c>
      <c r="M413" s="36">
        <v>2</v>
      </c>
      <c r="N413" s="17">
        <v>5</v>
      </c>
      <c r="O413" s="17">
        <v>5</v>
      </c>
      <c r="P413" s="36">
        <v>3</v>
      </c>
      <c r="Q413" s="36">
        <v>2</v>
      </c>
      <c r="R413" s="17">
        <v>2</v>
      </c>
      <c r="S413" s="17">
        <v>3</v>
      </c>
      <c r="T413" s="17">
        <v>2</v>
      </c>
      <c r="U413" s="17">
        <v>2</v>
      </c>
      <c r="V413" s="17">
        <v>3</v>
      </c>
      <c r="W413" s="17">
        <v>2</v>
      </c>
      <c r="X413" s="17">
        <v>3</v>
      </c>
      <c r="Y413" s="17">
        <v>2</v>
      </c>
      <c r="Z413" s="17">
        <v>2</v>
      </c>
      <c r="AA413" s="43">
        <f t="shared" si="28"/>
        <v>44</v>
      </c>
      <c r="AB413" s="17">
        <v>8</v>
      </c>
      <c r="AC413" s="17">
        <v>4</v>
      </c>
      <c r="AD413" s="17">
        <v>3</v>
      </c>
      <c r="AE413" s="17">
        <v>6</v>
      </c>
      <c r="AF413" s="17">
        <v>8</v>
      </c>
      <c r="AG413" s="17">
        <v>4</v>
      </c>
      <c r="AH413" s="17">
        <v>3</v>
      </c>
      <c r="AI413" s="17">
        <v>12</v>
      </c>
      <c r="AJ413" s="17">
        <v>11</v>
      </c>
      <c r="AK413" s="17">
        <v>4</v>
      </c>
      <c r="AL413" s="17">
        <v>3</v>
      </c>
      <c r="AM413" s="17">
        <v>41</v>
      </c>
      <c r="AN413" s="17">
        <v>4</v>
      </c>
      <c r="AO413" s="17">
        <v>6</v>
      </c>
      <c r="AP413" s="17">
        <v>6</v>
      </c>
      <c r="AQ413" s="17">
        <v>6</v>
      </c>
      <c r="AR413" s="44">
        <v>53</v>
      </c>
    </row>
    <row r="414" spans="1:44">
      <c r="A414" s="73">
        <v>42162</v>
      </c>
      <c r="B414" s="37">
        <v>0</v>
      </c>
      <c r="C414" s="17">
        <v>1999</v>
      </c>
      <c r="D414" s="1">
        <v>45960.027083333334</v>
      </c>
      <c r="E414" s="27" t="s">
        <v>132</v>
      </c>
      <c r="F414" s="17" t="s">
        <v>408</v>
      </c>
      <c r="G414" s="17" t="s">
        <v>408</v>
      </c>
      <c r="H414" s="94">
        <f t="shared" si="25"/>
        <v>0</v>
      </c>
      <c r="I414" s="97">
        <f t="shared" si="26"/>
        <v>0</v>
      </c>
      <c r="J414" s="83">
        <f t="shared" si="27"/>
        <v>0</v>
      </c>
      <c r="K414" s="17">
        <v>1</v>
      </c>
      <c r="L414" s="17">
        <v>1</v>
      </c>
      <c r="M414" s="36">
        <v>1</v>
      </c>
      <c r="N414" s="17">
        <v>3</v>
      </c>
      <c r="O414" s="17">
        <v>2</v>
      </c>
      <c r="P414" s="36">
        <v>1</v>
      </c>
      <c r="Q414" s="36">
        <v>1</v>
      </c>
      <c r="R414" s="17">
        <v>1</v>
      </c>
      <c r="S414" s="17">
        <v>1</v>
      </c>
      <c r="T414" s="17">
        <v>1</v>
      </c>
      <c r="U414" s="17">
        <v>1</v>
      </c>
      <c r="V414" s="17">
        <v>1</v>
      </c>
      <c r="W414" s="17">
        <v>1</v>
      </c>
      <c r="X414" s="17">
        <v>1</v>
      </c>
      <c r="Y414" s="17">
        <v>2</v>
      </c>
      <c r="Z414" s="17">
        <v>1</v>
      </c>
      <c r="AA414" s="43">
        <f t="shared" si="28"/>
        <v>20</v>
      </c>
      <c r="AB414" s="17">
        <v>18</v>
      </c>
      <c r="AC414" s="17">
        <v>4</v>
      </c>
      <c r="AD414" s="17">
        <v>4</v>
      </c>
      <c r="AE414" s="17">
        <v>4</v>
      </c>
      <c r="AF414" s="17">
        <v>7</v>
      </c>
      <c r="AG414" s="17">
        <v>2</v>
      </c>
      <c r="AH414" s="17">
        <v>2</v>
      </c>
      <c r="AI414" s="17">
        <v>4</v>
      </c>
      <c r="AJ414" s="17">
        <v>3</v>
      </c>
      <c r="AK414" s="17">
        <v>3</v>
      </c>
      <c r="AL414" s="17">
        <v>3</v>
      </c>
      <c r="AM414" s="17">
        <v>4</v>
      </c>
      <c r="AN414" s="17">
        <v>3</v>
      </c>
      <c r="AO414" s="17">
        <v>4</v>
      </c>
      <c r="AP414" s="17">
        <v>4</v>
      </c>
      <c r="AQ414" s="17">
        <v>4</v>
      </c>
      <c r="AR414" s="44">
        <v>39</v>
      </c>
    </row>
    <row r="415" spans="1:44">
      <c r="A415" s="73">
        <v>42718</v>
      </c>
      <c r="B415" s="37">
        <v>0</v>
      </c>
      <c r="C415" s="17">
        <v>2004</v>
      </c>
      <c r="D415" s="1">
        <v>45960.989583333336</v>
      </c>
      <c r="E415" s="27" t="s">
        <v>158</v>
      </c>
      <c r="F415" s="17" t="s">
        <v>408</v>
      </c>
      <c r="G415" s="17" t="s">
        <v>408</v>
      </c>
      <c r="H415" s="94">
        <f t="shared" si="25"/>
        <v>0</v>
      </c>
      <c r="I415" s="97">
        <f t="shared" si="26"/>
        <v>0</v>
      </c>
      <c r="J415" s="83">
        <f t="shared" si="27"/>
        <v>0</v>
      </c>
      <c r="K415" s="17">
        <v>4</v>
      </c>
      <c r="L415" s="17">
        <v>1</v>
      </c>
      <c r="M415" s="36">
        <v>1</v>
      </c>
      <c r="N415" s="17">
        <v>2</v>
      </c>
      <c r="O415" s="17">
        <v>4</v>
      </c>
      <c r="P415" s="36">
        <v>2</v>
      </c>
      <c r="Q415" s="36">
        <v>3</v>
      </c>
      <c r="R415" s="17">
        <v>2</v>
      </c>
      <c r="S415" s="17">
        <v>2</v>
      </c>
      <c r="T415" s="17">
        <v>2</v>
      </c>
      <c r="U415" s="17">
        <v>3</v>
      </c>
      <c r="V415" s="17">
        <v>2</v>
      </c>
      <c r="W415" s="17">
        <v>3</v>
      </c>
      <c r="X415" s="17">
        <v>2</v>
      </c>
      <c r="Y415" s="17">
        <v>1</v>
      </c>
      <c r="Z415" s="17">
        <v>3</v>
      </c>
      <c r="AA415" s="43">
        <f t="shared" si="28"/>
        <v>37</v>
      </c>
      <c r="AB415" s="17">
        <v>19</v>
      </c>
      <c r="AC415" s="17">
        <v>7</v>
      </c>
      <c r="AD415" s="17">
        <v>3</v>
      </c>
      <c r="AE415" s="17">
        <v>10</v>
      </c>
      <c r="AF415" s="17">
        <v>23</v>
      </c>
      <c r="AG415" s="17">
        <v>4</v>
      </c>
      <c r="AH415" s="17">
        <v>3</v>
      </c>
      <c r="AI415" s="17">
        <v>6</v>
      </c>
      <c r="AJ415" s="17">
        <v>5</v>
      </c>
      <c r="AK415" s="17">
        <v>4</v>
      </c>
      <c r="AL415" s="17">
        <v>4</v>
      </c>
      <c r="AM415" s="17">
        <v>6</v>
      </c>
      <c r="AN415" s="17">
        <v>7</v>
      </c>
      <c r="AO415" s="17">
        <v>7</v>
      </c>
      <c r="AP415" s="17">
        <v>4</v>
      </c>
      <c r="AQ415" s="17">
        <v>7</v>
      </c>
      <c r="AR415" s="44">
        <v>68</v>
      </c>
    </row>
    <row r="416" spans="1:44">
      <c r="A416" s="73">
        <v>44644</v>
      </c>
      <c r="B416" s="37">
        <v>0</v>
      </c>
      <c r="C416" s="17">
        <v>2003</v>
      </c>
      <c r="D416" s="1">
        <v>45965.809027777781</v>
      </c>
      <c r="E416" s="27" t="s">
        <v>201</v>
      </c>
      <c r="F416" s="17" t="s">
        <v>408</v>
      </c>
      <c r="G416" s="17" t="s">
        <v>408</v>
      </c>
      <c r="H416" s="94">
        <f t="shared" si="25"/>
        <v>0</v>
      </c>
      <c r="I416" s="97">
        <f t="shared" si="26"/>
        <v>0</v>
      </c>
      <c r="J416" s="83">
        <f t="shared" si="27"/>
        <v>0</v>
      </c>
      <c r="K416" s="17">
        <v>2</v>
      </c>
      <c r="L416" s="17">
        <v>1</v>
      </c>
      <c r="M416" s="36">
        <v>1</v>
      </c>
      <c r="N416" s="17">
        <v>2</v>
      </c>
      <c r="O416" s="17">
        <v>2</v>
      </c>
      <c r="P416" s="36">
        <v>3</v>
      </c>
      <c r="Q416" s="36">
        <v>1</v>
      </c>
      <c r="R416" s="17">
        <v>1</v>
      </c>
      <c r="S416" s="17">
        <v>1</v>
      </c>
      <c r="T416" s="17">
        <v>1</v>
      </c>
      <c r="U416" s="17">
        <v>1</v>
      </c>
      <c r="V416" s="17">
        <v>1</v>
      </c>
      <c r="W416" s="17">
        <v>1</v>
      </c>
      <c r="X416" s="17">
        <v>1</v>
      </c>
      <c r="Y416" s="17">
        <v>1</v>
      </c>
      <c r="Z416" s="17">
        <v>1</v>
      </c>
      <c r="AA416" s="43">
        <f t="shared" si="28"/>
        <v>21</v>
      </c>
      <c r="AB416" s="17">
        <v>11</v>
      </c>
      <c r="AC416" s="17">
        <v>9</v>
      </c>
      <c r="AD416" s="17">
        <v>5</v>
      </c>
      <c r="AE416" s="17">
        <v>7</v>
      </c>
      <c r="AF416" s="17">
        <v>6</v>
      </c>
      <c r="AG416" s="17">
        <v>7</v>
      </c>
      <c r="AH416" s="17">
        <v>4</v>
      </c>
      <c r="AI416" s="17">
        <v>6</v>
      </c>
      <c r="AJ416" s="17">
        <v>3</v>
      </c>
      <c r="AK416" s="17">
        <v>4</v>
      </c>
      <c r="AL416" s="17">
        <v>5</v>
      </c>
      <c r="AM416" s="17">
        <v>7</v>
      </c>
      <c r="AN416" s="17">
        <v>5</v>
      </c>
      <c r="AO416" s="17">
        <v>7</v>
      </c>
      <c r="AP416" s="17">
        <v>3</v>
      </c>
      <c r="AQ416" s="17">
        <v>5</v>
      </c>
      <c r="AR416" s="44">
        <v>44</v>
      </c>
    </row>
    <row r="417" spans="1:44">
      <c r="A417" s="73">
        <v>42572</v>
      </c>
      <c r="B417" s="37">
        <v>0</v>
      </c>
      <c r="C417" s="17">
        <v>2004</v>
      </c>
      <c r="D417" s="1">
        <v>45960.680555555555</v>
      </c>
      <c r="E417" s="27" t="s">
        <v>138</v>
      </c>
      <c r="F417" s="17" t="s">
        <v>502</v>
      </c>
      <c r="G417" s="17" t="s">
        <v>408</v>
      </c>
      <c r="H417" s="94">
        <f t="shared" si="25"/>
        <v>0</v>
      </c>
      <c r="I417" s="97">
        <f t="shared" si="26"/>
        <v>0</v>
      </c>
      <c r="J417" s="83">
        <f t="shared" si="27"/>
        <v>0</v>
      </c>
      <c r="K417" s="17">
        <v>5</v>
      </c>
      <c r="L417" s="17">
        <v>2</v>
      </c>
      <c r="M417" s="36">
        <v>1</v>
      </c>
      <c r="N417" s="17">
        <v>2</v>
      </c>
      <c r="O417" s="17">
        <v>2</v>
      </c>
      <c r="P417" s="36">
        <v>1</v>
      </c>
      <c r="Q417" s="36">
        <v>1</v>
      </c>
      <c r="R417" s="17">
        <v>1</v>
      </c>
      <c r="S417" s="17">
        <v>1</v>
      </c>
      <c r="T417" s="17">
        <v>1</v>
      </c>
      <c r="U417" s="17">
        <v>1</v>
      </c>
      <c r="V417" s="17">
        <v>1</v>
      </c>
      <c r="W417" s="17">
        <v>1</v>
      </c>
      <c r="X417" s="17">
        <v>1</v>
      </c>
      <c r="Y417" s="17">
        <v>1</v>
      </c>
      <c r="Z417" s="17">
        <v>1</v>
      </c>
      <c r="AA417" s="43">
        <f t="shared" si="28"/>
        <v>23</v>
      </c>
      <c r="AB417" s="17">
        <v>5</v>
      </c>
      <c r="AC417" s="17">
        <v>5</v>
      </c>
      <c r="AD417" s="17">
        <v>5</v>
      </c>
      <c r="AE417" s="17">
        <v>6</v>
      </c>
      <c r="AF417" s="17">
        <v>4</v>
      </c>
      <c r="AG417" s="17">
        <v>2</v>
      </c>
      <c r="AH417" s="17">
        <v>2</v>
      </c>
      <c r="AI417" s="17">
        <v>4</v>
      </c>
      <c r="AJ417" s="17">
        <v>2</v>
      </c>
      <c r="AK417" s="17">
        <v>2</v>
      </c>
      <c r="AL417" s="17">
        <v>1</v>
      </c>
      <c r="AM417" s="17">
        <v>5</v>
      </c>
      <c r="AN417" s="17">
        <v>2</v>
      </c>
      <c r="AO417" s="17">
        <v>6</v>
      </c>
      <c r="AP417" s="17">
        <v>2</v>
      </c>
      <c r="AQ417" s="17">
        <v>2</v>
      </c>
      <c r="AR417" s="44">
        <v>54</v>
      </c>
    </row>
    <row r="418" spans="1:44">
      <c r="A418" s="73">
        <v>43233</v>
      </c>
      <c r="B418" s="37">
        <v>0</v>
      </c>
      <c r="C418" s="17">
        <v>1999</v>
      </c>
      <c r="D418" s="1">
        <v>45962.460416666669</v>
      </c>
      <c r="E418" s="27" t="s">
        <v>503</v>
      </c>
      <c r="F418" s="17" t="s">
        <v>489</v>
      </c>
      <c r="G418" s="17" t="s">
        <v>399</v>
      </c>
      <c r="H418" s="94">
        <f t="shared" si="25"/>
        <v>1</v>
      </c>
      <c r="I418" s="97">
        <f t="shared" si="26"/>
        <v>1</v>
      </c>
      <c r="J418" s="83">
        <f t="shared" si="27"/>
        <v>0</v>
      </c>
      <c r="K418" s="17">
        <v>4</v>
      </c>
      <c r="L418" s="17">
        <v>5</v>
      </c>
      <c r="M418" s="36">
        <v>2</v>
      </c>
      <c r="N418" s="17">
        <v>5</v>
      </c>
      <c r="O418" s="17">
        <v>4</v>
      </c>
      <c r="P418" s="36">
        <v>4</v>
      </c>
      <c r="Q418" s="36">
        <v>3</v>
      </c>
      <c r="R418" s="17">
        <v>2</v>
      </c>
      <c r="S418" s="17">
        <v>3</v>
      </c>
      <c r="T418" s="17">
        <v>2</v>
      </c>
      <c r="U418" s="17">
        <v>3</v>
      </c>
      <c r="V418" s="17">
        <v>3</v>
      </c>
      <c r="W418" s="17">
        <v>4</v>
      </c>
      <c r="X418" s="17">
        <v>3</v>
      </c>
      <c r="Y418" s="17">
        <v>3</v>
      </c>
      <c r="Z418" s="17">
        <v>3</v>
      </c>
      <c r="AA418" s="43">
        <f t="shared" si="28"/>
        <v>53</v>
      </c>
      <c r="AB418" s="17">
        <v>5</v>
      </c>
      <c r="AC418" s="17">
        <v>5</v>
      </c>
      <c r="AD418" s="17">
        <v>7</v>
      </c>
      <c r="AE418" s="17">
        <v>4</v>
      </c>
      <c r="AF418" s="17">
        <v>5</v>
      </c>
      <c r="AG418" s="17">
        <v>7</v>
      </c>
      <c r="AH418" s="17">
        <v>3</v>
      </c>
      <c r="AI418" s="17">
        <v>10</v>
      </c>
      <c r="AJ418" s="17">
        <v>5</v>
      </c>
      <c r="AK418" s="17">
        <v>10</v>
      </c>
      <c r="AL418" s="17">
        <v>7</v>
      </c>
      <c r="AM418" s="17">
        <v>9</v>
      </c>
      <c r="AN418" s="17">
        <v>3</v>
      </c>
      <c r="AO418" s="17">
        <v>6</v>
      </c>
      <c r="AP418" s="17">
        <v>11</v>
      </c>
      <c r="AQ418" s="17">
        <v>8</v>
      </c>
      <c r="AR418" s="44">
        <v>50</v>
      </c>
    </row>
    <row r="419" spans="1:44">
      <c r="A419" s="73">
        <v>41114</v>
      </c>
      <c r="B419" s="37">
        <v>0</v>
      </c>
      <c r="C419" s="17">
        <v>2002</v>
      </c>
      <c r="D419" s="1">
        <v>45959.356249999997</v>
      </c>
      <c r="E419" s="27" t="s">
        <v>101</v>
      </c>
      <c r="F419" s="17" t="s">
        <v>408</v>
      </c>
      <c r="G419" s="17" t="s">
        <v>408</v>
      </c>
      <c r="H419" s="94">
        <f t="shared" si="25"/>
        <v>0</v>
      </c>
      <c r="I419" s="97">
        <f t="shared" si="26"/>
        <v>0</v>
      </c>
      <c r="J419" s="83">
        <f t="shared" si="27"/>
        <v>0</v>
      </c>
      <c r="K419" s="17">
        <v>3</v>
      </c>
      <c r="L419" s="17">
        <v>1</v>
      </c>
      <c r="M419" s="36">
        <v>2</v>
      </c>
      <c r="N419" s="17">
        <v>4</v>
      </c>
      <c r="O419" s="17">
        <v>2</v>
      </c>
      <c r="P419" s="36">
        <v>2</v>
      </c>
      <c r="Q419" s="36">
        <v>2</v>
      </c>
      <c r="R419" s="17">
        <v>2</v>
      </c>
      <c r="S419" s="17">
        <v>4</v>
      </c>
      <c r="T419" s="17">
        <v>2</v>
      </c>
      <c r="U419" s="17">
        <v>2</v>
      </c>
      <c r="V419" s="17">
        <v>2</v>
      </c>
      <c r="W419" s="17">
        <v>2</v>
      </c>
      <c r="X419" s="17">
        <v>2</v>
      </c>
      <c r="Y419" s="17">
        <v>2</v>
      </c>
      <c r="Z419" s="17">
        <v>2</v>
      </c>
      <c r="AA419" s="43">
        <f t="shared" si="28"/>
        <v>36</v>
      </c>
      <c r="AB419" s="17">
        <v>13</v>
      </c>
      <c r="AC419" s="17">
        <v>6</v>
      </c>
      <c r="AD419" s="17">
        <v>6</v>
      </c>
      <c r="AE419" s="17">
        <v>7</v>
      </c>
      <c r="AF419" s="17">
        <v>12</v>
      </c>
      <c r="AG419" s="17">
        <v>3</v>
      </c>
      <c r="AH419" s="17">
        <v>4</v>
      </c>
      <c r="AI419" s="17">
        <v>4</v>
      </c>
      <c r="AJ419" s="17">
        <v>2</v>
      </c>
      <c r="AK419" s="17">
        <v>6</v>
      </c>
      <c r="AL419" s="17">
        <v>3</v>
      </c>
      <c r="AM419" s="17">
        <v>7</v>
      </c>
      <c r="AN419" s="17">
        <v>4</v>
      </c>
      <c r="AO419" s="17">
        <v>5</v>
      </c>
      <c r="AP419" s="17">
        <v>4</v>
      </c>
      <c r="AQ419" s="17">
        <v>10</v>
      </c>
      <c r="AR419" s="44">
        <v>59</v>
      </c>
    </row>
    <row r="420" spans="1:44">
      <c r="A420" s="73">
        <v>42668</v>
      </c>
      <c r="B420" s="37">
        <v>0</v>
      </c>
      <c r="C420" s="17">
        <v>1998</v>
      </c>
      <c r="D420" s="1">
        <v>45960.833333333336</v>
      </c>
      <c r="E420" s="27" t="s">
        <v>151</v>
      </c>
      <c r="F420" s="17" t="s">
        <v>436</v>
      </c>
      <c r="G420" s="17" t="s">
        <v>399</v>
      </c>
      <c r="H420" s="94">
        <f t="shared" si="25"/>
        <v>1</v>
      </c>
      <c r="I420" s="97">
        <f t="shared" si="26"/>
        <v>1</v>
      </c>
      <c r="J420" s="83">
        <f t="shared" si="27"/>
        <v>0</v>
      </c>
      <c r="K420" s="17">
        <v>5</v>
      </c>
      <c r="L420" s="17">
        <v>5</v>
      </c>
      <c r="M420" s="36">
        <v>5</v>
      </c>
      <c r="N420" s="17">
        <v>4</v>
      </c>
      <c r="O420" s="17">
        <v>3</v>
      </c>
      <c r="P420" s="36">
        <v>5</v>
      </c>
      <c r="Q420" s="36">
        <v>2</v>
      </c>
      <c r="R420" s="17">
        <v>1</v>
      </c>
      <c r="S420" s="17">
        <v>1</v>
      </c>
      <c r="T420" s="17">
        <v>1</v>
      </c>
      <c r="U420" s="17">
        <v>1</v>
      </c>
      <c r="V420" s="17">
        <v>1</v>
      </c>
      <c r="W420" s="17">
        <v>1</v>
      </c>
      <c r="X420" s="17">
        <v>1</v>
      </c>
      <c r="Y420" s="17">
        <v>3</v>
      </c>
      <c r="Z420" s="17">
        <v>4</v>
      </c>
      <c r="AA420" s="43">
        <f t="shared" si="28"/>
        <v>43</v>
      </c>
      <c r="AB420" s="17">
        <v>7</v>
      </c>
      <c r="AC420" s="17">
        <v>6</v>
      </c>
      <c r="AD420" s="17">
        <v>7</v>
      </c>
      <c r="AE420" s="17">
        <v>6</v>
      </c>
      <c r="AF420" s="17">
        <v>7</v>
      </c>
      <c r="AG420" s="17">
        <v>3</v>
      </c>
      <c r="AH420" s="17">
        <v>7</v>
      </c>
      <c r="AI420" s="17">
        <v>10</v>
      </c>
      <c r="AJ420" s="17">
        <v>5</v>
      </c>
      <c r="AK420" s="17">
        <v>3</v>
      </c>
      <c r="AL420" s="17">
        <v>1</v>
      </c>
      <c r="AM420" s="17">
        <v>7</v>
      </c>
      <c r="AN420" s="17">
        <v>1</v>
      </c>
      <c r="AO420" s="17">
        <v>5</v>
      </c>
      <c r="AP420" s="17">
        <v>6</v>
      </c>
      <c r="AQ420" s="17">
        <v>9</v>
      </c>
      <c r="AR420" s="44">
        <v>93</v>
      </c>
    </row>
    <row r="421" spans="1:44">
      <c r="A421" s="73">
        <v>41801</v>
      </c>
      <c r="B421" s="37">
        <v>0</v>
      </c>
      <c r="C421" s="17">
        <v>1995</v>
      </c>
      <c r="D421" s="1">
        <v>45959.8</v>
      </c>
      <c r="E421" s="27" t="s">
        <v>117</v>
      </c>
      <c r="F421" s="17" t="s">
        <v>399</v>
      </c>
      <c r="G421" s="17" t="s">
        <v>399</v>
      </c>
      <c r="H421" s="94">
        <f t="shared" si="25"/>
        <v>1</v>
      </c>
      <c r="I421" s="97">
        <f t="shared" si="26"/>
        <v>1</v>
      </c>
      <c r="J421" s="83">
        <f t="shared" si="27"/>
        <v>0</v>
      </c>
      <c r="K421" s="17">
        <v>2</v>
      </c>
      <c r="L421" s="17">
        <v>2</v>
      </c>
      <c r="M421" s="36">
        <v>4</v>
      </c>
      <c r="N421" s="17">
        <v>4</v>
      </c>
      <c r="O421" s="17">
        <v>5</v>
      </c>
      <c r="P421" s="36">
        <v>4</v>
      </c>
      <c r="Q421" s="36">
        <v>3</v>
      </c>
      <c r="R421" s="17">
        <v>2</v>
      </c>
      <c r="S421" s="17">
        <v>3</v>
      </c>
      <c r="T421" s="17">
        <v>3</v>
      </c>
      <c r="U421" s="17">
        <v>4</v>
      </c>
      <c r="V421" s="17">
        <v>4</v>
      </c>
      <c r="W421" s="17">
        <v>4</v>
      </c>
      <c r="X421" s="17">
        <v>4</v>
      </c>
      <c r="Y421" s="17">
        <v>4</v>
      </c>
      <c r="Z421" s="17">
        <v>4</v>
      </c>
      <c r="AA421" s="43">
        <f t="shared" si="28"/>
        <v>56</v>
      </c>
      <c r="AB421" s="17">
        <v>10</v>
      </c>
      <c r="AC421" s="17">
        <v>12</v>
      </c>
      <c r="AD421" s="17">
        <v>4</v>
      </c>
      <c r="AE421" s="17">
        <v>6</v>
      </c>
      <c r="AF421" s="17">
        <v>6</v>
      </c>
      <c r="AG421" s="17">
        <v>7</v>
      </c>
      <c r="AH421" s="17">
        <v>12</v>
      </c>
      <c r="AI421" s="17">
        <v>9</v>
      </c>
      <c r="AJ421" s="17">
        <v>17</v>
      </c>
      <c r="AK421" s="17">
        <v>5</v>
      </c>
      <c r="AL421" s="17">
        <v>11</v>
      </c>
      <c r="AM421" s="17">
        <v>6</v>
      </c>
      <c r="AN421" s="17">
        <v>7</v>
      </c>
      <c r="AO421" s="17">
        <v>5</v>
      </c>
      <c r="AP421" s="17">
        <v>4</v>
      </c>
      <c r="AQ421" s="17">
        <v>8</v>
      </c>
      <c r="AR421" s="44">
        <v>48</v>
      </c>
    </row>
    <row r="422" spans="1:44">
      <c r="A422" s="73">
        <v>42795</v>
      </c>
      <c r="B422" s="37">
        <v>0</v>
      </c>
      <c r="C422" s="17">
        <v>2003</v>
      </c>
      <c r="D422" s="1">
        <v>45961.446527777778</v>
      </c>
      <c r="E422" s="27" t="s">
        <v>164</v>
      </c>
      <c r="F422" s="17" t="s">
        <v>399</v>
      </c>
      <c r="G422" s="17" t="s">
        <v>399</v>
      </c>
      <c r="H422" s="94">
        <f t="shared" si="25"/>
        <v>1</v>
      </c>
      <c r="I422" s="97">
        <f t="shared" si="26"/>
        <v>1</v>
      </c>
      <c r="J422" s="83">
        <f t="shared" si="27"/>
        <v>0</v>
      </c>
      <c r="K422" s="17">
        <v>5</v>
      </c>
      <c r="L422" s="17">
        <v>3</v>
      </c>
      <c r="M422" s="36">
        <v>1</v>
      </c>
      <c r="N422" s="17">
        <v>4</v>
      </c>
      <c r="O422" s="17">
        <v>5</v>
      </c>
      <c r="P422" s="36">
        <v>5</v>
      </c>
      <c r="Q422" s="36">
        <v>2</v>
      </c>
      <c r="R422" s="17">
        <v>5</v>
      </c>
      <c r="S422" s="17">
        <v>5</v>
      </c>
      <c r="T422" s="17">
        <v>5</v>
      </c>
      <c r="U422" s="17">
        <v>5</v>
      </c>
      <c r="V422" s="17">
        <v>5</v>
      </c>
      <c r="W422" s="17">
        <v>4</v>
      </c>
      <c r="X422" s="17">
        <v>5</v>
      </c>
      <c r="Y422" s="17">
        <v>5</v>
      </c>
      <c r="Z422" s="17">
        <v>5</v>
      </c>
      <c r="AA422" s="43">
        <f t="shared" si="28"/>
        <v>69</v>
      </c>
      <c r="AB422" s="17">
        <v>14</v>
      </c>
      <c r="AC422" s="17">
        <v>7</v>
      </c>
      <c r="AD422" s="17">
        <v>6</v>
      </c>
      <c r="AE422" s="17">
        <v>5</v>
      </c>
      <c r="AF422" s="17">
        <v>5</v>
      </c>
      <c r="AG422" s="17">
        <v>7</v>
      </c>
      <c r="AH422" s="17">
        <v>5</v>
      </c>
      <c r="AI422" s="17">
        <v>14</v>
      </c>
      <c r="AJ422" s="17">
        <v>3</v>
      </c>
      <c r="AK422" s="17">
        <v>5</v>
      </c>
      <c r="AL422" s="17">
        <v>2</v>
      </c>
      <c r="AM422" s="17">
        <v>5</v>
      </c>
      <c r="AN422" s="17">
        <v>4</v>
      </c>
      <c r="AO422" s="17">
        <v>4</v>
      </c>
      <c r="AP422" s="17">
        <v>4</v>
      </c>
      <c r="AQ422" s="17">
        <v>6</v>
      </c>
      <c r="AR422" s="44">
        <v>46</v>
      </c>
    </row>
    <row r="423" spans="1:44">
      <c r="A423" s="73">
        <v>45520</v>
      </c>
      <c r="B423" s="37">
        <v>0</v>
      </c>
      <c r="C423" s="17">
        <v>1994</v>
      </c>
      <c r="D423" s="1">
        <v>45968.754861111112</v>
      </c>
      <c r="E423" s="27" t="s">
        <v>437</v>
      </c>
      <c r="F423" s="17" t="s">
        <v>418</v>
      </c>
      <c r="G423" s="17" t="s">
        <v>399</v>
      </c>
      <c r="H423" s="94">
        <f t="shared" si="25"/>
        <v>1</v>
      </c>
      <c r="I423" s="97">
        <f t="shared" si="26"/>
        <v>1</v>
      </c>
      <c r="J423" s="83">
        <f t="shared" si="27"/>
        <v>0</v>
      </c>
      <c r="K423" s="17">
        <v>4</v>
      </c>
      <c r="L423" s="17">
        <v>4</v>
      </c>
      <c r="M423" s="36">
        <v>1</v>
      </c>
      <c r="N423" s="17">
        <v>5</v>
      </c>
      <c r="O423" s="17">
        <v>4</v>
      </c>
      <c r="P423" s="36">
        <v>4</v>
      </c>
      <c r="Q423" s="36">
        <v>1</v>
      </c>
      <c r="R423" s="17">
        <v>2</v>
      </c>
      <c r="S423" s="17">
        <v>2</v>
      </c>
      <c r="T423" s="17">
        <v>2</v>
      </c>
      <c r="U423" s="17">
        <v>2</v>
      </c>
      <c r="V423" s="17">
        <v>3</v>
      </c>
      <c r="W423" s="17">
        <v>4</v>
      </c>
      <c r="X423" s="17">
        <v>2</v>
      </c>
      <c r="Y423" s="17">
        <v>4</v>
      </c>
      <c r="Z423" s="17">
        <v>3</v>
      </c>
      <c r="AA423" s="43">
        <f t="shared" si="28"/>
        <v>47</v>
      </c>
      <c r="AB423" s="17">
        <v>7</v>
      </c>
      <c r="AC423" s="17">
        <v>4</v>
      </c>
      <c r="AD423" s="17">
        <v>6</v>
      </c>
      <c r="AE423" s="17">
        <v>3</v>
      </c>
      <c r="AF423" s="17">
        <v>3</v>
      </c>
      <c r="AG423" s="17">
        <v>3</v>
      </c>
      <c r="AH423" s="17">
        <v>3</v>
      </c>
      <c r="AI423" s="17">
        <v>6</v>
      </c>
      <c r="AJ423" s="17">
        <v>3</v>
      </c>
      <c r="AK423" s="17">
        <v>4</v>
      </c>
      <c r="AL423" s="17">
        <v>5</v>
      </c>
      <c r="AM423" s="17">
        <v>4</v>
      </c>
      <c r="AN423" s="17">
        <v>4</v>
      </c>
      <c r="AO423" s="17">
        <v>8</v>
      </c>
      <c r="AP423" s="17">
        <v>3</v>
      </c>
      <c r="AQ423" s="17">
        <v>5</v>
      </c>
      <c r="AR423" s="44">
        <v>67</v>
      </c>
    </row>
    <row r="424" spans="1:44">
      <c r="A424" s="73">
        <v>41396</v>
      </c>
      <c r="B424" s="37">
        <v>1</v>
      </c>
      <c r="C424" s="17">
        <v>1999</v>
      </c>
      <c r="D424" s="1">
        <v>45976.788888888892</v>
      </c>
      <c r="E424" s="27" t="s">
        <v>261</v>
      </c>
      <c r="F424" s="17" t="s">
        <v>421</v>
      </c>
      <c r="G424" s="17" t="s">
        <v>421</v>
      </c>
      <c r="H424" s="94">
        <f t="shared" si="25"/>
        <v>0</v>
      </c>
      <c r="I424" s="97">
        <f t="shared" si="26"/>
        <v>0</v>
      </c>
      <c r="J424" s="83">
        <f t="shared" si="27"/>
        <v>0</v>
      </c>
      <c r="K424" s="17">
        <v>2</v>
      </c>
      <c r="L424" s="17">
        <v>1</v>
      </c>
      <c r="M424" s="36">
        <v>1</v>
      </c>
      <c r="N424" s="17">
        <v>1</v>
      </c>
      <c r="O424" s="17">
        <v>2</v>
      </c>
      <c r="P424" s="36">
        <v>2</v>
      </c>
      <c r="Q424" s="36">
        <v>1</v>
      </c>
      <c r="R424" s="17">
        <v>1</v>
      </c>
      <c r="S424" s="17">
        <v>1</v>
      </c>
      <c r="T424" s="17">
        <v>1</v>
      </c>
      <c r="U424" s="17">
        <v>1</v>
      </c>
      <c r="V424" s="17">
        <v>1</v>
      </c>
      <c r="W424" s="17">
        <v>1</v>
      </c>
      <c r="X424" s="17">
        <v>1</v>
      </c>
      <c r="Y424" s="17">
        <v>1</v>
      </c>
      <c r="Z424" s="17">
        <v>1</v>
      </c>
      <c r="AA424" s="43">
        <f t="shared" si="28"/>
        <v>19</v>
      </c>
      <c r="AB424" s="17">
        <v>18</v>
      </c>
      <c r="AC424" s="17">
        <v>5</v>
      </c>
      <c r="AD424" s="17">
        <v>3</v>
      </c>
      <c r="AE424" s="17">
        <v>4</v>
      </c>
      <c r="AF424" s="17">
        <v>10</v>
      </c>
      <c r="AG424" s="17">
        <v>4</v>
      </c>
      <c r="AH424" s="17">
        <v>4</v>
      </c>
      <c r="AI424" s="17">
        <v>4</v>
      </c>
      <c r="AJ424" s="17">
        <v>2</v>
      </c>
      <c r="AK424" s="17">
        <v>3</v>
      </c>
      <c r="AL424" s="17">
        <v>2</v>
      </c>
      <c r="AM424" s="17">
        <v>5</v>
      </c>
      <c r="AN424" s="17">
        <v>3</v>
      </c>
      <c r="AO424" s="17">
        <v>4</v>
      </c>
      <c r="AP424" s="17">
        <v>2</v>
      </c>
      <c r="AQ424" s="17">
        <v>3</v>
      </c>
      <c r="AR424" s="44">
        <v>39</v>
      </c>
    </row>
    <row r="425" spans="1:44">
      <c r="A425" s="73">
        <v>45908</v>
      </c>
      <c r="B425" s="37">
        <v>1</v>
      </c>
      <c r="C425" s="17">
        <v>1989</v>
      </c>
      <c r="D425" s="1">
        <v>45970.731249999997</v>
      </c>
      <c r="E425" s="27" t="s">
        <v>251</v>
      </c>
      <c r="F425" s="17" t="s">
        <v>397</v>
      </c>
      <c r="G425" s="17" t="s">
        <v>397</v>
      </c>
      <c r="H425" s="94">
        <f t="shared" si="25"/>
        <v>0</v>
      </c>
      <c r="I425" s="97">
        <f t="shared" si="26"/>
        <v>0</v>
      </c>
      <c r="J425" s="83">
        <f t="shared" si="27"/>
        <v>0</v>
      </c>
      <c r="K425" s="17">
        <v>2</v>
      </c>
      <c r="L425" s="17">
        <v>2</v>
      </c>
      <c r="M425" s="36">
        <v>1</v>
      </c>
      <c r="N425" s="17">
        <v>3</v>
      </c>
      <c r="O425" s="17">
        <v>2</v>
      </c>
      <c r="P425" s="36">
        <v>1</v>
      </c>
      <c r="Q425" s="36">
        <v>1</v>
      </c>
      <c r="R425" s="17">
        <v>1</v>
      </c>
      <c r="S425" s="17">
        <v>1</v>
      </c>
      <c r="T425" s="17">
        <v>2</v>
      </c>
      <c r="U425" s="17">
        <v>1</v>
      </c>
      <c r="V425" s="17">
        <v>1</v>
      </c>
      <c r="W425" s="17">
        <v>1</v>
      </c>
      <c r="X425" s="17">
        <v>1</v>
      </c>
      <c r="Y425" s="17">
        <v>1</v>
      </c>
      <c r="Z425" s="17">
        <v>1</v>
      </c>
      <c r="AA425" s="43">
        <f t="shared" si="28"/>
        <v>22</v>
      </c>
      <c r="AB425" s="17">
        <v>12</v>
      </c>
      <c r="AC425" s="17">
        <v>7</v>
      </c>
      <c r="AD425" s="17">
        <v>5</v>
      </c>
      <c r="AE425" s="17">
        <v>4</v>
      </c>
      <c r="AF425" s="17">
        <v>6</v>
      </c>
      <c r="AG425" s="17">
        <v>3</v>
      </c>
      <c r="AH425" s="17">
        <v>2</v>
      </c>
      <c r="AI425" s="17">
        <v>3</v>
      </c>
      <c r="AJ425" s="17">
        <v>3</v>
      </c>
      <c r="AK425" s="17">
        <v>5</v>
      </c>
      <c r="AL425" s="17">
        <v>2</v>
      </c>
      <c r="AM425" s="17">
        <v>5</v>
      </c>
      <c r="AN425" s="17">
        <v>2</v>
      </c>
      <c r="AO425" s="17">
        <v>6</v>
      </c>
      <c r="AP425" s="17">
        <v>3</v>
      </c>
      <c r="AQ425" s="17">
        <v>3</v>
      </c>
      <c r="AR425" s="44">
        <v>48</v>
      </c>
    </row>
    <row r="426" spans="1:44">
      <c r="A426" s="73">
        <v>46423</v>
      </c>
      <c r="B426" s="37">
        <v>1</v>
      </c>
      <c r="C426" s="17">
        <v>2001</v>
      </c>
      <c r="D426" s="1">
        <v>45972.979861111111</v>
      </c>
      <c r="E426" s="27" t="s">
        <v>253</v>
      </c>
      <c r="F426" s="17" t="s">
        <v>494</v>
      </c>
      <c r="G426" s="17" t="s">
        <v>494</v>
      </c>
      <c r="H426" s="94">
        <f t="shared" si="25"/>
        <v>0</v>
      </c>
      <c r="I426" s="97">
        <f t="shared" si="26"/>
        <v>0</v>
      </c>
      <c r="J426" s="83">
        <f t="shared" si="27"/>
        <v>0</v>
      </c>
      <c r="K426" s="17">
        <v>2</v>
      </c>
      <c r="L426" s="17">
        <v>2</v>
      </c>
      <c r="M426" s="36">
        <v>3</v>
      </c>
      <c r="N426" s="17">
        <v>4</v>
      </c>
      <c r="O426" s="17">
        <v>3</v>
      </c>
      <c r="P426" s="36">
        <v>3</v>
      </c>
      <c r="Q426" s="36">
        <v>3</v>
      </c>
      <c r="R426" s="17">
        <v>4</v>
      </c>
      <c r="S426" s="17">
        <v>4</v>
      </c>
      <c r="T426" s="17">
        <v>3</v>
      </c>
      <c r="U426" s="17">
        <v>3</v>
      </c>
      <c r="V426" s="17">
        <v>3</v>
      </c>
      <c r="W426" s="17">
        <v>2</v>
      </c>
      <c r="X426" s="17">
        <v>3</v>
      </c>
      <c r="Y426" s="17">
        <v>4</v>
      </c>
      <c r="Z426" s="17">
        <v>2</v>
      </c>
      <c r="AA426" s="43">
        <f t="shared" si="28"/>
        <v>48</v>
      </c>
      <c r="AB426" s="17">
        <v>6</v>
      </c>
      <c r="AC426" s="17">
        <v>4</v>
      </c>
      <c r="AD426" s="17">
        <v>6</v>
      </c>
      <c r="AE426" s="17">
        <v>5</v>
      </c>
      <c r="AF426" s="17">
        <v>7</v>
      </c>
      <c r="AG426" s="17">
        <v>21</v>
      </c>
      <c r="AH426" s="17">
        <v>3</v>
      </c>
      <c r="AI426" s="17">
        <v>13</v>
      </c>
      <c r="AJ426" s="17">
        <v>4</v>
      </c>
      <c r="AK426" s="17">
        <v>3</v>
      </c>
      <c r="AL426" s="17">
        <v>10</v>
      </c>
      <c r="AM426" s="17">
        <v>9</v>
      </c>
      <c r="AN426" s="17">
        <v>3</v>
      </c>
      <c r="AO426" s="17">
        <v>12</v>
      </c>
      <c r="AP426" s="17">
        <v>4</v>
      </c>
      <c r="AQ426" s="17">
        <v>4</v>
      </c>
      <c r="AR426" s="44">
        <v>54</v>
      </c>
    </row>
    <row r="427" spans="1:44">
      <c r="A427" s="73">
        <v>43701</v>
      </c>
      <c r="B427" s="60">
        <v>0</v>
      </c>
      <c r="C427" s="45">
        <v>2006</v>
      </c>
      <c r="D427" s="6">
        <v>45963.87222222222</v>
      </c>
      <c r="E427" s="21" t="s">
        <v>183</v>
      </c>
      <c r="F427" s="45" t="s">
        <v>485</v>
      </c>
      <c r="G427" s="45" t="s">
        <v>399</v>
      </c>
      <c r="H427" s="94">
        <f t="shared" si="25"/>
        <v>1</v>
      </c>
      <c r="I427" s="97">
        <f t="shared" si="26"/>
        <v>1</v>
      </c>
      <c r="J427" s="83">
        <f t="shared" si="27"/>
        <v>0</v>
      </c>
      <c r="K427" s="45">
        <v>2</v>
      </c>
      <c r="L427" s="45">
        <v>2</v>
      </c>
      <c r="M427" s="36">
        <v>4</v>
      </c>
      <c r="N427" s="45">
        <v>5</v>
      </c>
      <c r="O427" s="45">
        <v>3</v>
      </c>
      <c r="P427" s="36">
        <v>2</v>
      </c>
      <c r="Q427" s="36">
        <v>3</v>
      </c>
      <c r="R427" s="45">
        <v>4</v>
      </c>
      <c r="S427" s="45">
        <v>4</v>
      </c>
      <c r="T427" s="45">
        <v>1</v>
      </c>
      <c r="U427" s="45">
        <v>2</v>
      </c>
      <c r="V427" s="45">
        <v>2</v>
      </c>
      <c r="W427" s="45">
        <v>2</v>
      </c>
      <c r="X427" s="45">
        <v>4</v>
      </c>
      <c r="Y427" s="45">
        <v>2</v>
      </c>
      <c r="Z427" s="45">
        <v>1</v>
      </c>
      <c r="AA427" s="43">
        <f t="shared" si="28"/>
        <v>43</v>
      </c>
      <c r="AB427" s="45">
        <v>10</v>
      </c>
      <c r="AC427" s="45">
        <v>5</v>
      </c>
      <c r="AD427" s="45">
        <v>19</v>
      </c>
      <c r="AE427" s="45">
        <v>5</v>
      </c>
      <c r="AF427" s="45">
        <v>12</v>
      </c>
      <c r="AG427" s="45">
        <v>5</v>
      </c>
      <c r="AH427" s="45">
        <v>3</v>
      </c>
      <c r="AI427" s="45">
        <v>29</v>
      </c>
      <c r="AJ427" s="45">
        <v>13</v>
      </c>
      <c r="AK427" s="45">
        <v>4</v>
      </c>
      <c r="AL427" s="45">
        <v>5</v>
      </c>
      <c r="AM427" s="45">
        <v>7</v>
      </c>
      <c r="AN427" s="45">
        <v>4</v>
      </c>
      <c r="AO427" s="45">
        <v>6</v>
      </c>
      <c r="AP427" s="45">
        <v>7</v>
      </c>
      <c r="AQ427" s="45">
        <v>5</v>
      </c>
      <c r="AR427" s="43">
        <v>67</v>
      </c>
    </row>
    <row r="428" spans="1:44">
      <c r="A428" s="73">
        <v>43794</v>
      </c>
      <c r="B428" s="37">
        <v>0</v>
      </c>
      <c r="C428" s="17">
        <v>1953</v>
      </c>
      <c r="D428" s="1">
        <v>45964.40625</v>
      </c>
      <c r="E428" s="27" t="s">
        <v>186</v>
      </c>
      <c r="F428" s="17" t="s">
        <v>397</v>
      </c>
      <c r="G428" s="17" t="s">
        <v>397</v>
      </c>
      <c r="H428" s="94">
        <f t="shared" si="25"/>
        <v>0</v>
      </c>
      <c r="I428" s="97">
        <f t="shared" si="26"/>
        <v>0</v>
      </c>
      <c r="J428" s="83">
        <f t="shared" si="27"/>
        <v>0</v>
      </c>
      <c r="K428" s="17">
        <v>1</v>
      </c>
      <c r="L428" s="17">
        <v>2</v>
      </c>
      <c r="M428" s="36">
        <v>3</v>
      </c>
      <c r="N428" s="17">
        <v>3</v>
      </c>
      <c r="O428" s="17">
        <v>3</v>
      </c>
      <c r="P428" s="36">
        <v>5</v>
      </c>
      <c r="Q428" s="36">
        <v>3</v>
      </c>
      <c r="R428" s="17">
        <v>1</v>
      </c>
      <c r="S428" s="17">
        <v>1</v>
      </c>
      <c r="T428" s="17">
        <v>1</v>
      </c>
      <c r="U428" s="17">
        <v>3</v>
      </c>
      <c r="V428" s="17">
        <v>3</v>
      </c>
      <c r="W428" s="17">
        <v>3</v>
      </c>
      <c r="X428" s="17">
        <v>3</v>
      </c>
      <c r="Y428" s="17">
        <v>3</v>
      </c>
      <c r="Z428" s="17">
        <v>3</v>
      </c>
      <c r="AA428" s="43">
        <f t="shared" si="28"/>
        <v>41</v>
      </c>
      <c r="AB428" s="17">
        <v>96</v>
      </c>
      <c r="AC428" s="17">
        <v>21</v>
      </c>
      <c r="AD428" s="17">
        <v>16</v>
      </c>
      <c r="AE428" s="17">
        <v>5</v>
      </c>
      <c r="AF428" s="17">
        <v>9</v>
      </c>
      <c r="AG428" s="17">
        <v>9</v>
      </c>
      <c r="AH428" s="17">
        <v>3</v>
      </c>
      <c r="AI428" s="17">
        <v>21</v>
      </c>
      <c r="AJ428" s="17">
        <v>3</v>
      </c>
      <c r="AK428" s="17">
        <v>17</v>
      </c>
      <c r="AL428" s="17">
        <v>11</v>
      </c>
      <c r="AM428" s="17">
        <v>23</v>
      </c>
      <c r="AN428" s="17">
        <v>6</v>
      </c>
      <c r="AO428" s="17">
        <v>6</v>
      </c>
      <c r="AP428" s="17">
        <v>11</v>
      </c>
      <c r="AQ428" s="17">
        <v>37</v>
      </c>
      <c r="AR428" s="44">
        <v>70</v>
      </c>
    </row>
    <row r="429" spans="1:44">
      <c r="A429" s="73">
        <v>41066</v>
      </c>
      <c r="B429" s="37">
        <v>0</v>
      </c>
      <c r="C429" s="17">
        <v>2002</v>
      </c>
      <c r="D429" s="1">
        <v>45958.895833333336</v>
      </c>
      <c r="E429" s="27" t="s">
        <v>98</v>
      </c>
      <c r="F429" s="17" t="s">
        <v>397</v>
      </c>
      <c r="G429" s="17" t="s">
        <v>397</v>
      </c>
      <c r="H429" s="94">
        <f t="shared" si="25"/>
        <v>0</v>
      </c>
      <c r="I429" s="97">
        <f t="shared" si="26"/>
        <v>0</v>
      </c>
      <c r="J429" s="83">
        <f t="shared" si="27"/>
        <v>0</v>
      </c>
      <c r="K429" s="17">
        <v>1</v>
      </c>
      <c r="L429" s="17">
        <v>2</v>
      </c>
      <c r="M429" s="36">
        <v>4</v>
      </c>
      <c r="N429" s="17">
        <v>3</v>
      </c>
      <c r="O429" s="17">
        <v>4</v>
      </c>
      <c r="P429" s="36">
        <v>3</v>
      </c>
      <c r="Q429" s="36">
        <v>3</v>
      </c>
      <c r="R429" s="17">
        <v>4</v>
      </c>
      <c r="S429" s="17">
        <v>3</v>
      </c>
      <c r="T429" s="17">
        <v>1</v>
      </c>
      <c r="U429" s="17">
        <v>2</v>
      </c>
      <c r="V429" s="17">
        <v>2</v>
      </c>
      <c r="W429" s="17">
        <v>2</v>
      </c>
      <c r="X429" s="17">
        <v>3</v>
      </c>
      <c r="Y429" s="17">
        <v>2</v>
      </c>
      <c r="Z429" s="17">
        <v>1</v>
      </c>
      <c r="AA429" s="43">
        <f t="shared" si="28"/>
        <v>40</v>
      </c>
      <c r="AB429" s="17">
        <v>10</v>
      </c>
      <c r="AC429" s="17">
        <v>16</v>
      </c>
      <c r="AD429" s="17">
        <v>9</v>
      </c>
      <c r="AE429" s="17">
        <v>4</v>
      </c>
      <c r="AF429" s="17">
        <v>7</v>
      </c>
      <c r="AG429" s="17">
        <v>4</v>
      </c>
      <c r="AH429" s="17">
        <v>9</v>
      </c>
      <c r="AI429" s="17">
        <v>33</v>
      </c>
      <c r="AJ429" s="17">
        <v>3</v>
      </c>
      <c r="AK429" s="17">
        <v>6</v>
      </c>
      <c r="AL429" s="17">
        <v>5</v>
      </c>
      <c r="AM429" s="17">
        <v>7</v>
      </c>
      <c r="AN429" s="17">
        <v>9</v>
      </c>
      <c r="AO429" s="17">
        <v>8</v>
      </c>
      <c r="AP429" s="17">
        <v>14</v>
      </c>
      <c r="AQ429" s="17">
        <v>4</v>
      </c>
      <c r="AR429" s="44">
        <v>66</v>
      </c>
    </row>
    <row r="430" spans="1:44">
      <c r="A430" s="73">
        <v>45540</v>
      </c>
      <c r="B430" s="37">
        <v>0</v>
      </c>
      <c r="C430" s="17">
        <v>2000</v>
      </c>
      <c r="D430" s="1">
        <v>45968.813194444447</v>
      </c>
      <c r="E430" s="27" t="s">
        <v>228</v>
      </c>
      <c r="F430" s="17" t="s">
        <v>406</v>
      </c>
      <c r="G430" s="17" t="s">
        <v>406</v>
      </c>
      <c r="H430" s="94">
        <f t="shared" si="25"/>
        <v>0</v>
      </c>
      <c r="I430" s="97">
        <f t="shared" si="26"/>
        <v>0</v>
      </c>
      <c r="J430" s="83">
        <f t="shared" si="27"/>
        <v>0</v>
      </c>
      <c r="K430" s="17">
        <v>4</v>
      </c>
      <c r="L430" s="17">
        <v>1</v>
      </c>
      <c r="M430" s="36">
        <v>1</v>
      </c>
      <c r="N430" s="17">
        <v>1</v>
      </c>
      <c r="O430" s="17">
        <v>5</v>
      </c>
      <c r="P430" s="36">
        <v>1</v>
      </c>
      <c r="Q430" s="36">
        <v>1</v>
      </c>
      <c r="R430" s="17">
        <v>1</v>
      </c>
      <c r="S430" s="17">
        <v>1</v>
      </c>
      <c r="T430" s="17">
        <v>1</v>
      </c>
      <c r="U430" s="17">
        <v>1</v>
      </c>
      <c r="V430" s="17">
        <v>1</v>
      </c>
      <c r="W430" s="17">
        <v>1</v>
      </c>
      <c r="X430" s="17">
        <v>1</v>
      </c>
      <c r="Y430" s="17">
        <v>1</v>
      </c>
      <c r="Z430" s="17">
        <v>1</v>
      </c>
      <c r="AA430" s="43">
        <f t="shared" si="28"/>
        <v>23</v>
      </c>
      <c r="AB430" s="17">
        <v>13</v>
      </c>
      <c r="AC430" s="17">
        <v>6</v>
      </c>
      <c r="AD430" s="17">
        <v>3</v>
      </c>
      <c r="AE430" s="17">
        <v>3</v>
      </c>
      <c r="AF430" s="17">
        <v>170</v>
      </c>
      <c r="AG430" s="17">
        <v>2</v>
      </c>
      <c r="AH430" s="17">
        <v>1</v>
      </c>
      <c r="AI430" s="17">
        <v>3</v>
      </c>
      <c r="AJ430" s="17">
        <v>2</v>
      </c>
      <c r="AK430" s="17">
        <v>3</v>
      </c>
      <c r="AL430" s="17">
        <v>1</v>
      </c>
      <c r="AM430" s="17">
        <v>4</v>
      </c>
      <c r="AN430" s="17">
        <v>2</v>
      </c>
      <c r="AO430" s="17">
        <v>2</v>
      </c>
      <c r="AP430" s="17">
        <v>5</v>
      </c>
      <c r="AQ430" s="17">
        <v>3</v>
      </c>
      <c r="AR430" s="44">
        <v>54</v>
      </c>
    </row>
    <row r="431" spans="1:44">
      <c r="A431" s="73">
        <v>43150</v>
      </c>
      <c r="B431" s="52">
        <v>1</v>
      </c>
      <c r="C431" s="50">
        <v>1996</v>
      </c>
      <c r="D431" s="12">
        <v>45961.88653935185</v>
      </c>
      <c r="E431" s="21" t="s">
        <v>504</v>
      </c>
      <c r="F431" s="45" t="s">
        <v>399</v>
      </c>
      <c r="G431" s="45" t="s">
        <v>399</v>
      </c>
      <c r="H431" s="94">
        <f t="shared" si="25"/>
        <v>1</v>
      </c>
      <c r="I431" s="97">
        <f t="shared" si="26"/>
        <v>1</v>
      </c>
      <c r="J431" s="83">
        <f t="shared" si="27"/>
        <v>0</v>
      </c>
      <c r="K431" s="50">
        <v>3</v>
      </c>
      <c r="L431" s="50">
        <v>2</v>
      </c>
      <c r="M431" s="36">
        <v>3</v>
      </c>
      <c r="N431" s="50">
        <v>4</v>
      </c>
      <c r="O431" s="50">
        <v>4</v>
      </c>
      <c r="P431" s="36">
        <v>2</v>
      </c>
      <c r="Q431" s="36">
        <v>3</v>
      </c>
      <c r="R431" s="50">
        <v>2</v>
      </c>
      <c r="S431" s="50">
        <v>2</v>
      </c>
      <c r="T431" s="50">
        <v>3</v>
      </c>
      <c r="U431" s="50">
        <v>3</v>
      </c>
      <c r="V431" s="50">
        <v>3</v>
      </c>
      <c r="W431" s="50">
        <v>2</v>
      </c>
      <c r="X431" s="50">
        <v>3</v>
      </c>
      <c r="Y431" s="50">
        <v>3</v>
      </c>
      <c r="Z431" s="50">
        <v>2</v>
      </c>
      <c r="AA431" s="43">
        <f t="shared" si="28"/>
        <v>44</v>
      </c>
      <c r="AB431" s="50">
        <v>11</v>
      </c>
      <c r="AC431" s="50">
        <v>5</v>
      </c>
      <c r="AD431" s="50">
        <v>4</v>
      </c>
      <c r="AE431" s="50">
        <v>3</v>
      </c>
      <c r="AF431" s="50">
        <v>3</v>
      </c>
      <c r="AG431" s="50">
        <v>4</v>
      </c>
      <c r="AH431" s="50">
        <v>2</v>
      </c>
      <c r="AI431" s="50">
        <v>7</v>
      </c>
      <c r="AJ431" s="50">
        <v>3</v>
      </c>
      <c r="AK431" s="50">
        <v>2</v>
      </c>
      <c r="AL431" s="50">
        <v>2</v>
      </c>
      <c r="AM431" s="50">
        <v>6</v>
      </c>
      <c r="AN431" s="50">
        <v>2</v>
      </c>
      <c r="AO431" s="50">
        <v>4</v>
      </c>
      <c r="AP431" s="50">
        <v>5</v>
      </c>
      <c r="AQ431" s="50">
        <v>4</v>
      </c>
      <c r="AR431" s="51">
        <v>52</v>
      </c>
    </row>
    <row r="432" spans="1:44">
      <c r="A432" s="73">
        <v>43450</v>
      </c>
      <c r="B432" s="52">
        <v>1</v>
      </c>
      <c r="C432" s="50">
        <v>1993</v>
      </c>
      <c r="D432" s="12">
        <v>45968.924212962964</v>
      </c>
      <c r="E432" s="30" t="s">
        <v>439</v>
      </c>
      <c r="F432" s="50" t="s">
        <v>397</v>
      </c>
      <c r="G432" s="50" t="s">
        <v>397</v>
      </c>
      <c r="H432" s="94">
        <f t="shared" si="25"/>
        <v>0</v>
      </c>
      <c r="I432" s="97">
        <f t="shared" si="26"/>
        <v>0</v>
      </c>
      <c r="J432" s="83">
        <f t="shared" si="27"/>
        <v>0</v>
      </c>
      <c r="K432" s="50">
        <v>1</v>
      </c>
      <c r="L432" s="50">
        <v>1</v>
      </c>
      <c r="M432" s="36">
        <v>1</v>
      </c>
      <c r="N432" s="50">
        <v>2</v>
      </c>
      <c r="O432" s="50">
        <v>2</v>
      </c>
      <c r="P432" s="36">
        <v>1</v>
      </c>
      <c r="Q432" s="36">
        <v>1</v>
      </c>
      <c r="R432" s="50">
        <v>1</v>
      </c>
      <c r="S432" s="50">
        <v>1</v>
      </c>
      <c r="T432" s="50">
        <v>1</v>
      </c>
      <c r="U432" s="50">
        <v>1</v>
      </c>
      <c r="V432" s="50">
        <v>1</v>
      </c>
      <c r="W432" s="50">
        <v>1</v>
      </c>
      <c r="X432" s="50">
        <v>1</v>
      </c>
      <c r="Y432" s="50">
        <v>1</v>
      </c>
      <c r="Z432" s="50">
        <v>1</v>
      </c>
      <c r="AA432" s="43">
        <f t="shared" si="28"/>
        <v>18</v>
      </c>
      <c r="AB432" s="50">
        <v>11</v>
      </c>
      <c r="AC432" s="50">
        <v>3</v>
      </c>
      <c r="AD432" s="50">
        <v>4</v>
      </c>
      <c r="AE432" s="50">
        <v>5</v>
      </c>
      <c r="AF432" s="50">
        <v>19</v>
      </c>
      <c r="AG432" s="50">
        <v>8</v>
      </c>
      <c r="AH432" s="50">
        <v>2</v>
      </c>
      <c r="AI432" s="50">
        <v>14</v>
      </c>
      <c r="AJ432" s="50">
        <v>2</v>
      </c>
      <c r="AK432" s="50">
        <v>5</v>
      </c>
      <c r="AL432" s="50">
        <v>2</v>
      </c>
      <c r="AM432" s="50">
        <v>5</v>
      </c>
      <c r="AN432" s="50">
        <v>4</v>
      </c>
      <c r="AO432" s="50">
        <v>26</v>
      </c>
      <c r="AP432" s="50"/>
      <c r="AQ432" s="50"/>
      <c r="AR432" s="51"/>
    </row>
    <row r="433" spans="1:44">
      <c r="A433" s="73">
        <v>42210</v>
      </c>
      <c r="B433" s="52">
        <v>0</v>
      </c>
      <c r="C433" s="50">
        <v>1996</v>
      </c>
      <c r="D433" s="12">
        <v>45960.285011574073</v>
      </c>
      <c r="E433" s="30" t="s">
        <v>440</v>
      </c>
      <c r="F433" s="50" t="s">
        <v>441</v>
      </c>
      <c r="G433" s="50" t="s">
        <v>399</v>
      </c>
      <c r="H433" s="94">
        <f t="shared" si="25"/>
        <v>1</v>
      </c>
      <c r="I433" s="97">
        <f t="shared" si="26"/>
        <v>1</v>
      </c>
      <c r="J433" s="83">
        <f t="shared" si="27"/>
        <v>0</v>
      </c>
      <c r="K433" s="50">
        <v>4</v>
      </c>
      <c r="L433" s="50">
        <v>2</v>
      </c>
      <c r="M433" s="36">
        <v>4</v>
      </c>
      <c r="N433" s="50">
        <v>5</v>
      </c>
      <c r="O433" s="50">
        <v>4</v>
      </c>
      <c r="P433" s="36">
        <v>5</v>
      </c>
      <c r="Q433" s="36">
        <v>4</v>
      </c>
      <c r="R433" s="50">
        <v>4</v>
      </c>
      <c r="S433" s="50">
        <v>4</v>
      </c>
      <c r="T433" s="50">
        <v>5</v>
      </c>
      <c r="U433" s="50">
        <v>4</v>
      </c>
      <c r="V433" s="50">
        <v>4</v>
      </c>
      <c r="W433" s="50">
        <v>4</v>
      </c>
      <c r="X433" s="50">
        <v>4</v>
      </c>
      <c r="Y433" s="50">
        <v>4</v>
      </c>
      <c r="Z433" s="50">
        <v>4</v>
      </c>
      <c r="AA433" s="43">
        <f t="shared" si="28"/>
        <v>65</v>
      </c>
      <c r="AB433" s="50">
        <v>8</v>
      </c>
      <c r="AC433" s="50">
        <v>11</v>
      </c>
      <c r="AD433" s="50">
        <v>4</v>
      </c>
      <c r="AE433" s="50">
        <v>4</v>
      </c>
      <c r="AF433" s="50">
        <v>8</v>
      </c>
      <c r="AG433" s="50">
        <v>10</v>
      </c>
      <c r="AH433" s="50">
        <v>4</v>
      </c>
      <c r="AI433" s="50">
        <v>13</v>
      </c>
      <c r="AJ433" s="50">
        <v>6</v>
      </c>
      <c r="AK433" s="50">
        <v>4</v>
      </c>
      <c r="AL433" s="50">
        <v>1</v>
      </c>
      <c r="AM433" s="50">
        <v>3</v>
      </c>
      <c r="AN433" s="50">
        <v>3</v>
      </c>
      <c r="AO433" s="50">
        <v>5</v>
      </c>
      <c r="AP433" s="50">
        <v>3</v>
      </c>
      <c r="AQ433" s="50">
        <v>62</v>
      </c>
      <c r="AR433" s="51">
        <v>37</v>
      </c>
    </row>
    <row r="434" spans="1:44">
      <c r="A434" s="39">
        <v>42582</v>
      </c>
      <c r="B434" s="81">
        <v>0</v>
      </c>
      <c r="C434" s="75">
        <v>2003</v>
      </c>
      <c r="D434" s="74">
        <v>45960.696111111109</v>
      </c>
      <c r="E434" s="76" t="s">
        <v>439</v>
      </c>
      <c r="F434" s="75" t="s">
        <v>397</v>
      </c>
      <c r="G434" s="75" t="s">
        <v>397</v>
      </c>
      <c r="H434" s="95">
        <f t="shared" si="25"/>
        <v>0</v>
      </c>
      <c r="I434" s="101">
        <f t="shared" si="26"/>
        <v>0</v>
      </c>
      <c r="J434" s="96">
        <f t="shared" si="27"/>
        <v>0</v>
      </c>
      <c r="K434" s="75">
        <v>1</v>
      </c>
      <c r="L434" s="75">
        <v>2</v>
      </c>
      <c r="M434" s="56">
        <v>1</v>
      </c>
      <c r="N434" s="75">
        <v>4</v>
      </c>
      <c r="O434" s="75">
        <v>2</v>
      </c>
      <c r="P434" s="56">
        <v>3</v>
      </c>
      <c r="Q434" s="56">
        <v>2</v>
      </c>
      <c r="R434" s="75">
        <v>1</v>
      </c>
      <c r="S434" s="75">
        <v>3</v>
      </c>
      <c r="T434" s="75">
        <v>1</v>
      </c>
      <c r="U434" s="75">
        <v>1</v>
      </c>
      <c r="V434" s="75">
        <v>2</v>
      </c>
      <c r="W434" s="75">
        <v>2</v>
      </c>
      <c r="X434" s="75">
        <v>3</v>
      </c>
      <c r="Y434" s="75">
        <v>1</v>
      </c>
      <c r="Z434" s="75">
        <v>2</v>
      </c>
      <c r="AA434" s="77">
        <f t="shared" si="28"/>
        <v>31</v>
      </c>
      <c r="AB434" s="75">
        <v>4</v>
      </c>
      <c r="AC434" s="75">
        <v>5</v>
      </c>
      <c r="AD434" s="75">
        <v>2</v>
      </c>
      <c r="AE434" s="75">
        <v>2</v>
      </c>
      <c r="AF434" s="75">
        <v>3</v>
      </c>
      <c r="AG434" s="75">
        <v>4</v>
      </c>
      <c r="AH434" s="75">
        <v>3</v>
      </c>
      <c r="AI434" s="75">
        <v>3</v>
      </c>
      <c r="AJ434" s="75">
        <v>4</v>
      </c>
      <c r="AK434" s="75">
        <v>2</v>
      </c>
      <c r="AL434" s="75">
        <v>2</v>
      </c>
      <c r="AM434" s="75">
        <v>2</v>
      </c>
      <c r="AN434" s="75">
        <v>3</v>
      </c>
      <c r="AO434" s="75">
        <v>4</v>
      </c>
      <c r="AP434" s="75">
        <v>3</v>
      </c>
      <c r="AQ434" s="75">
        <v>1</v>
      </c>
      <c r="AR434" s="78">
        <v>59</v>
      </c>
    </row>
    <row r="435" spans="1:44">
      <c r="L435"/>
      <c r="O435"/>
      <c r="P435"/>
    </row>
    <row r="436" spans="1:44">
      <c r="L436"/>
      <c r="O436"/>
      <c r="P436"/>
    </row>
    <row r="437" spans="1:44">
      <c r="L437"/>
      <c r="O437"/>
      <c r="P437"/>
    </row>
    <row r="438" spans="1:44">
      <c r="L438"/>
      <c r="O438"/>
      <c r="P438"/>
    </row>
    <row r="439" spans="1:44">
      <c r="L439"/>
      <c r="O439"/>
      <c r="P439"/>
    </row>
    <row r="440" spans="1:44">
      <c r="L440"/>
      <c r="O440"/>
      <c r="P440"/>
    </row>
    <row r="441" spans="1:44">
      <c r="L441"/>
      <c r="O441"/>
      <c r="P441"/>
    </row>
    <row r="442" spans="1:44">
      <c r="L442"/>
      <c r="O442"/>
      <c r="P442"/>
    </row>
    <row r="443" spans="1:44">
      <c r="L443"/>
      <c r="O443"/>
      <c r="P443"/>
    </row>
    <row r="444" spans="1:44">
      <c r="L444"/>
      <c r="O444"/>
      <c r="P444"/>
    </row>
    <row r="445" spans="1:44">
      <c r="L445"/>
      <c r="O445"/>
      <c r="P445"/>
    </row>
    <row r="446" spans="1:44">
      <c r="L446"/>
      <c r="O446"/>
      <c r="P446"/>
    </row>
    <row r="447" spans="1:44">
      <c r="L447"/>
      <c r="O447"/>
      <c r="P447"/>
    </row>
    <row r="448" spans="1:44">
      <c r="L448"/>
      <c r="O448"/>
      <c r="P448"/>
    </row>
    <row r="449" spans="12:16">
      <c r="L449"/>
      <c r="O449"/>
      <c r="P449"/>
    </row>
    <row r="450" spans="12:16">
      <c r="L450"/>
      <c r="O450"/>
      <c r="P450"/>
    </row>
    <row r="451" spans="12:16">
      <c r="L451"/>
      <c r="O451"/>
      <c r="P451"/>
    </row>
    <row r="452" spans="12:16">
      <c r="L452"/>
      <c r="O452"/>
      <c r="P452"/>
    </row>
    <row r="453" spans="12:16">
      <c r="L453"/>
      <c r="O453"/>
      <c r="P453"/>
    </row>
    <row r="454" spans="12:16">
      <c r="L454"/>
      <c r="O454"/>
      <c r="P454"/>
    </row>
    <row r="455" spans="12:16">
      <c r="L455"/>
      <c r="O455"/>
      <c r="P455"/>
    </row>
    <row r="456" spans="12:16">
      <c r="L456"/>
      <c r="O456"/>
      <c r="P456"/>
    </row>
    <row r="457" spans="12:16">
      <c r="L457"/>
      <c r="O457"/>
      <c r="P457"/>
    </row>
    <row r="458" spans="12:16">
      <c r="L458"/>
      <c r="O458"/>
      <c r="P458"/>
    </row>
    <row r="459" spans="12:16">
      <c r="L459"/>
      <c r="O459"/>
      <c r="P459"/>
    </row>
    <row r="460" spans="12:16">
      <c r="L460"/>
      <c r="O460"/>
      <c r="P460"/>
    </row>
    <row r="461" spans="12:16">
      <c r="L461"/>
      <c r="O461"/>
      <c r="P461"/>
    </row>
    <row r="462" spans="12:16">
      <c r="L462"/>
      <c r="O462"/>
      <c r="P462"/>
    </row>
    <row r="463" spans="12:16">
      <c r="L463"/>
      <c r="O463"/>
      <c r="P463"/>
    </row>
    <row r="464" spans="12:16">
      <c r="L464"/>
      <c r="O464"/>
      <c r="P464"/>
    </row>
    <row r="465" spans="12:16">
      <c r="L465"/>
      <c r="O465"/>
      <c r="P465"/>
    </row>
    <row r="466" spans="12:16">
      <c r="L466"/>
      <c r="O466"/>
      <c r="P466"/>
    </row>
    <row r="467" spans="12:16">
      <c r="L467"/>
      <c r="O467"/>
      <c r="P467"/>
    </row>
    <row r="468" spans="12:16">
      <c r="L468"/>
      <c r="O468"/>
      <c r="P468"/>
    </row>
    <row r="469" spans="12:16">
      <c r="L469"/>
      <c r="O469"/>
      <c r="P469"/>
    </row>
    <row r="470" spans="12:16">
      <c r="L470"/>
      <c r="O470"/>
      <c r="P470"/>
    </row>
    <row r="471" spans="12:16">
      <c r="L471"/>
      <c r="O471"/>
      <c r="P471"/>
    </row>
    <row r="472" spans="12:16">
      <c r="L472"/>
      <c r="O472"/>
      <c r="P472"/>
    </row>
    <row r="473" spans="12:16">
      <c r="L473"/>
      <c r="O473"/>
      <c r="P473"/>
    </row>
    <row r="474" spans="12:16">
      <c r="L474"/>
      <c r="O474"/>
      <c r="P474"/>
    </row>
    <row r="475" spans="12:16">
      <c r="L475"/>
      <c r="O475"/>
      <c r="P475"/>
    </row>
    <row r="476" spans="12:16">
      <c r="L476"/>
      <c r="O476"/>
      <c r="P476"/>
    </row>
    <row r="477" spans="12:16">
      <c r="L477"/>
      <c r="O477"/>
      <c r="P477"/>
    </row>
    <row r="478" spans="12:16">
      <c r="L478"/>
      <c r="O478"/>
      <c r="P478"/>
    </row>
    <row r="479" spans="12:16">
      <c r="L479"/>
      <c r="O479"/>
      <c r="P479"/>
    </row>
    <row r="480" spans="12:16">
      <c r="L480"/>
      <c r="O480"/>
      <c r="P480"/>
    </row>
    <row r="481" spans="12:16">
      <c r="L481"/>
      <c r="O481"/>
      <c r="P481"/>
    </row>
    <row r="482" spans="12:16">
      <c r="L482"/>
      <c r="O482"/>
      <c r="P482"/>
    </row>
    <row r="483" spans="12:16">
      <c r="L483"/>
      <c r="O483"/>
      <c r="P483"/>
    </row>
    <row r="484" spans="12:16">
      <c r="L484"/>
      <c r="O484"/>
      <c r="P484"/>
    </row>
    <row r="485" spans="12:16">
      <c r="L485"/>
      <c r="O485"/>
      <c r="P485"/>
    </row>
    <row r="486" spans="12:16">
      <c r="L486"/>
      <c r="O486"/>
      <c r="P486"/>
    </row>
    <row r="487" spans="12:16">
      <c r="L487"/>
      <c r="O487"/>
      <c r="P487"/>
    </row>
    <row r="488" spans="12:16">
      <c r="L488"/>
      <c r="O488"/>
      <c r="P488"/>
    </row>
    <row r="489" spans="12:16">
      <c r="L489"/>
      <c r="O489"/>
      <c r="P489"/>
    </row>
    <row r="490" spans="12:16">
      <c r="L490"/>
      <c r="O490"/>
      <c r="P490"/>
    </row>
    <row r="491" spans="12:16">
      <c r="L491"/>
      <c r="O491"/>
      <c r="P491"/>
    </row>
    <row r="492" spans="12:16">
      <c r="L492"/>
      <c r="O492"/>
      <c r="P492"/>
    </row>
    <row r="493" spans="12:16">
      <c r="L493"/>
      <c r="O493"/>
      <c r="P493"/>
    </row>
    <row r="494" spans="12:16">
      <c r="L494"/>
      <c r="O494"/>
      <c r="P494"/>
    </row>
    <row r="495" spans="12:16">
      <c r="L495"/>
      <c r="O495"/>
      <c r="P495"/>
    </row>
    <row r="496" spans="12:16">
      <c r="L496"/>
      <c r="O496"/>
      <c r="P496"/>
    </row>
    <row r="497" spans="12:16">
      <c r="L497"/>
      <c r="O497"/>
      <c r="P497"/>
    </row>
    <row r="498" spans="12:16">
      <c r="L498"/>
      <c r="O498"/>
      <c r="P498"/>
    </row>
    <row r="499" spans="12:16">
      <c r="L499"/>
      <c r="O499"/>
      <c r="P499"/>
    </row>
    <row r="500" spans="12:16">
      <c r="L500"/>
      <c r="O500"/>
      <c r="P500"/>
    </row>
    <row r="501" spans="12:16">
      <c r="L501"/>
      <c r="O501"/>
      <c r="P501"/>
    </row>
    <row r="502" spans="12:16">
      <c r="L502"/>
      <c r="O502"/>
      <c r="P502"/>
    </row>
    <row r="503" spans="12:16">
      <c r="L503"/>
      <c r="O503"/>
      <c r="P503"/>
    </row>
    <row r="504" spans="12:16">
      <c r="L504"/>
      <c r="O504"/>
      <c r="P504"/>
    </row>
    <row r="505" spans="12:16">
      <c r="L505"/>
      <c r="O505"/>
      <c r="P505"/>
    </row>
    <row r="506" spans="12:16">
      <c r="L506"/>
      <c r="O506"/>
      <c r="P506"/>
    </row>
    <row r="507" spans="12:16">
      <c r="L507"/>
      <c r="O507"/>
      <c r="P507"/>
    </row>
    <row r="508" spans="12:16">
      <c r="L508"/>
      <c r="O508"/>
      <c r="P508"/>
    </row>
    <row r="509" spans="12:16">
      <c r="L509"/>
      <c r="O509"/>
      <c r="P509"/>
    </row>
    <row r="510" spans="12:16">
      <c r="L510"/>
      <c r="O510"/>
      <c r="P510"/>
    </row>
    <row r="511" spans="12:16">
      <c r="L511"/>
      <c r="O511"/>
      <c r="P511"/>
    </row>
    <row r="512" spans="12:16">
      <c r="L512"/>
      <c r="O512"/>
      <c r="P512"/>
    </row>
    <row r="513" spans="12:16">
      <c r="L513"/>
      <c r="O513"/>
      <c r="P513"/>
    </row>
    <row r="514" spans="12:16">
      <c r="L514"/>
      <c r="O514"/>
      <c r="P514"/>
    </row>
    <row r="515" spans="12:16">
      <c r="L515"/>
      <c r="O515"/>
      <c r="P515"/>
    </row>
    <row r="516" spans="12:16">
      <c r="L516"/>
      <c r="O516"/>
      <c r="P516"/>
    </row>
    <row r="517" spans="12:16">
      <c r="L517"/>
      <c r="O517"/>
      <c r="P517"/>
    </row>
    <row r="518" spans="12:16">
      <c r="L518"/>
      <c r="O518"/>
      <c r="P518"/>
    </row>
    <row r="519" spans="12:16">
      <c r="L519"/>
      <c r="O519"/>
      <c r="P519"/>
    </row>
    <row r="520" spans="12:16">
      <c r="L520"/>
      <c r="O520"/>
      <c r="P520"/>
    </row>
    <row r="521" spans="12:16">
      <c r="L521"/>
      <c r="O521"/>
      <c r="P521"/>
    </row>
    <row r="522" spans="12:16">
      <c r="L522"/>
      <c r="O522"/>
      <c r="P522"/>
    </row>
    <row r="523" spans="12:16">
      <c r="L523"/>
      <c r="O523"/>
      <c r="P523"/>
    </row>
    <row r="524" spans="12:16">
      <c r="L524"/>
      <c r="O524"/>
      <c r="P524"/>
    </row>
    <row r="525" spans="12:16">
      <c r="L525"/>
      <c r="O525"/>
      <c r="P525"/>
    </row>
    <row r="526" spans="12:16">
      <c r="L526"/>
      <c r="O526"/>
      <c r="P526"/>
    </row>
    <row r="527" spans="12:16">
      <c r="L527"/>
      <c r="O527"/>
      <c r="P527"/>
    </row>
    <row r="528" spans="12:16">
      <c r="L528"/>
      <c r="O528"/>
      <c r="P528"/>
    </row>
    <row r="529" spans="12:16">
      <c r="L529"/>
      <c r="O529"/>
      <c r="P529"/>
    </row>
    <row r="530" spans="12:16">
      <c r="L530"/>
      <c r="O530"/>
      <c r="P530"/>
    </row>
    <row r="531" spans="12:16">
      <c r="L531"/>
      <c r="O531"/>
      <c r="P531"/>
    </row>
    <row r="532" spans="12:16">
      <c r="L532"/>
      <c r="O532"/>
      <c r="P532"/>
    </row>
    <row r="533" spans="12:16">
      <c r="L533"/>
      <c r="O533"/>
      <c r="P533"/>
    </row>
    <row r="534" spans="12:16">
      <c r="L534"/>
      <c r="O534"/>
      <c r="P534"/>
    </row>
    <row r="535" spans="12:16">
      <c r="L535"/>
      <c r="O535"/>
      <c r="P535"/>
    </row>
    <row r="536" spans="12:16">
      <c r="L536"/>
      <c r="O536"/>
      <c r="P536"/>
    </row>
    <row r="537" spans="12:16">
      <c r="L537"/>
      <c r="O537"/>
      <c r="P537"/>
    </row>
    <row r="538" spans="12:16">
      <c r="L538"/>
      <c r="O538"/>
      <c r="P538"/>
    </row>
    <row r="539" spans="12:16">
      <c r="L539"/>
      <c r="O539"/>
      <c r="P539"/>
    </row>
    <row r="540" spans="12:16">
      <c r="L540"/>
      <c r="O540"/>
      <c r="P540"/>
    </row>
    <row r="541" spans="12:16">
      <c r="L541"/>
      <c r="O541"/>
      <c r="P541"/>
    </row>
    <row r="542" spans="12:16">
      <c r="L542"/>
      <c r="O542"/>
      <c r="P542"/>
    </row>
    <row r="543" spans="12:16">
      <c r="L543"/>
      <c r="O543"/>
      <c r="P543"/>
    </row>
    <row r="544" spans="12:16">
      <c r="L544"/>
      <c r="O544"/>
      <c r="P544"/>
    </row>
    <row r="545" spans="12:16">
      <c r="L545"/>
      <c r="O545"/>
      <c r="P545"/>
    </row>
    <row r="546" spans="12:16">
      <c r="L546"/>
      <c r="O546"/>
      <c r="P546"/>
    </row>
    <row r="547" spans="12:16">
      <c r="L547"/>
      <c r="O547"/>
      <c r="P547"/>
    </row>
    <row r="548" spans="12:16">
      <c r="L548"/>
      <c r="O548"/>
      <c r="P548"/>
    </row>
    <row r="549" spans="12:16">
      <c r="L549"/>
      <c r="O549"/>
      <c r="P549"/>
    </row>
    <row r="550" spans="12:16">
      <c r="L550"/>
      <c r="O550"/>
      <c r="P550"/>
    </row>
    <row r="551" spans="12:16">
      <c r="L551"/>
      <c r="O551"/>
      <c r="P551"/>
    </row>
    <row r="552" spans="12:16">
      <c r="L552"/>
      <c r="O552"/>
      <c r="P552"/>
    </row>
    <row r="553" spans="12:16">
      <c r="L553"/>
      <c r="O553"/>
      <c r="P553"/>
    </row>
    <row r="554" spans="12:16">
      <c r="L554"/>
      <c r="O554"/>
      <c r="P554"/>
    </row>
    <row r="555" spans="12:16">
      <c r="L555"/>
      <c r="O555"/>
      <c r="P555"/>
    </row>
    <row r="556" spans="12:16">
      <c r="L556"/>
      <c r="O556"/>
      <c r="P556"/>
    </row>
    <row r="557" spans="12:16">
      <c r="L557"/>
      <c r="O557"/>
      <c r="P557"/>
    </row>
    <row r="558" spans="12:16">
      <c r="L558"/>
      <c r="O558"/>
      <c r="P558"/>
    </row>
    <row r="559" spans="12:16">
      <c r="L559"/>
      <c r="O559"/>
      <c r="P559"/>
    </row>
    <row r="560" spans="12:16">
      <c r="L560"/>
      <c r="O560"/>
      <c r="P560"/>
    </row>
    <row r="561" spans="12:16">
      <c r="L561"/>
      <c r="O561"/>
      <c r="P561"/>
    </row>
    <row r="562" spans="12:16">
      <c r="L562"/>
      <c r="O562"/>
      <c r="P562"/>
    </row>
    <row r="563" spans="12:16">
      <c r="L563"/>
      <c r="O563"/>
      <c r="P563"/>
    </row>
    <row r="564" spans="12:16">
      <c r="L564"/>
      <c r="O564"/>
      <c r="P564"/>
    </row>
    <row r="565" spans="12:16">
      <c r="L565"/>
      <c r="O565"/>
      <c r="P565"/>
    </row>
    <row r="566" spans="12:16">
      <c r="L566"/>
      <c r="O566"/>
      <c r="P566"/>
    </row>
    <row r="567" spans="12:16">
      <c r="L567"/>
      <c r="O567"/>
      <c r="P567"/>
    </row>
    <row r="568" spans="12:16">
      <c r="L568"/>
      <c r="O568"/>
      <c r="P568"/>
    </row>
    <row r="569" spans="12:16">
      <c r="L569"/>
      <c r="O569"/>
      <c r="P569"/>
    </row>
    <row r="570" spans="12:16">
      <c r="L570"/>
      <c r="O570"/>
      <c r="P570"/>
    </row>
    <row r="571" spans="12:16">
      <c r="L571"/>
      <c r="O571"/>
      <c r="P571"/>
    </row>
    <row r="572" spans="12:16">
      <c r="L572"/>
      <c r="O572"/>
      <c r="P572"/>
    </row>
    <row r="573" spans="12:16">
      <c r="L573"/>
      <c r="O573"/>
      <c r="P573"/>
    </row>
    <row r="574" spans="12:16">
      <c r="L574"/>
      <c r="O574"/>
      <c r="P574"/>
    </row>
    <row r="575" spans="12:16">
      <c r="L575"/>
      <c r="O575"/>
      <c r="P575"/>
    </row>
    <row r="576" spans="12:16">
      <c r="L576"/>
      <c r="O576"/>
      <c r="P576"/>
    </row>
    <row r="577" spans="12:16">
      <c r="L577"/>
      <c r="O577"/>
      <c r="P577"/>
    </row>
    <row r="578" spans="12:16">
      <c r="L578"/>
      <c r="O578"/>
      <c r="P578"/>
    </row>
    <row r="579" spans="12:16">
      <c r="L579"/>
      <c r="O579"/>
      <c r="P579"/>
    </row>
    <row r="580" spans="12:16">
      <c r="L580"/>
      <c r="O580"/>
      <c r="P580"/>
    </row>
    <row r="581" spans="12:16">
      <c r="L581"/>
      <c r="O581"/>
      <c r="P581"/>
    </row>
    <row r="582" spans="12:16">
      <c r="L582"/>
      <c r="O582"/>
      <c r="P582"/>
    </row>
    <row r="583" spans="12:16">
      <c r="L583"/>
      <c r="O583"/>
      <c r="P583"/>
    </row>
    <row r="584" spans="12:16">
      <c r="L584"/>
      <c r="O584"/>
      <c r="P584"/>
    </row>
    <row r="585" spans="12:16">
      <c r="L585"/>
      <c r="O585"/>
      <c r="P585"/>
    </row>
    <row r="586" spans="12:16">
      <c r="L586"/>
      <c r="O586"/>
      <c r="P586"/>
    </row>
    <row r="587" spans="12:16">
      <c r="L587"/>
      <c r="O587"/>
      <c r="P587"/>
    </row>
    <row r="588" spans="12:16">
      <c r="L588"/>
      <c r="O588"/>
      <c r="P588"/>
    </row>
    <row r="589" spans="12:16">
      <c r="L589"/>
      <c r="O589"/>
      <c r="P589"/>
    </row>
    <row r="590" spans="12:16">
      <c r="L590"/>
      <c r="O590"/>
      <c r="P590"/>
    </row>
    <row r="591" spans="12:16">
      <c r="L591"/>
      <c r="O591"/>
      <c r="P591"/>
    </row>
    <row r="592" spans="12:16">
      <c r="L592"/>
      <c r="O592"/>
      <c r="P592"/>
    </row>
    <row r="593" spans="12:16">
      <c r="L593"/>
      <c r="O593"/>
      <c r="P593"/>
    </row>
    <row r="594" spans="12:16">
      <c r="L594"/>
      <c r="O594"/>
      <c r="P594"/>
    </row>
    <row r="595" spans="12:16">
      <c r="L595"/>
      <c r="O595"/>
      <c r="P595"/>
    </row>
    <row r="596" spans="12:16">
      <c r="L596"/>
      <c r="O596"/>
      <c r="P596"/>
    </row>
    <row r="597" spans="12:16">
      <c r="L597"/>
      <c r="O597"/>
      <c r="P597"/>
    </row>
    <row r="598" spans="12:16">
      <c r="L598"/>
      <c r="O598"/>
      <c r="P598"/>
    </row>
    <row r="599" spans="12:16">
      <c r="L599"/>
      <c r="O599"/>
      <c r="P599"/>
    </row>
    <row r="600" spans="12:16">
      <c r="L600"/>
      <c r="O600"/>
      <c r="P600"/>
    </row>
    <row r="601" spans="12:16">
      <c r="L601"/>
      <c r="O601"/>
      <c r="P601"/>
    </row>
    <row r="602" spans="12:16">
      <c r="L602"/>
      <c r="O602"/>
      <c r="P602"/>
    </row>
    <row r="603" spans="12:16">
      <c r="L603"/>
      <c r="O603"/>
      <c r="P603"/>
    </row>
    <row r="604" spans="12:16">
      <c r="L604"/>
      <c r="O604"/>
      <c r="P604"/>
    </row>
    <row r="605" spans="12:16">
      <c r="L605"/>
      <c r="O605"/>
      <c r="P605"/>
    </row>
    <row r="606" spans="12:16">
      <c r="L606"/>
      <c r="O606"/>
      <c r="P606"/>
    </row>
    <row r="607" spans="12:16">
      <c r="L607"/>
      <c r="O607"/>
      <c r="P607"/>
    </row>
    <row r="608" spans="12:16">
      <c r="L608"/>
      <c r="O608"/>
      <c r="P608"/>
    </row>
    <row r="609" spans="12:16">
      <c r="L609"/>
      <c r="O609"/>
      <c r="P609"/>
    </row>
    <row r="610" spans="12:16">
      <c r="L610"/>
      <c r="O610"/>
      <c r="P610"/>
    </row>
    <row r="611" spans="12:16">
      <c r="L611"/>
      <c r="O611"/>
      <c r="P611"/>
    </row>
    <row r="612" spans="12:16">
      <c r="L612"/>
      <c r="O612"/>
      <c r="P612"/>
    </row>
    <row r="613" spans="12:16">
      <c r="L613"/>
      <c r="O613"/>
      <c r="P613"/>
    </row>
    <row r="614" spans="12:16">
      <c r="L614"/>
      <c r="O614"/>
      <c r="P614"/>
    </row>
    <row r="615" spans="12:16">
      <c r="L615"/>
      <c r="O615"/>
      <c r="P615"/>
    </row>
    <row r="616" spans="12:16">
      <c r="L616"/>
      <c r="O616"/>
      <c r="P616"/>
    </row>
    <row r="617" spans="12:16">
      <c r="L617"/>
      <c r="O617"/>
      <c r="P617"/>
    </row>
    <row r="618" spans="12:16">
      <c r="L618"/>
      <c r="O618"/>
      <c r="P618"/>
    </row>
    <row r="619" spans="12:16">
      <c r="L619"/>
      <c r="O619"/>
      <c r="P619"/>
    </row>
    <row r="620" spans="12:16">
      <c r="L620"/>
      <c r="O620"/>
      <c r="P620"/>
    </row>
    <row r="621" spans="12:16">
      <c r="L621"/>
      <c r="O621"/>
      <c r="P621"/>
    </row>
    <row r="622" spans="12:16">
      <c r="L622"/>
      <c r="O622"/>
      <c r="P622"/>
    </row>
    <row r="623" spans="12:16">
      <c r="L623"/>
      <c r="O623"/>
      <c r="P623"/>
    </row>
    <row r="624" spans="12:16">
      <c r="L624"/>
      <c r="O624"/>
      <c r="P624"/>
    </row>
    <row r="625" spans="12:16">
      <c r="L625"/>
      <c r="O625"/>
      <c r="P625"/>
    </row>
    <row r="626" spans="12:16">
      <c r="L626"/>
      <c r="O626"/>
      <c r="P626"/>
    </row>
    <row r="627" spans="12:16">
      <c r="L627"/>
      <c r="O627"/>
      <c r="P627"/>
    </row>
    <row r="628" spans="12:16">
      <c r="L628"/>
      <c r="O628"/>
      <c r="P628"/>
    </row>
    <row r="629" spans="12:16">
      <c r="L629"/>
      <c r="O629"/>
      <c r="P629"/>
    </row>
    <row r="630" spans="12:16">
      <c r="L630"/>
      <c r="O630"/>
      <c r="P630"/>
    </row>
    <row r="631" spans="12:16">
      <c r="L631"/>
      <c r="O631"/>
      <c r="P631"/>
    </row>
    <row r="632" spans="12:16">
      <c r="L632"/>
      <c r="O632"/>
      <c r="P632"/>
    </row>
    <row r="633" spans="12:16">
      <c r="L633"/>
      <c r="O633"/>
      <c r="P633"/>
    </row>
    <row r="634" spans="12:16">
      <c r="L634"/>
      <c r="O634"/>
      <c r="P634"/>
    </row>
    <row r="635" spans="12:16">
      <c r="L635"/>
      <c r="O635"/>
      <c r="P635"/>
    </row>
    <row r="636" spans="12:16">
      <c r="L636"/>
      <c r="O636"/>
      <c r="P636"/>
    </row>
    <row r="637" spans="12:16">
      <c r="L637"/>
      <c r="O637"/>
      <c r="P637"/>
    </row>
    <row r="638" spans="12:16">
      <c r="L638"/>
      <c r="O638"/>
      <c r="P638"/>
    </row>
    <row r="639" spans="12:16">
      <c r="L639"/>
      <c r="O639"/>
      <c r="P639"/>
    </row>
    <row r="640" spans="12:16">
      <c r="L640"/>
      <c r="O640"/>
      <c r="P640"/>
    </row>
    <row r="641" spans="12:16">
      <c r="L641"/>
      <c r="O641"/>
      <c r="P641"/>
    </row>
    <row r="642" spans="12:16">
      <c r="L642"/>
      <c r="O642"/>
      <c r="P642"/>
    </row>
    <row r="643" spans="12:16">
      <c r="L643"/>
      <c r="O643"/>
      <c r="P643"/>
    </row>
    <row r="644" spans="12:16">
      <c r="L644"/>
      <c r="O644"/>
      <c r="P644"/>
    </row>
    <row r="645" spans="12:16">
      <c r="L645"/>
      <c r="O645"/>
      <c r="P645"/>
    </row>
    <row r="646" spans="12:16">
      <c r="L646"/>
      <c r="O646"/>
      <c r="P646"/>
    </row>
    <row r="647" spans="12:16">
      <c r="L647"/>
      <c r="O647"/>
      <c r="P647"/>
    </row>
    <row r="648" spans="12:16">
      <c r="L648"/>
      <c r="O648"/>
      <c r="P648"/>
    </row>
    <row r="649" spans="12:16">
      <c r="L649"/>
      <c r="O649"/>
      <c r="P649"/>
    </row>
    <row r="650" spans="12:16">
      <c r="L650"/>
      <c r="O650"/>
      <c r="P650"/>
    </row>
    <row r="651" spans="12:16">
      <c r="L651"/>
      <c r="O651"/>
      <c r="P651"/>
    </row>
    <row r="652" spans="12:16">
      <c r="L652"/>
      <c r="O652"/>
      <c r="P652"/>
    </row>
    <row r="653" spans="12:16">
      <c r="L653"/>
      <c r="O653"/>
      <c r="P653"/>
    </row>
    <row r="654" spans="12:16">
      <c r="L654"/>
      <c r="O654"/>
      <c r="P654"/>
    </row>
    <row r="655" spans="12:16">
      <c r="L655"/>
      <c r="O655"/>
      <c r="P655"/>
    </row>
    <row r="656" spans="12:16">
      <c r="L656"/>
      <c r="O656"/>
      <c r="P656"/>
    </row>
    <row r="657" spans="12:16">
      <c r="L657"/>
      <c r="O657"/>
      <c r="P657"/>
    </row>
    <row r="658" spans="12:16">
      <c r="L658"/>
      <c r="O658"/>
      <c r="P658"/>
    </row>
    <row r="659" spans="12:16">
      <c r="L659"/>
      <c r="O659"/>
      <c r="P659"/>
    </row>
    <row r="660" spans="12:16">
      <c r="L660"/>
      <c r="O660"/>
      <c r="P660"/>
    </row>
    <row r="661" spans="12:16">
      <c r="L661"/>
      <c r="O661"/>
      <c r="P661"/>
    </row>
    <row r="662" spans="12:16">
      <c r="L662"/>
      <c r="O662"/>
      <c r="P662"/>
    </row>
    <row r="663" spans="12:16">
      <c r="L663"/>
      <c r="O663"/>
      <c r="P663"/>
    </row>
    <row r="664" spans="12:16">
      <c r="L664"/>
      <c r="O664"/>
      <c r="P664"/>
    </row>
    <row r="665" spans="12:16">
      <c r="L665"/>
      <c r="O665"/>
      <c r="P665"/>
    </row>
    <row r="666" spans="12:16">
      <c r="L666"/>
      <c r="O666"/>
      <c r="P666"/>
    </row>
    <row r="667" spans="12:16">
      <c r="L667"/>
      <c r="O667"/>
      <c r="P667"/>
    </row>
    <row r="668" spans="12:16">
      <c r="L668"/>
      <c r="O668"/>
      <c r="P668"/>
    </row>
    <row r="669" spans="12:16">
      <c r="L669"/>
      <c r="O669"/>
      <c r="P669"/>
    </row>
    <row r="670" spans="12:16">
      <c r="L670"/>
      <c r="O670"/>
      <c r="P670"/>
    </row>
    <row r="671" spans="12:16">
      <c r="L671"/>
      <c r="O671"/>
      <c r="P671"/>
    </row>
    <row r="672" spans="12:16">
      <c r="L672"/>
      <c r="O672"/>
      <c r="P672"/>
    </row>
    <row r="673" spans="12:16">
      <c r="L673"/>
      <c r="O673"/>
      <c r="P673"/>
    </row>
    <row r="674" spans="12:16">
      <c r="L674"/>
      <c r="O674"/>
      <c r="P674"/>
    </row>
    <row r="675" spans="12:16">
      <c r="L675"/>
      <c r="O675"/>
      <c r="P675"/>
    </row>
    <row r="676" spans="12:16">
      <c r="L676"/>
      <c r="O676"/>
      <c r="P676"/>
    </row>
    <row r="677" spans="12:16">
      <c r="L677"/>
      <c r="O677"/>
      <c r="P677"/>
    </row>
    <row r="678" spans="12:16">
      <c r="L678"/>
      <c r="O678"/>
      <c r="P678"/>
    </row>
    <row r="679" spans="12:16">
      <c r="L679"/>
      <c r="O679"/>
      <c r="P679"/>
    </row>
    <row r="680" spans="12:16">
      <c r="L680"/>
      <c r="O680"/>
      <c r="P680"/>
    </row>
    <row r="681" spans="12:16">
      <c r="L681"/>
      <c r="O681"/>
      <c r="P681"/>
    </row>
    <row r="682" spans="12:16">
      <c r="L682"/>
      <c r="O682"/>
      <c r="P682"/>
    </row>
    <row r="683" spans="12:16">
      <c r="L683"/>
      <c r="O683"/>
      <c r="P683"/>
    </row>
    <row r="684" spans="12:16">
      <c r="L684"/>
      <c r="O684"/>
      <c r="P684"/>
    </row>
    <row r="685" spans="12:16">
      <c r="L685"/>
      <c r="O685"/>
      <c r="P685"/>
    </row>
    <row r="686" spans="12:16">
      <c r="L686"/>
      <c r="O686"/>
      <c r="P686"/>
    </row>
    <row r="687" spans="12:16">
      <c r="L687"/>
      <c r="O687"/>
      <c r="P687"/>
    </row>
    <row r="688" spans="12:16">
      <c r="L688"/>
      <c r="O688"/>
      <c r="P688"/>
    </row>
    <row r="689" spans="12:16">
      <c r="L689"/>
      <c r="O689"/>
      <c r="P689"/>
    </row>
    <row r="690" spans="12:16">
      <c r="L690"/>
      <c r="O690"/>
      <c r="P690"/>
    </row>
    <row r="691" spans="12:16">
      <c r="L691"/>
      <c r="O691"/>
      <c r="P691"/>
    </row>
    <row r="692" spans="12:16">
      <c r="L692"/>
      <c r="O692"/>
      <c r="P692"/>
    </row>
    <row r="693" spans="12:16">
      <c r="L693"/>
      <c r="O693"/>
      <c r="P693"/>
    </row>
    <row r="694" spans="12:16">
      <c r="L694"/>
      <c r="O694"/>
      <c r="P694"/>
    </row>
    <row r="695" spans="12:16">
      <c r="L695"/>
      <c r="O695"/>
      <c r="P695"/>
    </row>
    <row r="696" spans="12:16">
      <c r="L696"/>
      <c r="O696"/>
      <c r="P696"/>
    </row>
    <row r="697" spans="12:16">
      <c r="L697"/>
      <c r="O697"/>
      <c r="P697"/>
    </row>
    <row r="698" spans="12:16">
      <c r="L698"/>
      <c r="O698"/>
      <c r="P698"/>
    </row>
    <row r="699" spans="12:16">
      <c r="L699"/>
      <c r="O699"/>
      <c r="P699"/>
    </row>
    <row r="700" spans="12:16">
      <c r="L700"/>
      <c r="O700"/>
      <c r="P700"/>
    </row>
    <row r="701" spans="12:16">
      <c r="L701"/>
      <c r="O701"/>
      <c r="P701"/>
    </row>
    <row r="702" spans="12:16">
      <c r="L702"/>
      <c r="O702"/>
      <c r="P702"/>
    </row>
    <row r="703" spans="12:16">
      <c r="L703"/>
      <c r="O703"/>
      <c r="P703"/>
    </row>
    <row r="704" spans="12:16">
      <c r="L704"/>
      <c r="O704"/>
      <c r="P704"/>
    </row>
    <row r="705" spans="12:16">
      <c r="L705"/>
      <c r="O705"/>
      <c r="P705"/>
    </row>
    <row r="706" spans="12:16">
      <c r="L706"/>
      <c r="O706"/>
      <c r="P706"/>
    </row>
    <row r="707" spans="12:16">
      <c r="L707"/>
      <c r="O707"/>
      <c r="P707"/>
    </row>
    <row r="708" spans="12:16">
      <c r="L708"/>
      <c r="O708"/>
      <c r="P708"/>
    </row>
    <row r="709" spans="12:16">
      <c r="L709"/>
      <c r="O709"/>
      <c r="P709"/>
    </row>
    <row r="710" spans="12:16">
      <c r="L710"/>
      <c r="O710"/>
      <c r="P710"/>
    </row>
    <row r="711" spans="12:16">
      <c r="L711"/>
      <c r="O711"/>
      <c r="P711"/>
    </row>
    <row r="712" spans="12:16">
      <c r="L712"/>
      <c r="O712"/>
      <c r="P712"/>
    </row>
    <row r="713" spans="12:16">
      <c r="L713"/>
      <c r="O713"/>
      <c r="P713"/>
    </row>
    <row r="714" spans="12:16">
      <c r="L714"/>
      <c r="O714"/>
      <c r="P714"/>
    </row>
    <row r="715" spans="12:16">
      <c r="L715"/>
      <c r="O715"/>
      <c r="P715"/>
    </row>
    <row r="716" spans="12:16">
      <c r="L716"/>
      <c r="O716"/>
      <c r="P716"/>
    </row>
    <row r="717" spans="12:16">
      <c r="L717"/>
      <c r="O717"/>
      <c r="P717"/>
    </row>
    <row r="718" spans="12:16">
      <c r="L718"/>
      <c r="O718"/>
      <c r="P718"/>
    </row>
    <row r="719" spans="12:16">
      <c r="L719"/>
      <c r="O719"/>
      <c r="P719"/>
    </row>
    <row r="720" spans="12:16">
      <c r="L720"/>
      <c r="O720"/>
      <c r="P720"/>
    </row>
    <row r="721" spans="12:16">
      <c r="L721"/>
      <c r="O721"/>
      <c r="P721"/>
    </row>
    <row r="722" spans="12:16">
      <c r="L722"/>
      <c r="O722"/>
      <c r="P722"/>
    </row>
    <row r="723" spans="12:16">
      <c r="L723"/>
      <c r="O723"/>
      <c r="P723"/>
    </row>
    <row r="724" spans="12:16">
      <c r="L724"/>
      <c r="O724"/>
      <c r="P724"/>
    </row>
    <row r="725" spans="12:16">
      <c r="L725"/>
      <c r="O725"/>
      <c r="P725"/>
    </row>
    <row r="726" spans="12:16">
      <c r="L726"/>
      <c r="O726"/>
      <c r="P726"/>
    </row>
    <row r="727" spans="12:16">
      <c r="L727"/>
      <c r="O727"/>
      <c r="P727"/>
    </row>
    <row r="728" spans="12:16">
      <c r="L728"/>
      <c r="O728"/>
      <c r="P728"/>
    </row>
    <row r="729" spans="12:16">
      <c r="L729"/>
      <c r="O729"/>
      <c r="P729"/>
    </row>
    <row r="730" spans="12:16">
      <c r="L730"/>
      <c r="O730"/>
      <c r="P730"/>
    </row>
    <row r="731" spans="12:16">
      <c r="L731"/>
      <c r="O731"/>
      <c r="P731"/>
    </row>
    <row r="732" spans="12:16">
      <c r="L732"/>
      <c r="O732"/>
      <c r="P732"/>
    </row>
    <row r="733" spans="12:16">
      <c r="L733"/>
      <c r="O733"/>
      <c r="P733"/>
    </row>
    <row r="734" spans="12:16">
      <c r="L734"/>
      <c r="O734"/>
      <c r="P734"/>
    </row>
    <row r="735" spans="12:16">
      <c r="L735"/>
      <c r="O735"/>
      <c r="P735"/>
    </row>
    <row r="736" spans="12:16">
      <c r="L736"/>
      <c r="O736"/>
      <c r="P736"/>
    </row>
    <row r="737" spans="12:16">
      <c r="L737"/>
      <c r="O737"/>
      <c r="P737"/>
    </row>
    <row r="738" spans="12:16">
      <c r="L738"/>
      <c r="O738"/>
      <c r="P738"/>
    </row>
    <row r="739" spans="12:16">
      <c r="L739"/>
      <c r="O739"/>
      <c r="P739"/>
    </row>
    <row r="740" spans="12:16">
      <c r="L740"/>
      <c r="O740"/>
      <c r="P740"/>
    </row>
    <row r="741" spans="12:16">
      <c r="L741"/>
      <c r="O741"/>
      <c r="P741"/>
    </row>
    <row r="742" spans="12:16">
      <c r="L742"/>
      <c r="O742"/>
      <c r="P742"/>
    </row>
    <row r="743" spans="12:16">
      <c r="L743"/>
      <c r="O743"/>
      <c r="P743"/>
    </row>
    <row r="744" spans="12:16">
      <c r="L744"/>
      <c r="O744"/>
      <c r="P744"/>
    </row>
    <row r="745" spans="12:16">
      <c r="L745"/>
      <c r="O745"/>
      <c r="P745"/>
    </row>
    <row r="746" spans="12:16">
      <c r="L746"/>
      <c r="O746"/>
      <c r="P746"/>
    </row>
    <row r="747" spans="12:16">
      <c r="L747"/>
      <c r="O747"/>
      <c r="P747"/>
    </row>
    <row r="748" spans="12:16">
      <c r="L748"/>
      <c r="O748"/>
      <c r="P748"/>
    </row>
    <row r="749" spans="12:16">
      <c r="L749"/>
      <c r="O749"/>
      <c r="P749"/>
    </row>
    <row r="750" spans="12:16">
      <c r="L750"/>
      <c r="O750"/>
      <c r="P750"/>
    </row>
    <row r="751" spans="12:16">
      <c r="L751"/>
      <c r="O751"/>
      <c r="P751"/>
    </row>
    <row r="752" spans="12:16">
      <c r="L752"/>
      <c r="O752"/>
      <c r="P752"/>
    </row>
    <row r="753" spans="12:16">
      <c r="L753"/>
      <c r="O753"/>
      <c r="P753"/>
    </row>
    <row r="754" spans="12:16">
      <c r="L754"/>
      <c r="O754"/>
      <c r="P754"/>
    </row>
    <row r="755" spans="12:16">
      <c r="L755"/>
      <c r="O755"/>
      <c r="P755"/>
    </row>
    <row r="756" spans="12:16">
      <c r="L756"/>
      <c r="O756"/>
      <c r="P756"/>
    </row>
    <row r="757" spans="12:16">
      <c r="L757"/>
      <c r="O757"/>
      <c r="P757"/>
    </row>
    <row r="758" spans="12:16">
      <c r="L758"/>
      <c r="O758"/>
      <c r="P758"/>
    </row>
    <row r="759" spans="12:16">
      <c r="L759"/>
      <c r="O759"/>
      <c r="P759"/>
    </row>
    <row r="760" spans="12:16">
      <c r="L760"/>
      <c r="O760"/>
      <c r="P760"/>
    </row>
    <row r="761" spans="12:16">
      <c r="L761"/>
      <c r="O761"/>
      <c r="P761"/>
    </row>
    <row r="762" spans="12:16">
      <c r="L762"/>
      <c r="O762"/>
      <c r="P762"/>
    </row>
    <row r="763" spans="12:16">
      <c r="L763"/>
      <c r="O763"/>
      <c r="P763"/>
    </row>
    <row r="764" spans="12:16">
      <c r="L764"/>
      <c r="O764"/>
      <c r="P764"/>
    </row>
    <row r="765" spans="12:16">
      <c r="L765"/>
      <c r="O765"/>
      <c r="P765"/>
    </row>
    <row r="766" spans="12:16">
      <c r="L766"/>
      <c r="O766"/>
      <c r="P766"/>
    </row>
    <row r="767" spans="12:16">
      <c r="L767"/>
      <c r="O767"/>
      <c r="P767"/>
    </row>
    <row r="768" spans="12:16">
      <c r="L768"/>
      <c r="O768"/>
      <c r="P768"/>
    </row>
    <row r="769" spans="12:16">
      <c r="L769"/>
      <c r="O769"/>
      <c r="P769"/>
    </row>
    <row r="770" spans="12:16">
      <c r="L770"/>
      <c r="O770"/>
      <c r="P770"/>
    </row>
    <row r="771" spans="12:16">
      <c r="L771"/>
      <c r="O771"/>
      <c r="P771"/>
    </row>
    <row r="772" spans="12:16">
      <c r="L772"/>
      <c r="O772"/>
      <c r="P772"/>
    </row>
    <row r="773" spans="12:16">
      <c r="L773"/>
      <c r="O773"/>
      <c r="P773"/>
    </row>
    <row r="774" spans="12:16">
      <c r="L774"/>
      <c r="O774"/>
      <c r="P774"/>
    </row>
    <row r="775" spans="12:16">
      <c r="L775"/>
      <c r="O775"/>
      <c r="P775"/>
    </row>
    <row r="776" spans="12:16">
      <c r="L776"/>
      <c r="O776"/>
      <c r="P776"/>
    </row>
    <row r="777" spans="12:16">
      <c r="L777"/>
      <c r="O777"/>
      <c r="P777"/>
    </row>
    <row r="778" spans="12:16">
      <c r="L778"/>
      <c r="O778"/>
      <c r="P778"/>
    </row>
    <row r="779" spans="12:16">
      <c r="L779"/>
      <c r="O779"/>
      <c r="P779"/>
    </row>
    <row r="780" spans="12:16">
      <c r="L780"/>
      <c r="O780"/>
      <c r="P780"/>
    </row>
    <row r="781" spans="12:16">
      <c r="L781"/>
      <c r="O781"/>
      <c r="P781"/>
    </row>
    <row r="782" spans="12:16">
      <c r="L782"/>
      <c r="O782"/>
      <c r="P782"/>
    </row>
  </sheetData>
  <mergeCells count="2">
    <mergeCell ref="A17:AR17"/>
    <mergeCell ref="F1:AL1"/>
  </mergeCells>
  <conditionalFormatting sqref="AR20:AR434">
    <cfRule type="colorScale" priority="14">
      <colorScale>
        <cfvo type="min"/>
        <cfvo type="max"/>
        <color rgb="FFFCFCFF"/>
        <color rgb="FFF8696B"/>
      </colorScale>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4377-D665-41EA-B253-66C32E1B568A}">
  <sheetPr>
    <tabColor theme="5" tint="0.79998168889431442"/>
  </sheetPr>
  <dimension ref="B1:Q44"/>
  <sheetViews>
    <sheetView topLeftCell="A2" workbookViewId="0">
      <selection activeCell="B12" sqref="B12:C12"/>
    </sheetView>
  </sheetViews>
  <sheetFormatPr defaultRowHeight="15"/>
  <cols>
    <col min="6" max="6" width="14.5703125" style="86" customWidth="1"/>
  </cols>
  <sheetData>
    <row r="1" spans="2:17" ht="35.450000000000003" customHeight="1">
      <c r="D1" s="380" t="s">
        <v>505</v>
      </c>
      <c r="E1" s="380"/>
      <c r="F1" s="380"/>
      <c r="G1" s="380"/>
      <c r="H1" s="380"/>
      <c r="I1" s="380"/>
      <c r="J1" s="380"/>
      <c r="K1" s="380"/>
      <c r="L1" s="380"/>
      <c r="M1" s="380"/>
      <c r="N1" s="380"/>
      <c r="O1" s="380"/>
      <c r="P1" s="380"/>
      <c r="Q1" s="380"/>
    </row>
    <row r="3" spans="2:17">
      <c r="B3" s="396" t="s">
        <v>506</v>
      </c>
      <c r="C3" s="396"/>
      <c r="F3" s="110" t="s">
        <v>507</v>
      </c>
      <c r="J3" s="33" t="s">
        <v>508</v>
      </c>
    </row>
    <row r="4" spans="2:17">
      <c r="B4" s="293" t="s">
        <v>397</v>
      </c>
      <c r="C4" s="293">
        <v>224</v>
      </c>
      <c r="F4" s="137" t="s">
        <v>509</v>
      </c>
      <c r="G4" s="9"/>
      <c r="H4" s="138">
        <f>SUM(H7,H9:H10,H14,H18:H30)</f>
        <v>34</v>
      </c>
      <c r="J4" s="126"/>
      <c r="K4" s="126">
        <v>386</v>
      </c>
    </row>
    <row r="5" spans="2:17">
      <c r="B5" s="294" t="s">
        <v>399</v>
      </c>
      <c r="C5" s="294">
        <v>64</v>
      </c>
      <c r="F5" s="384" t="s">
        <v>510</v>
      </c>
      <c r="G5" s="135" t="s">
        <v>397</v>
      </c>
      <c r="H5" s="127">
        <v>225</v>
      </c>
      <c r="J5" s="126" t="s">
        <v>511</v>
      </c>
      <c r="K5" s="127">
        <v>16</v>
      </c>
    </row>
    <row r="6" spans="2:17">
      <c r="B6" s="293" t="s">
        <v>406</v>
      </c>
      <c r="C6" s="293">
        <v>52</v>
      </c>
      <c r="F6" s="384"/>
      <c r="G6" s="135" t="s">
        <v>421</v>
      </c>
      <c r="H6" s="127">
        <v>18</v>
      </c>
      <c r="J6" s="126" t="s">
        <v>406</v>
      </c>
      <c r="K6" s="127">
        <v>7</v>
      </c>
    </row>
    <row r="7" spans="2:17">
      <c r="B7" s="293" t="s">
        <v>421</v>
      </c>
      <c r="C7" s="293">
        <v>18</v>
      </c>
      <c r="F7"/>
      <c r="G7" s="136" t="s">
        <v>493</v>
      </c>
      <c r="H7" s="127">
        <v>1</v>
      </c>
      <c r="J7" s="126" t="s">
        <v>397</v>
      </c>
      <c r="K7" s="127">
        <v>4</v>
      </c>
    </row>
    <row r="8" spans="2:17">
      <c r="B8" s="294" t="s">
        <v>418</v>
      </c>
      <c r="C8" s="294">
        <v>9</v>
      </c>
      <c r="F8"/>
      <c r="G8" s="135" t="s">
        <v>426</v>
      </c>
      <c r="H8" s="127">
        <v>1</v>
      </c>
      <c r="J8" s="126" t="s">
        <v>421</v>
      </c>
      <c r="K8" s="127">
        <v>2</v>
      </c>
    </row>
    <row r="9" spans="2:17">
      <c r="B9" s="293" t="s">
        <v>408</v>
      </c>
      <c r="C9" s="293">
        <v>7</v>
      </c>
      <c r="F9"/>
      <c r="G9" s="136" t="s">
        <v>494</v>
      </c>
      <c r="H9" s="127">
        <v>4</v>
      </c>
      <c r="J9" s="126" t="s">
        <v>418</v>
      </c>
      <c r="K9" s="127">
        <v>1</v>
      </c>
    </row>
    <row r="10" spans="2:17">
      <c r="B10" s="293" t="s">
        <v>398</v>
      </c>
      <c r="C10" s="293">
        <v>5</v>
      </c>
      <c r="F10"/>
      <c r="G10" s="136" t="s">
        <v>497</v>
      </c>
      <c r="H10" s="127">
        <v>1</v>
      </c>
      <c r="J10" s="126" t="s">
        <v>512</v>
      </c>
      <c r="K10" s="127">
        <v>1</v>
      </c>
    </row>
    <row r="11" spans="2:17">
      <c r="B11" s="293" t="s">
        <v>434</v>
      </c>
      <c r="C11" s="293">
        <v>1</v>
      </c>
      <c r="F11" s="384" t="s">
        <v>513</v>
      </c>
      <c r="G11" s="135" t="s">
        <v>406</v>
      </c>
      <c r="H11" s="127">
        <v>51</v>
      </c>
      <c r="J11" s="126" t="s">
        <v>408</v>
      </c>
      <c r="K11" s="127">
        <v>1</v>
      </c>
      <c r="L11" s="127"/>
    </row>
    <row r="12" spans="2:17">
      <c r="B12" s="294" t="s">
        <v>471</v>
      </c>
      <c r="C12" s="294">
        <v>5</v>
      </c>
      <c r="F12" s="384"/>
      <c r="G12" s="135" t="s">
        <v>408</v>
      </c>
      <c r="H12" s="127">
        <v>7</v>
      </c>
      <c r="J12" s="126" t="s">
        <v>475</v>
      </c>
      <c r="K12" s="127">
        <v>1</v>
      </c>
    </row>
    <row r="13" spans="2:17">
      <c r="B13" s="293" t="s">
        <v>485</v>
      </c>
      <c r="C13" s="293">
        <v>4</v>
      </c>
      <c r="F13" s="384"/>
      <c r="G13" s="135" t="s">
        <v>434</v>
      </c>
      <c r="H13" s="127">
        <v>1</v>
      </c>
      <c r="J13" s="126" t="s">
        <v>513</v>
      </c>
      <c r="K13" s="127">
        <v>1</v>
      </c>
    </row>
    <row r="14" spans="2:17">
      <c r="B14" s="293" t="s">
        <v>481</v>
      </c>
      <c r="C14" s="293">
        <v>4</v>
      </c>
      <c r="F14"/>
      <c r="G14" s="136" t="s">
        <v>481</v>
      </c>
      <c r="H14" s="127">
        <v>4</v>
      </c>
    </row>
    <row r="15" spans="2:17">
      <c r="B15" s="293" t="s">
        <v>494</v>
      </c>
      <c r="C15" s="293">
        <v>4</v>
      </c>
      <c r="F15" s="384" t="s">
        <v>399</v>
      </c>
      <c r="G15" s="135" t="s">
        <v>399</v>
      </c>
      <c r="H15" s="127">
        <v>64</v>
      </c>
    </row>
    <row r="16" spans="2:17">
      <c r="B16" s="293" t="s">
        <v>489</v>
      </c>
      <c r="C16" s="293">
        <v>3</v>
      </c>
      <c r="F16" s="384"/>
      <c r="G16" s="135" t="s">
        <v>418</v>
      </c>
      <c r="H16" s="127">
        <v>9</v>
      </c>
    </row>
    <row r="17" spans="2:8">
      <c r="B17" s="293" t="s">
        <v>495</v>
      </c>
      <c r="C17" s="293">
        <v>2</v>
      </c>
      <c r="F17" s="384"/>
      <c r="G17" s="135" t="s">
        <v>398</v>
      </c>
      <c r="H17" s="127">
        <v>5</v>
      </c>
    </row>
    <row r="18" spans="2:8">
      <c r="B18" s="293" t="s">
        <v>479</v>
      </c>
      <c r="C18" s="293">
        <v>2</v>
      </c>
      <c r="F18"/>
      <c r="G18" s="136" t="s">
        <v>471</v>
      </c>
      <c r="H18" s="127">
        <v>5</v>
      </c>
    </row>
    <row r="19" spans="2:8">
      <c r="B19" s="293" t="s">
        <v>486</v>
      </c>
      <c r="C19" s="293">
        <v>2</v>
      </c>
      <c r="F19"/>
      <c r="G19" s="136" t="s">
        <v>479</v>
      </c>
      <c r="H19" s="127">
        <v>2</v>
      </c>
    </row>
    <row r="20" spans="2:8">
      <c r="B20" s="293" t="s">
        <v>470</v>
      </c>
      <c r="C20" s="293">
        <v>1</v>
      </c>
      <c r="F20"/>
      <c r="G20" s="136" t="s">
        <v>470</v>
      </c>
      <c r="H20" s="127">
        <v>1</v>
      </c>
    </row>
    <row r="21" spans="2:8">
      <c r="B21" s="293" t="s">
        <v>473</v>
      </c>
      <c r="C21" s="293">
        <v>1</v>
      </c>
      <c r="F21"/>
      <c r="G21" s="136" t="s">
        <v>491</v>
      </c>
      <c r="H21" s="127">
        <v>1</v>
      </c>
    </row>
    <row r="22" spans="2:8">
      <c r="B22" s="293" t="s">
        <v>483</v>
      </c>
      <c r="C22" s="293">
        <v>1</v>
      </c>
      <c r="F22"/>
      <c r="G22" s="136" t="s">
        <v>473</v>
      </c>
      <c r="H22" s="127">
        <v>1</v>
      </c>
    </row>
    <row r="23" spans="2:8">
      <c r="B23" s="293" t="s">
        <v>488</v>
      </c>
      <c r="C23" s="293">
        <v>1</v>
      </c>
      <c r="F23"/>
      <c r="G23" s="136" t="s">
        <v>477</v>
      </c>
      <c r="H23" s="127">
        <v>1</v>
      </c>
    </row>
    <row r="24" spans="2:8">
      <c r="B24" s="293" t="s">
        <v>491</v>
      </c>
      <c r="C24" s="293">
        <v>1</v>
      </c>
      <c r="F24"/>
      <c r="G24" s="136" t="s">
        <v>483</v>
      </c>
      <c r="H24" s="127">
        <v>1</v>
      </c>
    </row>
    <row r="25" spans="2:8">
      <c r="B25" s="293" t="s">
        <v>514</v>
      </c>
      <c r="C25" s="293">
        <v>1</v>
      </c>
      <c r="F25"/>
      <c r="G25" s="136" t="s">
        <v>485</v>
      </c>
      <c r="H25" s="127">
        <v>4</v>
      </c>
    </row>
    <row r="26" spans="2:8">
      <c r="B26" s="293" t="s">
        <v>493</v>
      </c>
      <c r="C26" s="293">
        <v>1</v>
      </c>
      <c r="F26"/>
      <c r="G26" s="136" t="s">
        <v>489</v>
      </c>
      <c r="H26" s="127">
        <v>3</v>
      </c>
    </row>
    <row r="27" spans="2:8">
      <c r="B27" s="293" t="s">
        <v>426</v>
      </c>
      <c r="C27" s="293">
        <v>1</v>
      </c>
      <c r="F27"/>
      <c r="G27" s="136" t="s">
        <v>486</v>
      </c>
      <c r="H27" s="127">
        <v>2</v>
      </c>
    </row>
    <row r="28" spans="2:8">
      <c r="B28" s="293" t="s">
        <v>497</v>
      </c>
      <c r="C28" s="293">
        <v>1</v>
      </c>
      <c r="F28"/>
      <c r="G28" s="136" t="s">
        <v>488</v>
      </c>
      <c r="H28" s="127">
        <v>1</v>
      </c>
    </row>
    <row r="29" spans="2:8">
      <c r="B29" s="126"/>
      <c r="C29" s="127"/>
      <c r="F29"/>
      <c r="G29" s="136" t="s">
        <v>495</v>
      </c>
      <c r="H29" s="127">
        <v>1</v>
      </c>
    </row>
    <row r="30" spans="2:8">
      <c r="B30" s="126"/>
      <c r="C30" s="127"/>
      <c r="F30"/>
      <c r="G30" s="136" t="s">
        <v>485</v>
      </c>
      <c r="H30" s="127">
        <v>1</v>
      </c>
    </row>
    <row r="31" spans="2:8">
      <c r="B31" s="126"/>
      <c r="C31" s="127"/>
      <c r="F31"/>
      <c r="G31" s="126"/>
      <c r="H31" s="127">
        <v>4</v>
      </c>
    </row>
    <row r="32" spans="2:8">
      <c r="B32" s="126"/>
      <c r="C32" s="127"/>
      <c r="F32"/>
      <c r="G32" s="126" t="s">
        <v>475</v>
      </c>
      <c r="H32" s="127">
        <v>1</v>
      </c>
    </row>
    <row r="33" spans="2:6">
      <c r="B33" s="126"/>
      <c r="C33" s="127"/>
      <c r="F33"/>
    </row>
    <row r="34" spans="2:6">
      <c r="B34" s="126"/>
      <c r="C34" s="127"/>
    </row>
    <row r="35" spans="2:6">
      <c r="B35" s="126"/>
      <c r="C35" s="127"/>
    </row>
    <row r="36" spans="2:6">
      <c r="B36" s="126"/>
      <c r="C36" s="127"/>
    </row>
    <row r="37" spans="2:6">
      <c r="B37" s="126"/>
      <c r="C37" s="127"/>
    </row>
    <row r="38" spans="2:6">
      <c r="B38" s="126"/>
      <c r="C38" s="127"/>
    </row>
    <row r="39" spans="2:6">
      <c r="B39" s="126"/>
      <c r="C39" s="127"/>
    </row>
    <row r="40" spans="2:6">
      <c r="B40" s="126"/>
      <c r="C40" s="127"/>
    </row>
    <row r="41" spans="2:6">
      <c r="B41" s="126"/>
      <c r="C41" s="127"/>
    </row>
    <row r="42" spans="2:6">
      <c r="B42" s="126"/>
      <c r="C42" s="127"/>
    </row>
    <row r="43" spans="2:6">
      <c r="B43" s="126"/>
      <c r="C43" s="127"/>
    </row>
    <row r="44" spans="2:6">
      <c r="B44" s="126"/>
      <c r="C44" s="127"/>
    </row>
  </sheetData>
  <sortState xmlns:xlrd2="http://schemas.microsoft.com/office/spreadsheetml/2017/richdata2" ref="J5:K13">
    <sortCondition descending="1" ref="K5:K13"/>
  </sortState>
  <mergeCells count="5">
    <mergeCell ref="D1:Q1"/>
    <mergeCell ref="B3:C3"/>
    <mergeCell ref="F5:F6"/>
    <mergeCell ref="F11:F13"/>
    <mergeCell ref="F15:F1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8F0C-695B-40D6-BA8A-3B80277944A2}">
  <sheetPr>
    <tabColor theme="6" tint="0.79998168889431442"/>
  </sheetPr>
  <dimension ref="A1:AW428"/>
  <sheetViews>
    <sheetView topLeftCell="A9" zoomScale="70" zoomScaleNormal="70" workbookViewId="0">
      <selection activeCell="A12" sqref="A10:AW428"/>
    </sheetView>
  </sheetViews>
  <sheetFormatPr defaultRowHeight="15" customHeight="1"/>
  <cols>
    <col min="2" max="3" width="6.28515625" customWidth="1"/>
    <col min="4" max="4" width="15.85546875" bestFit="1" customWidth="1"/>
    <col min="5" max="5" width="20.140625" customWidth="1"/>
    <col min="13" max="15" width="5.5703125" customWidth="1"/>
    <col min="16" max="31" width="3.42578125" customWidth="1"/>
    <col min="32" max="32" width="6.42578125" customWidth="1"/>
    <col min="33" max="48" width="3.85546875" customWidth="1"/>
    <col min="49" max="49" width="8.85546875" bestFit="1" customWidth="1"/>
  </cols>
  <sheetData>
    <row r="1" spans="1:49" ht="36.6" customHeight="1">
      <c r="A1" s="16" t="s">
        <v>515</v>
      </c>
      <c r="B1">
        <v>566</v>
      </c>
      <c r="E1" s="391" t="s">
        <v>516</v>
      </c>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row>
    <row r="2" spans="1:49" ht="18.75">
      <c r="A2" s="16"/>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49" ht="18.75">
      <c r="A3" s="16" t="s">
        <v>517</v>
      </c>
      <c r="B3">
        <f>COUNT(B13:B427)</f>
        <v>415</v>
      </c>
      <c r="D3" t="s">
        <v>508</v>
      </c>
      <c r="G3">
        <f>SUM(G13:G427)</f>
        <v>34</v>
      </c>
      <c r="H3" s="148"/>
      <c r="I3" s="119" t="s">
        <v>12</v>
      </c>
      <c r="J3" s="119"/>
      <c r="K3" s="148"/>
      <c r="L3" s="148"/>
      <c r="M3" s="148"/>
      <c r="N3" s="148"/>
      <c r="O3" s="148"/>
      <c r="P3" s="148"/>
      <c r="Q3" s="148"/>
      <c r="R3" s="148"/>
      <c r="S3" s="148"/>
      <c r="T3" s="148"/>
      <c r="U3" s="148"/>
      <c r="V3" s="148"/>
      <c r="W3" s="148"/>
      <c r="X3" s="148"/>
      <c r="Y3" s="148"/>
      <c r="Z3" s="148"/>
      <c r="AA3" s="148"/>
      <c r="AB3" s="148"/>
      <c r="AC3" s="148"/>
      <c r="AD3" s="148"/>
      <c r="AE3" s="148"/>
      <c r="AF3" s="148"/>
      <c r="AG3" s="148"/>
    </row>
    <row r="4" spans="1:49" ht="18.75">
      <c r="A4" s="16" t="s">
        <v>518</v>
      </c>
      <c r="B4">
        <f>SUM(M13:M427)</f>
        <v>102</v>
      </c>
      <c r="D4" t="s">
        <v>519</v>
      </c>
      <c r="G4">
        <f>SUM(K14:K428)</f>
        <v>31</v>
      </c>
      <c r="H4" s="148"/>
      <c r="I4" t="s">
        <v>520</v>
      </c>
      <c r="K4" s="148"/>
      <c r="L4" s="148"/>
      <c r="M4" s="148"/>
      <c r="N4" s="148"/>
      <c r="O4" s="148"/>
      <c r="P4" s="148"/>
      <c r="Q4" s="148"/>
      <c r="R4" s="148"/>
      <c r="S4" s="148"/>
      <c r="T4" s="148"/>
      <c r="U4" s="148"/>
      <c r="V4" s="148"/>
      <c r="W4" s="148"/>
      <c r="X4" s="148"/>
      <c r="Y4" s="148"/>
      <c r="Z4" s="148"/>
      <c r="AA4" s="148"/>
      <c r="AB4" s="148"/>
      <c r="AC4" s="148"/>
      <c r="AD4" s="148"/>
      <c r="AE4" s="148"/>
      <c r="AF4" s="148"/>
      <c r="AG4" s="148"/>
    </row>
    <row r="5" spans="1:49" ht="18.75">
      <c r="A5" s="16"/>
      <c r="B5">
        <f>B4*100/B3</f>
        <v>24.578313253012048</v>
      </c>
      <c r="D5" t="s">
        <v>521</v>
      </c>
      <c r="G5" s="133">
        <f>(G3*100)/B1</f>
        <v>6.0070671378091873</v>
      </c>
      <c r="I5" s="124" t="s">
        <v>522</v>
      </c>
      <c r="J5" s="124"/>
      <c r="K5" s="148"/>
      <c r="L5" s="148"/>
      <c r="M5" s="148"/>
      <c r="N5" s="148"/>
      <c r="O5" s="148"/>
      <c r="P5" s="148"/>
      <c r="Q5" s="148"/>
      <c r="R5" s="148"/>
      <c r="S5" s="148"/>
      <c r="T5" s="148"/>
      <c r="U5" s="148"/>
      <c r="V5" s="148"/>
      <c r="W5" s="148"/>
      <c r="X5" s="148"/>
      <c r="Y5" s="148"/>
      <c r="Z5" s="148"/>
      <c r="AA5" s="148"/>
      <c r="AB5" s="148"/>
      <c r="AC5" s="148"/>
      <c r="AD5" s="148"/>
      <c r="AE5" s="148"/>
      <c r="AF5" s="148"/>
      <c r="AG5" s="148"/>
    </row>
    <row r="6" spans="1:49">
      <c r="A6" s="16"/>
      <c r="D6" t="s">
        <v>523</v>
      </c>
      <c r="G6">
        <f>(G4*100)/B4</f>
        <v>30.392156862745097</v>
      </c>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24"/>
    </row>
    <row r="10" spans="1:49" ht="15.75">
      <c r="A10" s="385" t="s">
        <v>524</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7"/>
    </row>
    <row r="11" spans="1:49">
      <c r="A11" s="35"/>
      <c r="B11" s="114"/>
      <c r="C11" s="92"/>
      <c r="D11" s="92"/>
      <c r="E11" s="92"/>
      <c r="F11" s="92"/>
      <c r="G11" s="92"/>
      <c r="H11" s="92"/>
      <c r="I11" s="92"/>
      <c r="J11" s="92"/>
      <c r="K11" s="92"/>
      <c r="L11" s="92"/>
      <c r="M11" s="157"/>
      <c r="N11" s="92"/>
      <c r="O11" s="89"/>
      <c r="P11" s="388" t="s">
        <v>458</v>
      </c>
      <c r="Q11" s="389"/>
      <c r="R11" s="389"/>
      <c r="S11" s="389"/>
      <c r="T11" s="389"/>
      <c r="U11" s="389"/>
      <c r="V11" s="389"/>
      <c r="W11" s="389"/>
      <c r="X11" s="389"/>
      <c r="Y11" s="389"/>
      <c r="Z11" s="389"/>
      <c r="AA11" s="389"/>
      <c r="AB11" s="389"/>
      <c r="AC11" s="389"/>
      <c r="AD11" s="389"/>
      <c r="AE11" s="390"/>
      <c r="AF11" s="92"/>
      <c r="AG11" s="389" t="s">
        <v>459</v>
      </c>
      <c r="AH11" s="389"/>
      <c r="AI11" s="389"/>
      <c r="AJ11" s="389"/>
      <c r="AK11" s="389"/>
      <c r="AL11" s="389"/>
      <c r="AM11" s="389"/>
      <c r="AN11" s="389"/>
      <c r="AO11" s="389"/>
      <c r="AP11" s="389"/>
      <c r="AQ11" s="389"/>
      <c r="AR11" s="389"/>
      <c r="AS11" s="389"/>
      <c r="AT11" s="389"/>
      <c r="AU11" s="389"/>
      <c r="AV11" s="390"/>
      <c r="AW11" s="38"/>
    </row>
    <row r="12" spans="1:49">
      <c r="A12" s="102" t="s">
        <v>42</v>
      </c>
      <c r="B12" s="39" t="s">
        <v>460</v>
      </c>
      <c r="C12" s="39" t="s">
        <v>525</v>
      </c>
      <c r="D12" s="39" t="s">
        <v>45</v>
      </c>
      <c r="E12" s="72" t="s">
        <v>462</v>
      </c>
      <c r="F12" s="71" t="s">
        <v>526</v>
      </c>
      <c r="G12" s="145" t="s">
        <v>527</v>
      </c>
      <c r="H12" s="71" t="s">
        <v>463</v>
      </c>
      <c r="I12" s="39" t="s">
        <v>464</v>
      </c>
      <c r="J12" s="152" t="s">
        <v>528</v>
      </c>
      <c r="K12" s="146" t="s">
        <v>529</v>
      </c>
      <c r="L12" s="147" t="s">
        <v>530</v>
      </c>
      <c r="M12" s="73" t="s">
        <v>465</v>
      </c>
      <c r="N12" s="73" t="s">
        <v>466</v>
      </c>
      <c r="O12" s="144" t="s">
        <v>531</v>
      </c>
      <c r="P12" s="40" t="s">
        <v>47</v>
      </c>
      <c r="Q12" s="39" t="s">
        <v>48</v>
      </c>
      <c r="R12" s="69" t="s">
        <v>382</v>
      </c>
      <c r="S12" s="39" t="s">
        <v>50</v>
      </c>
      <c r="T12" s="39" t="s">
        <v>51</v>
      </c>
      <c r="U12" s="69" t="s">
        <v>383</v>
      </c>
      <c r="V12" s="69" t="s">
        <v>384</v>
      </c>
      <c r="W12" s="39" t="s">
        <v>54</v>
      </c>
      <c r="X12" s="39" t="s">
        <v>55</v>
      </c>
      <c r="Y12" s="39" t="s">
        <v>56</v>
      </c>
      <c r="Z12" s="39" t="s">
        <v>57</v>
      </c>
      <c r="AA12" s="39" t="s">
        <v>58</v>
      </c>
      <c r="AB12" s="39" t="s">
        <v>59</v>
      </c>
      <c r="AC12" s="39" t="s">
        <v>60</v>
      </c>
      <c r="AD12" s="39" t="s">
        <v>61</v>
      </c>
      <c r="AE12" s="39" t="s">
        <v>62</v>
      </c>
      <c r="AF12" s="42" t="s">
        <v>385</v>
      </c>
      <c r="AG12" s="39" t="s">
        <v>63</v>
      </c>
      <c r="AH12" s="39" t="s">
        <v>64</v>
      </c>
      <c r="AI12" s="39" t="s">
        <v>65</v>
      </c>
      <c r="AJ12" s="39" t="s">
        <v>66</v>
      </c>
      <c r="AK12" s="39" t="s">
        <v>67</v>
      </c>
      <c r="AL12" s="39" t="s">
        <v>68</v>
      </c>
      <c r="AM12" s="39" t="s">
        <v>69</v>
      </c>
      <c r="AN12" s="39" t="s">
        <v>70</v>
      </c>
      <c r="AO12" s="39" t="s">
        <v>71</v>
      </c>
      <c r="AP12" s="39" t="s">
        <v>72</v>
      </c>
      <c r="AQ12" s="39" t="s">
        <v>73</v>
      </c>
      <c r="AR12" s="39" t="s">
        <v>74</v>
      </c>
      <c r="AS12" s="39" t="s">
        <v>75</v>
      </c>
      <c r="AT12" s="39" t="s">
        <v>76</v>
      </c>
      <c r="AU12" s="39" t="s">
        <v>77</v>
      </c>
      <c r="AV12" s="39" t="s">
        <v>78</v>
      </c>
      <c r="AW12" s="103" t="s">
        <v>468</v>
      </c>
    </row>
    <row r="13" spans="1:49">
      <c r="A13" s="73">
        <v>41867</v>
      </c>
      <c r="B13" s="37">
        <v>0</v>
      </c>
      <c r="C13" s="17">
        <v>2003</v>
      </c>
      <c r="D13" s="1">
        <v>45959.832638888889</v>
      </c>
      <c r="E13" s="128" t="s">
        <v>120</v>
      </c>
      <c r="F13" s="17"/>
      <c r="G13" s="17">
        <f>IF(F13="",0,1)</f>
        <v>0</v>
      </c>
      <c r="H13" s="17" t="s">
        <v>397</v>
      </c>
      <c r="I13" s="17" t="s">
        <v>397</v>
      </c>
      <c r="J13" s="50">
        <v>0</v>
      </c>
      <c r="K13" s="17">
        <f>IF( AND(G12=1, OR(H12="ace",H12="demi",H12="aego",H12="homo; ace")),1,0)</f>
        <v>0</v>
      </c>
      <c r="L13" s="17" t="str">
        <f t="shared" ref="L13:L76" si="0">IF(AND(G13=1,K14=0),"TADY","")</f>
        <v/>
      </c>
      <c r="M13" s="97">
        <f>IF(OR(I13="ace",I13="aroace"),1,0)</f>
        <v>0</v>
      </c>
      <c r="N13" s="99">
        <f t="shared" ref="N13:N76" si="1">IF(I13="aroace",2,M13)</f>
        <v>0</v>
      </c>
      <c r="O13" s="100">
        <f>IF(N13=2,1,0)</f>
        <v>0</v>
      </c>
      <c r="P13" s="17">
        <v>1</v>
      </c>
      <c r="Q13" s="17">
        <v>3</v>
      </c>
      <c r="R13" s="36">
        <v>1</v>
      </c>
      <c r="S13" s="17">
        <v>4</v>
      </c>
      <c r="T13" s="17">
        <v>4</v>
      </c>
      <c r="U13" s="36">
        <v>1</v>
      </c>
      <c r="V13" s="36">
        <v>1</v>
      </c>
      <c r="W13" s="17">
        <v>1</v>
      </c>
      <c r="X13" s="17">
        <v>1</v>
      </c>
      <c r="Y13" s="17">
        <v>1</v>
      </c>
      <c r="Z13" s="17">
        <v>1</v>
      </c>
      <c r="AA13" s="17">
        <v>1</v>
      </c>
      <c r="AB13" s="17">
        <v>1</v>
      </c>
      <c r="AC13" s="17">
        <v>1</v>
      </c>
      <c r="AD13" s="17">
        <v>1</v>
      </c>
      <c r="AE13" s="17">
        <v>1</v>
      </c>
      <c r="AF13" s="43">
        <f>SUM(P13:AE13)</f>
        <v>24</v>
      </c>
      <c r="AG13" s="17">
        <v>6</v>
      </c>
      <c r="AH13" s="17">
        <v>4</v>
      </c>
      <c r="AI13" s="17">
        <v>3</v>
      </c>
      <c r="AJ13" s="17">
        <v>4</v>
      </c>
      <c r="AK13" s="17">
        <v>7</v>
      </c>
      <c r="AL13" s="17">
        <v>3</v>
      </c>
      <c r="AM13" s="17">
        <v>2</v>
      </c>
      <c r="AN13" s="17">
        <v>6</v>
      </c>
      <c r="AO13" s="17">
        <v>2</v>
      </c>
      <c r="AP13" s="17">
        <v>3</v>
      </c>
      <c r="AQ13" s="17">
        <v>1</v>
      </c>
      <c r="AR13" s="17">
        <v>5</v>
      </c>
      <c r="AS13" s="17">
        <v>2</v>
      </c>
      <c r="AT13" s="17">
        <v>4</v>
      </c>
      <c r="AU13" s="17">
        <v>3</v>
      </c>
      <c r="AV13" s="17">
        <v>4</v>
      </c>
      <c r="AW13" s="44">
        <v>52</v>
      </c>
    </row>
    <row r="14" spans="1:49">
      <c r="A14" s="73">
        <v>44606</v>
      </c>
      <c r="B14" s="37">
        <v>0</v>
      </c>
      <c r="C14" s="17">
        <v>1998</v>
      </c>
      <c r="D14" s="1">
        <v>45965.727083333331</v>
      </c>
      <c r="E14" s="128" t="s">
        <v>200</v>
      </c>
      <c r="F14" s="17"/>
      <c r="G14" s="17">
        <f t="shared" ref="G14:G77" si="2">IF(F14="",0,1)</f>
        <v>0</v>
      </c>
      <c r="H14" s="17" t="s">
        <v>398</v>
      </c>
      <c r="I14" s="17" t="s">
        <v>399</v>
      </c>
      <c r="J14" s="50">
        <v>1</v>
      </c>
      <c r="K14" s="17">
        <f>IF( AND(G13=1, OR(H13="ace",H13="demi",H13="aego",H13="homo; ace")),1,0)</f>
        <v>0</v>
      </c>
      <c r="L14" s="17" t="str">
        <f t="shared" si="0"/>
        <v/>
      </c>
      <c r="M14" s="97">
        <f t="shared" ref="M14:M77" si="3">IF(OR(I14="ace",I14="aroace"),1,0)</f>
        <v>1</v>
      </c>
      <c r="N14" s="97">
        <f t="shared" si="1"/>
        <v>1</v>
      </c>
      <c r="O14" s="83">
        <f t="shared" ref="O14:O77" si="4">IF(N14=2,1,0)</f>
        <v>0</v>
      </c>
      <c r="P14" s="17">
        <v>4</v>
      </c>
      <c r="Q14" s="17">
        <v>4</v>
      </c>
      <c r="R14" s="36">
        <v>5</v>
      </c>
      <c r="S14" s="17">
        <v>3</v>
      </c>
      <c r="T14" s="17">
        <v>3</v>
      </c>
      <c r="U14" s="36">
        <v>5</v>
      </c>
      <c r="V14" s="36">
        <v>2</v>
      </c>
      <c r="W14" s="17">
        <v>3</v>
      </c>
      <c r="X14" s="17">
        <v>2</v>
      </c>
      <c r="Y14" s="17">
        <v>2</v>
      </c>
      <c r="Z14" s="17">
        <v>2</v>
      </c>
      <c r="AA14" s="17">
        <v>2</v>
      </c>
      <c r="AB14" s="17">
        <v>4</v>
      </c>
      <c r="AC14" s="17">
        <v>3</v>
      </c>
      <c r="AD14" s="17">
        <v>2</v>
      </c>
      <c r="AE14" s="17">
        <v>2</v>
      </c>
      <c r="AF14" s="43">
        <f t="shared" ref="AF14:AF77" si="5">SUM(P14:AE14)</f>
        <v>48</v>
      </c>
      <c r="AG14" s="17">
        <v>13</v>
      </c>
      <c r="AH14" s="17">
        <v>5</v>
      </c>
      <c r="AI14" s="17">
        <v>7</v>
      </c>
      <c r="AJ14" s="17">
        <v>6</v>
      </c>
      <c r="AK14" s="17">
        <v>8</v>
      </c>
      <c r="AL14" s="17">
        <v>2</v>
      </c>
      <c r="AM14" s="17">
        <v>3</v>
      </c>
      <c r="AN14" s="17">
        <v>8</v>
      </c>
      <c r="AO14" s="17">
        <v>2</v>
      </c>
      <c r="AP14" s="17">
        <v>5</v>
      </c>
      <c r="AQ14" s="17">
        <v>3</v>
      </c>
      <c r="AR14" s="17">
        <v>6</v>
      </c>
      <c r="AS14" s="17">
        <v>2</v>
      </c>
      <c r="AT14" s="17">
        <v>4</v>
      </c>
      <c r="AU14" s="17">
        <v>4</v>
      </c>
      <c r="AV14" s="17">
        <v>6</v>
      </c>
      <c r="AW14" s="44">
        <v>68</v>
      </c>
    </row>
    <row r="15" spans="1:49">
      <c r="A15" s="73">
        <v>41585</v>
      </c>
      <c r="B15" s="37">
        <v>0</v>
      </c>
      <c r="C15" s="17">
        <v>1996</v>
      </c>
      <c r="D15" s="1">
        <v>45963.928472222222</v>
      </c>
      <c r="E15" s="128" t="s">
        <v>184</v>
      </c>
      <c r="F15" s="17"/>
      <c r="G15" s="17">
        <f t="shared" si="2"/>
        <v>0</v>
      </c>
      <c r="H15" s="17" t="s">
        <v>399</v>
      </c>
      <c r="I15" s="17" t="s">
        <v>399</v>
      </c>
      <c r="J15" s="50">
        <v>1</v>
      </c>
      <c r="K15" s="17">
        <f t="shared" ref="K15:K78" si="6">IF( AND(G14=1, OR(H14="ace",H14="demi",H14="aego",H14="homo; ace")),1,0)</f>
        <v>0</v>
      </c>
      <c r="L15" s="17" t="str">
        <f t="shared" si="0"/>
        <v/>
      </c>
      <c r="M15" s="97">
        <f t="shared" si="3"/>
        <v>1</v>
      </c>
      <c r="N15" s="97">
        <f t="shared" si="1"/>
        <v>1</v>
      </c>
      <c r="O15" s="83">
        <f t="shared" si="4"/>
        <v>0</v>
      </c>
      <c r="P15" s="17">
        <v>4</v>
      </c>
      <c r="Q15" s="17">
        <v>5</v>
      </c>
      <c r="R15" s="36">
        <v>4</v>
      </c>
      <c r="S15" s="17">
        <v>5</v>
      </c>
      <c r="T15" s="17">
        <v>4</v>
      </c>
      <c r="U15" s="36">
        <v>5</v>
      </c>
      <c r="V15" s="36">
        <v>4</v>
      </c>
      <c r="W15" s="17">
        <v>2</v>
      </c>
      <c r="X15" s="17">
        <v>4</v>
      </c>
      <c r="Y15" s="17">
        <v>5</v>
      </c>
      <c r="Z15" s="17">
        <v>5</v>
      </c>
      <c r="AA15" s="17">
        <v>5</v>
      </c>
      <c r="AB15" s="17">
        <v>5</v>
      </c>
      <c r="AC15" s="17">
        <v>5</v>
      </c>
      <c r="AD15" s="17">
        <v>5</v>
      </c>
      <c r="AE15" s="17">
        <v>4</v>
      </c>
      <c r="AF15" s="43">
        <f t="shared" si="5"/>
        <v>71</v>
      </c>
      <c r="AG15" s="17">
        <v>15</v>
      </c>
      <c r="AH15" s="17">
        <v>5</v>
      </c>
      <c r="AI15" s="17">
        <v>8</v>
      </c>
      <c r="AJ15" s="17">
        <v>3</v>
      </c>
      <c r="AK15" s="17">
        <v>4</v>
      </c>
      <c r="AL15" s="17">
        <v>11</v>
      </c>
      <c r="AM15" s="17">
        <v>2</v>
      </c>
      <c r="AN15" s="17">
        <v>6</v>
      </c>
      <c r="AO15" s="17">
        <v>6</v>
      </c>
      <c r="AP15" s="17">
        <v>2</v>
      </c>
      <c r="AQ15" s="17">
        <v>10</v>
      </c>
      <c r="AR15" s="17">
        <v>4</v>
      </c>
      <c r="AS15" s="17">
        <v>3</v>
      </c>
      <c r="AT15" s="17">
        <v>3</v>
      </c>
      <c r="AU15" s="17">
        <v>3</v>
      </c>
      <c r="AV15" s="17">
        <v>8</v>
      </c>
      <c r="AW15" s="44">
        <v>28</v>
      </c>
    </row>
    <row r="16" spans="1:49">
      <c r="A16" s="73">
        <v>41707</v>
      </c>
      <c r="B16" s="37">
        <v>0</v>
      </c>
      <c r="C16" s="17">
        <v>2006</v>
      </c>
      <c r="D16" s="1">
        <v>45959.736111111109</v>
      </c>
      <c r="E16" s="128" t="s">
        <v>113</v>
      </c>
      <c r="F16" s="17" t="s">
        <v>511</v>
      </c>
      <c r="G16" s="17">
        <f t="shared" si="2"/>
        <v>1</v>
      </c>
      <c r="H16" s="17" t="s">
        <v>399</v>
      </c>
      <c r="I16" s="17" t="s">
        <v>400</v>
      </c>
      <c r="J16" s="50">
        <v>1</v>
      </c>
      <c r="K16" s="17">
        <f t="shared" si="6"/>
        <v>0</v>
      </c>
      <c r="L16" s="17" t="str">
        <f t="shared" si="0"/>
        <v/>
      </c>
      <c r="M16" s="97">
        <f t="shared" si="3"/>
        <v>1</v>
      </c>
      <c r="N16" s="97">
        <f t="shared" si="1"/>
        <v>2</v>
      </c>
      <c r="O16" s="83">
        <f t="shared" si="4"/>
        <v>1</v>
      </c>
      <c r="P16" s="17">
        <v>5</v>
      </c>
      <c r="Q16" s="17">
        <v>5</v>
      </c>
      <c r="R16" s="36">
        <v>5</v>
      </c>
      <c r="S16" s="17">
        <v>5</v>
      </c>
      <c r="T16" s="17">
        <v>5</v>
      </c>
      <c r="U16" s="36">
        <v>5</v>
      </c>
      <c r="V16" s="36">
        <v>5</v>
      </c>
      <c r="W16" s="17">
        <v>5</v>
      </c>
      <c r="X16" s="17">
        <v>5</v>
      </c>
      <c r="Y16" s="17">
        <v>5</v>
      </c>
      <c r="Z16" s="17">
        <v>5</v>
      </c>
      <c r="AA16" s="17">
        <v>5</v>
      </c>
      <c r="AB16" s="17">
        <v>5</v>
      </c>
      <c r="AC16" s="17">
        <v>5</v>
      </c>
      <c r="AD16" s="17">
        <v>5</v>
      </c>
      <c r="AE16" s="17">
        <v>5</v>
      </c>
      <c r="AF16" s="43">
        <f t="shared" si="5"/>
        <v>80</v>
      </c>
      <c r="AG16" s="17">
        <v>5</v>
      </c>
      <c r="AH16" s="17">
        <v>3</v>
      </c>
      <c r="AI16" s="17">
        <v>2</v>
      </c>
      <c r="AJ16" s="17">
        <v>3</v>
      </c>
      <c r="AK16" s="17">
        <v>3</v>
      </c>
      <c r="AL16" s="17">
        <v>2</v>
      </c>
      <c r="AM16" s="17">
        <v>2</v>
      </c>
      <c r="AN16" s="17">
        <v>3</v>
      </c>
      <c r="AO16" s="17">
        <v>2</v>
      </c>
      <c r="AP16" s="17">
        <v>4</v>
      </c>
      <c r="AQ16" s="17">
        <v>2</v>
      </c>
      <c r="AR16" s="17">
        <v>3</v>
      </c>
      <c r="AS16" s="17">
        <v>2</v>
      </c>
      <c r="AT16" s="17">
        <v>3</v>
      </c>
      <c r="AU16" s="17">
        <v>3</v>
      </c>
      <c r="AV16" s="17">
        <v>2</v>
      </c>
      <c r="AW16" s="44">
        <v>5</v>
      </c>
    </row>
    <row r="17" spans="1:49">
      <c r="A17" s="73">
        <v>44084</v>
      </c>
      <c r="B17" s="37">
        <v>0</v>
      </c>
      <c r="C17" s="17">
        <v>2001</v>
      </c>
      <c r="D17" s="1">
        <v>45964.679861111108</v>
      </c>
      <c r="E17" s="128" t="s">
        <v>113</v>
      </c>
      <c r="F17" s="17" t="s">
        <v>511</v>
      </c>
      <c r="G17" s="17">
        <f t="shared" si="2"/>
        <v>1</v>
      </c>
      <c r="H17" s="17" t="s">
        <v>399</v>
      </c>
      <c r="I17" s="17" t="s">
        <v>400</v>
      </c>
      <c r="J17" s="50">
        <v>1</v>
      </c>
      <c r="K17" s="17">
        <f t="shared" si="6"/>
        <v>1</v>
      </c>
      <c r="L17" s="17" t="str">
        <f t="shared" si="0"/>
        <v/>
      </c>
      <c r="M17" s="97">
        <f t="shared" si="3"/>
        <v>1</v>
      </c>
      <c r="N17" s="97">
        <f t="shared" si="1"/>
        <v>2</v>
      </c>
      <c r="O17" s="83">
        <f t="shared" si="4"/>
        <v>1</v>
      </c>
      <c r="P17" s="17">
        <v>5</v>
      </c>
      <c r="Q17" s="17">
        <v>4</v>
      </c>
      <c r="R17" s="36">
        <v>4</v>
      </c>
      <c r="S17" s="17">
        <v>5</v>
      </c>
      <c r="T17" s="17">
        <v>5</v>
      </c>
      <c r="U17" s="36">
        <v>4</v>
      </c>
      <c r="V17" s="36">
        <v>5</v>
      </c>
      <c r="W17" s="17">
        <v>5</v>
      </c>
      <c r="X17" s="17">
        <v>5</v>
      </c>
      <c r="Y17" s="17">
        <v>4</v>
      </c>
      <c r="Z17" s="17">
        <v>5</v>
      </c>
      <c r="AA17" s="17">
        <v>5</v>
      </c>
      <c r="AB17" s="17">
        <v>5</v>
      </c>
      <c r="AC17" s="17">
        <v>4</v>
      </c>
      <c r="AD17" s="17">
        <v>5</v>
      </c>
      <c r="AE17" s="17">
        <v>3</v>
      </c>
      <c r="AF17" s="43">
        <f t="shared" si="5"/>
        <v>73</v>
      </c>
      <c r="AG17" s="17">
        <v>9</v>
      </c>
      <c r="AH17" s="17">
        <v>5</v>
      </c>
      <c r="AI17" s="17">
        <v>5</v>
      </c>
      <c r="AJ17" s="17">
        <v>2</v>
      </c>
      <c r="AK17" s="17">
        <v>2</v>
      </c>
      <c r="AL17" s="17">
        <v>3</v>
      </c>
      <c r="AM17" s="17">
        <v>2</v>
      </c>
      <c r="AN17" s="17">
        <v>3</v>
      </c>
      <c r="AO17" s="17">
        <v>2</v>
      </c>
      <c r="AP17" s="17">
        <v>3</v>
      </c>
      <c r="AQ17" s="17">
        <v>2</v>
      </c>
      <c r="AR17" s="17">
        <v>3</v>
      </c>
      <c r="AS17" s="17">
        <v>2</v>
      </c>
      <c r="AT17" s="17">
        <v>4</v>
      </c>
      <c r="AU17" s="17">
        <v>3</v>
      </c>
      <c r="AV17" s="17">
        <v>5</v>
      </c>
      <c r="AW17" s="44">
        <v>20</v>
      </c>
    </row>
    <row r="18" spans="1:49">
      <c r="A18" s="73">
        <v>45001</v>
      </c>
      <c r="B18" s="37">
        <v>1</v>
      </c>
      <c r="C18" s="17">
        <v>1987</v>
      </c>
      <c r="D18" s="1">
        <v>45967.488888888889</v>
      </c>
      <c r="E18" s="128" t="s">
        <v>113</v>
      </c>
      <c r="F18" s="17" t="s">
        <v>511</v>
      </c>
      <c r="G18" s="17">
        <f t="shared" si="2"/>
        <v>1</v>
      </c>
      <c r="H18" s="17" t="s">
        <v>399</v>
      </c>
      <c r="I18" s="17" t="s">
        <v>400</v>
      </c>
      <c r="J18" s="50">
        <v>1</v>
      </c>
      <c r="K18" s="17">
        <f t="shared" si="6"/>
        <v>1</v>
      </c>
      <c r="L18" s="17" t="str">
        <f t="shared" si="0"/>
        <v/>
      </c>
      <c r="M18" s="97">
        <f t="shared" si="3"/>
        <v>1</v>
      </c>
      <c r="N18" s="97">
        <f t="shared" si="1"/>
        <v>2</v>
      </c>
      <c r="O18" s="83">
        <f t="shared" si="4"/>
        <v>1</v>
      </c>
      <c r="P18" s="17">
        <v>5</v>
      </c>
      <c r="Q18" s="17">
        <v>3</v>
      </c>
      <c r="R18" s="36">
        <v>4</v>
      </c>
      <c r="S18" s="17">
        <v>5</v>
      </c>
      <c r="T18" s="17">
        <v>5</v>
      </c>
      <c r="U18" s="36">
        <v>5</v>
      </c>
      <c r="V18" s="36">
        <v>5</v>
      </c>
      <c r="W18" s="17">
        <v>5</v>
      </c>
      <c r="X18" s="17">
        <v>5</v>
      </c>
      <c r="Y18" s="17">
        <v>5</v>
      </c>
      <c r="Z18" s="17">
        <v>5</v>
      </c>
      <c r="AA18" s="17">
        <v>3</v>
      </c>
      <c r="AB18" s="17">
        <v>4</v>
      </c>
      <c r="AC18" s="17">
        <v>5</v>
      </c>
      <c r="AD18" s="17">
        <v>5</v>
      </c>
      <c r="AE18" s="17">
        <v>5</v>
      </c>
      <c r="AF18" s="43">
        <f t="shared" si="5"/>
        <v>74</v>
      </c>
      <c r="AG18" s="17">
        <v>12</v>
      </c>
      <c r="AH18" s="17">
        <v>10</v>
      </c>
      <c r="AI18" s="17">
        <v>8</v>
      </c>
      <c r="AJ18" s="17">
        <v>5</v>
      </c>
      <c r="AK18" s="17">
        <v>5</v>
      </c>
      <c r="AL18" s="17">
        <v>3</v>
      </c>
      <c r="AM18" s="17">
        <v>4</v>
      </c>
      <c r="AN18" s="17">
        <v>7</v>
      </c>
      <c r="AO18" s="17">
        <v>2</v>
      </c>
      <c r="AP18" s="17">
        <v>5</v>
      </c>
      <c r="AQ18" s="17">
        <v>3</v>
      </c>
      <c r="AR18" s="17">
        <v>13</v>
      </c>
      <c r="AS18" s="17">
        <v>6</v>
      </c>
      <c r="AT18" s="17">
        <v>7</v>
      </c>
      <c r="AU18" s="17">
        <v>4</v>
      </c>
      <c r="AV18" s="17">
        <v>10</v>
      </c>
      <c r="AW18" s="44">
        <v>16</v>
      </c>
    </row>
    <row r="19" spans="1:49">
      <c r="A19" s="73">
        <v>43869</v>
      </c>
      <c r="B19" s="37">
        <v>0</v>
      </c>
      <c r="C19" s="17">
        <v>2001</v>
      </c>
      <c r="D19" s="1">
        <v>45964.611111111109</v>
      </c>
      <c r="E19" s="128" t="s">
        <v>189</v>
      </c>
      <c r="F19" s="17" t="s">
        <v>511</v>
      </c>
      <c r="G19" s="17">
        <f t="shared" si="2"/>
        <v>1</v>
      </c>
      <c r="H19" s="17" t="s">
        <v>399</v>
      </c>
      <c r="I19" s="17" t="s">
        <v>400</v>
      </c>
      <c r="J19" s="50">
        <v>1</v>
      </c>
      <c r="K19" s="17">
        <f t="shared" si="6"/>
        <v>1</v>
      </c>
      <c r="L19" s="17" t="str">
        <f t="shared" si="0"/>
        <v/>
      </c>
      <c r="M19" s="97">
        <f t="shared" si="3"/>
        <v>1</v>
      </c>
      <c r="N19" s="97">
        <f t="shared" si="1"/>
        <v>2</v>
      </c>
      <c r="O19" s="83">
        <f t="shared" si="4"/>
        <v>1</v>
      </c>
      <c r="P19" s="17">
        <v>5</v>
      </c>
      <c r="Q19" s="17">
        <v>5</v>
      </c>
      <c r="R19" s="36">
        <v>4</v>
      </c>
      <c r="S19" s="17">
        <v>4</v>
      </c>
      <c r="T19" s="17">
        <v>5</v>
      </c>
      <c r="U19" s="36">
        <v>4</v>
      </c>
      <c r="V19" s="36">
        <v>3</v>
      </c>
      <c r="W19" s="17">
        <v>5</v>
      </c>
      <c r="X19" s="17">
        <v>4</v>
      </c>
      <c r="Y19" s="17">
        <v>4</v>
      </c>
      <c r="Z19" s="17">
        <v>4</v>
      </c>
      <c r="AA19" s="17">
        <v>5</v>
      </c>
      <c r="AB19" s="17">
        <v>3</v>
      </c>
      <c r="AC19" s="17">
        <v>4</v>
      </c>
      <c r="AD19" s="17">
        <v>5</v>
      </c>
      <c r="AE19" s="17">
        <v>5</v>
      </c>
      <c r="AF19" s="43">
        <f t="shared" si="5"/>
        <v>69</v>
      </c>
      <c r="AG19" s="17">
        <v>9</v>
      </c>
      <c r="AH19" s="17">
        <v>3</v>
      </c>
      <c r="AI19" s="17">
        <v>6</v>
      </c>
      <c r="AJ19" s="17">
        <v>6</v>
      </c>
      <c r="AK19" s="17">
        <v>4</v>
      </c>
      <c r="AL19" s="17">
        <v>4</v>
      </c>
      <c r="AM19" s="17">
        <v>4</v>
      </c>
      <c r="AN19" s="17">
        <v>5</v>
      </c>
      <c r="AO19" s="17">
        <v>4</v>
      </c>
      <c r="AP19" s="17">
        <v>10</v>
      </c>
      <c r="AQ19" s="17">
        <v>4</v>
      </c>
      <c r="AR19" s="17">
        <v>5</v>
      </c>
      <c r="AS19" s="17">
        <v>9</v>
      </c>
      <c r="AT19" s="17">
        <v>6</v>
      </c>
      <c r="AU19" s="17">
        <v>3</v>
      </c>
      <c r="AV19" s="17">
        <v>7</v>
      </c>
      <c r="AW19" s="44">
        <v>34</v>
      </c>
    </row>
    <row r="20" spans="1:49">
      <c r="A20" s="73">
        <v>45615</v>
      </c>
      <c r="B20" s="37">
        <v>0</v>
      </c>
      <c r="C20" s="17">
        <v>2004</v>
      </c>
      <c r="D20" s="1">
        <v>45968.953472222223</v>
      </c>
      <c r="E20" s="128" t="s">
        <v>238</v>
      </c>
      <c r="F20" s="17" t="s">
        <v>511</v>
      </c>
      <c r="G20" s="17">
        <f t="shared" si="2"/>
        <v>1</v>
      </c>
      <c r="H20" s="17" t="s">
        <v>399</v>
      </c>
      <c r="I20" s="17" t="s">
        <v>400</v>
      </c>
      <c r="J20" s="50">
        <v>1</v>
      </c>
      <c r="K20" s="17">
        <f t="shared" si="6"/>
        <v>1</v>
      </c>
      <c r="L20" s="17" t="str">
        <f t="shared" si="0"/>
        <v/>
      </c>
      <c r="M20" s="97">
        <f t="shared" si="3"/>
        <v>1</v>
      </c>
      <c r="N20" s="97">
        <f t="shared" si="1"/>
        <v>2</v>
      </c>
      <c r="O20" s="83">
        <f t="shared" si="4"/>
        <v>1</v>
      </c>
      <c r="P20" s="17">
        <v>5</v>
      </c>
      <c r="Q20" s="17">
        <v>5</v>
      </c>
      <c r="R20" s="36">
        <v>4</v>
      </c>
      <c r="S20" s="17">
        <v>5</v>
      </c>
      <c r="T20" s="17">
        <v>5</v>
      </c>
      <c r="U20" s="36">
        <v>5</v>
      </c>
      <c r="V20" s="36">
        <v>5</v>
      </c>
      <c r="W20" s="17">
        <v>5</v>
      </c>
      <c r="X20" s="17">
        <v>5</v>
      </c>
      <c r="Y20" s="17">
        <v>5</v>
      </c>
      <c r="Z20" s="17">
        <v>5</v>
      </c>
      <c r="AA20" s="17">
        <v>5</v>
      </c>
      <c r="AB20" s="17">
        <v>5</v>
      </c>
      <c r="AC20" s="17">
        <v>5</v>
      </c>
      <c r="AD20" s="17">
        <v>5</v>
      </c>
      <c r="AE20" s="17">
        <v>5</v>
      </c>
      <c r="AF20" s="43">
        <f t="shared" si="5"/>
        <v>79</v>
      </c>
      <c r="AG20" s="17">
        <v>6</v>
      </c>
      <c r="AH20" s="17">
        <v>6</v>
      </c>
      <c r="AI20" s="17">
        <v>4</v>
      </c>
      <c r="AJ20" s="17">
        <v>7</v>
      </c>
      <c r="AK20" s="17">
        <v>8</v>
      </c>
      <c r="AL20" s="17">
        <v>4</v>
      </c>
      <c r="AM20" s="17">
        <v>5</v>
      </c>
      <c r="AN20" s="17">
        <v>6</v>
      </c>
      <c r="AO20" s="17">
        <v>3</v>
      </c>
      <c r="AP20" s="17">
        <v>5</v>
      </c>
      <c r="AQ20" s="17">
        <v>3</v>
      </c>
      <c r="AR20" s="17">
        <v>7</v>
      </c>
      <c r="AS20" s="17">
        <v>3</v>
      </c>
      <c r="AT20" s="17">
        <v>5</v>
      </c>
      <c r="AU20" s="17">
        <v>4</v>
      </c>
      <c r="AV20" s="17">
        <v>4</v>
      </c>
      <c r="AW20" s="44">
        <v>5</v>
      </c>
    </row>
    <row r="21" spans="1:49">
      <c r="A21" s="73">
        <v>42584</v>
      </c>
      <c r="B21" s="37">
        <v>1</v>
      </c>
      <c r="C21" s="17">
        <v>2005</v>
      </c>
      <c r="D21" s="1">
        <v>45960.697916666664</v>
      </c>
      <c r="E21" s="128" t="s">
        <v>80</v>
      </c>
      <c r="F21" s="17" t="s">
        <v>511</v>
      </c>
      <c r="G21" s="17">
        <f t="shared" si="2"/>
        <v>1</v>
      </c>
      <c r="H21" s="17" t="s">
        <v>399</v>
      </c>
      <c r="I21" s="17" t="s">
        <v>400</v>
      </c>
      <c r="J21" s="50">
        <v>1</v>
      </c>
      <c r="K21" s="17">
        <f t="shared" si="6"/>
        <v>1</v>
      </c>
      <c r="L21" s="17" t="str">
        <f t="shared" si="0"/>
        <v/>
      </c>
      <c r="M21" s="97">
        <f t="shared" si="3"/>
        <v>1</v>
      </c>
      <c r="N21" s="97">
        <f t="shared" si="1"/>
        <v>2</v>
      </c>
      <c r="O21" s="83">
        <f t="shared" si="4"/>
        <v>1</v>
      </c>
      <c r="P21" s="17">
        <v>4</v>
      </c>
      <c r="Q21" s="17">
        <v>4</v>
      </c>
      <c r="R21" s="36">
        <v>4</v>
      </c>
      <c r="S21" s="17">
        <v>3</v>
      </c>
      <c r="T21" s="17">
        <v>5</v>
      </c>
      <c r="U21" s="36">
        <v>4</v>
      </c>
      <c r="V21" s="36">
        <v>3</v>
      </c>
      <c r="W21" s="17">
        <v>2</v>
      </c>
      <c r="X21" s="17">
        <v>4</v>
      </c>
      <c r="Y21" s="17">
        <v>2</v>
      </c>
      <c r="Z21" s="17">
        <v>2</v>
      </c>
      <c r="AA21" s="17">
        <v>2</v>
      </c>
      <c r="AB21" s="17">
        <v>2</v>
      </c>
      <c r="AC21" s="17">
        <v>5</v>
      </c>
      <c r="AD21" s="17">
        <v>2</v>
      </c>
      <c r="AE21" s="17">
        <v>3</v>
      </c>
      <c r="AF21" s="43">
        <f t="shared" si="5"/>
        <v>51</v>
      </c>
      <c r="AG21" s="17">
        <v>6</v>
      </c>
      <c r="AH21" s="17">
        <v>8</v>
      </c>
      <c r="AI21" s="17">
        <v>4</v>
      </c>
      <c r="AJ21" s="17">
        <v>3</v>
      </c>
      <c r="AK21" s="17">
        <v>3</v>
      </c>
      <c r="AL21" s="17">
        <v>4</v>
      </c>
      <c r="AM21" s="17">
        <v>3</v>
      </c>
      <c r="AN21" s="17">
        <v>3</v>
      </c>
      <c r="AO21" s="17">
        <v>4</v>
      </c>
      <c r="AP21" s="17">
        <v>5</v>
      </c>
      <c r="AQ21" s="17">
        <v>7</v>
      </c>
      <c r="AR21" s="17">
        <v>7</v>
      </c>
      <c r="AS21" s="17">
        <v>3</v>
      </c>
      <c r="AT21" s="17">
        <v>3</v>
      </c>
      <c r="AU21" s="17">
        <v>7</v>
      </c>
      <c r="AV21" s="17">
        <v>4</v>
      </c>
      <c r="AW21" s="44">
        <v>58</v>
      </c>
    </row>
    <row r="22" spans="1:49">
      <c r="A22" s="73">
        <v>42586</v>
      </c>
      <c r="B22" s="37">
        <v>0</v>
      </c>
      <c r="C22" s="17">
        <v>2005</v>
      </c>
      <c r="D22" s="1">
        <v>45960.70416666667</v>
      </c>
      <c r="E22" s="128" t="s">
        <v>80</v>
      </c>
      <c r="F22" s="17" t="s">
        <v>511</v>
      </c>
      <c r="G22" s="17">
        <f t="shared" si="2"/>
        <v>1</v>
      </c>
      <c r="H22" s="17" t="s">
        <v>399</v>
      </c>
      <c r="I22" s="17" t="s">
        <v>400</v>
      </c>
      <c r="J22" s="50">
        <v>1</v>
      </c>
      <c r="K22" s="17">
        <f t="shared" si="6"/>
        <v>1</v>
      </c>
      <c r="L22" s="17" t="str">
        <f t="shared" si="0"/>
        <v/>
      </c>
      <c r="M22" s="97">
        <f t="shared" si="3"/>
        <v>1</v>
      </c>
      <c r="N22" s="97">
        <f t="shared" si="1"/>
        <v>2</v>
      </c>
      <c r="O22" s="83">
        <f t="shared" si="4"/>
        <v>1</v>
      </c>
      <c r="P22" s="17">
        <v>5</v>
      </c>
      <c r="Q22" s="17">
        <v>3</v>
      </c>
      <c r="R22" s="36">
        <v>1</v>
      </c>
      <c r="S22" s="17">
        <v>4</v>
      </c>
      <c r="T22" s="17">
        <v>5</v>
      </c>
      <c r="U22" s="36">
        <v>5</v>
      </c>
      <c r="V22" s="36">
        <v>5</v>
      </c>
      <c r="W22" s="17">
        <v>5</v>
      </c>
      <c r="X22" s="17">
        <v>4</v>
      </c>
      <c r="Y22" s="17">
        <v>5</v>
      </c>
      <c r="Z22" s="17">
        <v>5</v>
      </c>
      <c r="AA22" s="17">
        <v>5</v>
      </c>
      <c r="AB22" s="17">
        <v>4</v>
      </c>
      <c r="AC22" s="17">
        <v>5</v>
      </c>
      <c r="AD22" s="17">
        <v>5</v>
      </c>
      <c r="AE22" s="17">
        <v>5</v>
      </c>
      <c r="AF22" s="43">
        <f t="shared" si="5"/>
        <v>71</v>
      </c>
      <c r="AG22" s="17">
        <v>18</v>
      </c>
      <c r="AH22" s="17">
        <v>10</v>
      </c>
      <c r="AI22" s="17">
        <v>5</v>
      </c>
      <c r="AJ22" s="17">
        <v>5</v>
      </c>
      <c r="AK22" s="17">
        <v>24</v>
      </c>
      <c r="AL22" s="17">
        <v>2</v>
      </c>
      <c r="AM22" s="17">
        <v>2</v>
      </c>
      <c r="AN22" s="17">
        <v>6</v>
      </c>
      <c r="AO22" s="17">
        <v>5</v>
      </c>
      <c r="AP22" s="17">
        <v>6</v>
      </c>
      <c r="AQ22" s="17">
        <v>2</v>
      </c>
      <c r="AR22" s="17">
        <v>7</v>
      </c>
      <c r="AS22" s="17">
        <v>4</v>
      </c>
      <c r="AT22" s="17">
        <v>4</v>
      </c>
      <c r="AU22" s="17">
        <v>4</v>
      </c>
      <c r="AV22" s="17">
        <v>3</v>
      </c>
      <c r="AW22" s="44">
        <v>37</v>
      </c>
    </row>
    <row r="23" spans="1:49">
      <c r="A23" s="73">
        <v>43018</v>
      </c>
      <c r="B23" s="37">
        <v>0</v>
      </c>
      <c r="C23" s="17">
        <v>2002</v>
      </c>
      <c r="D23" s="1">
        <v>45961.668055555558</v>
      </c>
      <c r="E23" s="128" t="s">
        <v>80</v>
      </c>
      <c r="F23" s="17" t="s">
        <v>511</v>
      </c>
      <c r="G23" s="17">
        <f t="shared" si="2"/>
        <v>1</v>
      </c>
      <c r="H23" s="17" t="s">
        <v>399</v>
      </c>
      <c r="I23" s="17" t="s">
        <v>400</v>
      </c>
      <c r="J23" s="50">
        <v>1</v>
      </c>
      <c r="K23" s="17">
        <f t="shared" si="6"/>
        <v>1</v>
      </c>
      <c r="L23" s="17" t="str">
        <f t="shared" si="0"/>
        <v/>
      </c>
      <c r="M23" s="97">
        <f t="shared" si="3"/>
        <v>1</v>
      </c>
      <c r="N23" s="97">
        <f t="shared" si="1"/>
        <v>2</v>
      </c>
      <c r="O23" s="83">
        <f t="shared" si="4"/>
        <v>1</v>
      </c>
      <c r="P23" s="17">
        <v>5</v>
      </c>
      <c r="Q23" s="17">
        <v>4</v>
      </c>
      <c r="R23" s="36">
        <v>5</v>
      </c>
      <c r="S23" s="17">
        <v>4</v>
      </c>
      <c r="T23" s="17">
        <v>3</v>
      </c>
      <c r="U23" s="36">
        <v>5</v>
      </c>
      <c r="V23" s="36">
        <v>3</v>
      </c>
      <c r="W23" s="17">
        <v>4</v>
      </c>
      <c r="X23" s="17">
        <v>5</v>
      </c>
      <c r="Y23" s="17">
        <v>4</v>
      </c>
      <c r="Z23" s="17">
        <v>4</v>
      </c>
      <c r="AA23" s="17">
        <v>5</v>
      </c>
      <c r="AB23" s="17">
        <v>2</v>
      </c>
      <c r="AC23" s="17">
        <v>4</v>
      </c>
      <c r="AD23" s="17">
        <v>5</v>
      </c>
      <c r="AE23" s="17">
        <v>5</v>
      </c>
      <c r="AF23" s="43">
        <f t="shared" si="5"/>
        <v>67</v>
      </c>
      <c r="AG23" s="17">
        <v>5</v>
      </c>
      <c r="AH23" s="17">
        <v>15</v>
      </c>
      <c r="AI23" s="17">
        <v>4</v>
      </c>
      <c r="AJ23" s="17">
        <v>6</v>
      </c>
      <c r="AK23" s="17">
        <v>7</v>
      </c>
      <c r="AL23" s="17">
        <v>3</v>
      </c>
      <c r="AM23" s="17">
        <v>4</v>
      </c>
      <c r="AN23" s="17">
        <v>16</v>
      </c>
      <c r="AO23" s="17">
        <v>5</v>
      </c>
      <c r="AP23" s="17">
        <v>3</v>
      </c>
      <c r="AQ23" s="17">
        <v>6</v>
      </c>
      <c r="AR23" s="17">
        <v>9</v>
      </c>
      <c r="AS23" s="17">
        <v>8</v>
      </c>
      <c r="AT23" s="17">
        <v>6</v>
      </c>
      <c r="AU23" s="17">
        <v>2</v>
      </c>
      <c r="AV23" s="17">
        <v>4</v>
      </c>
      <c r="AW23" s="44">
        <v>44</v>
      </c>
    </row>
    <row r="24" spans="1:49">
      <c r="A24" s="73">
        <v>42633</v>
      </c>
      <c r="B24" s="37">
        <v>0</v>
      </c>
      <c r="C24" s="17">
        <v>2003</v>
      </c>
      <c r="D24" s="1">
        <v>45960.791666666664</v>
      </c>
      <c r="E24" s="128" t="s">
        <v>144</v>
      </c>
      <c r="F24" s="17"/>
      <c r="G24" s="17">
        <f t="shared" si="2"/>
        <v>0</v>
      </c>
      <c r="H24" s="17" t="s">
        <v>399</v>
      </c>
      <c r="I24" s="17" t="s">
        <v>400</v>
      </c>
      <c r="J24" s="50">
        <v>1</v>
      </c>
      <c r="K24" s="17">
        <f t="shared" si="6"/>
        <v>1</v>
      </c>
      <c r="L24" s="17" t="str">
        <f t="shared" si="0"/>
        <v/>
      </c>
      <c r="M24" s="97">
        <f t="shared" si="3"/>
        <v>1</v>
      </c>
      <c r="N24" s="97">
        <f t="shared" si="1"/>
        <v>2</v>
      </c>
      <c r="O24" s="83">
        <f t="shared" si="4"/>
        <v>1</v>
      </c>
      <c r="P24" s="17">
        <v>5</v>
      </c>
      <c r="Q24" s="17">
        <v>3</v>
      </c>
      <c r="R24" s="36">
        <v>4</v>
      </c>
      <c r="S24" s="17">
        <v>4</v>
      </c>
      <c r="T24" s="17">
        <v>5</v>
      </c>
      <c r="U24" s="36">
        <v>4</v>
      </c>
      <c r="V24" s="36">
        <v>3</v>
      </c>
      <c r="W24" s="17">
        <v>5</v>
      </c>
      <c r="X24" s="17">
        <v>5</v>
      </c>
      <c r="Y24" s="17">
        <v>5</v>
      </c>
      <c r="Z24" s="17">
        <v>5</v>
      </c>
      <c r="AA24" s="17">
        <v>5</v>
      </c>
      <c r="AB24" s="17">
        <v>5</v>
      </c>
      <c r="AC24" s="17">
        <v>5</v>
      </c>
      <c r="AD24" s="17">
        <v>5</v>
      </c>
      <c r="AE24" s="17">
        <v>5</v>
      </c>
      <c r="AF24" s="43">
        <f t="shared" si="5"/>
        <v>73</v>
      </c>
      <c r="AG24" s="17">
        <v>5</v>
      </c>
      <c r="AH24" s="17">
        <v>7</v>
      </c>
      <c r="AI24" s="17">
        <v>7</v>
      </c>
      <c r="AJ24" s="17">
        <v>7</v>
      </c>
      <c r="AK24" s="17">
        <v>3</v>
      </c>
      <c r="AL24" s="17">
        <v>7</v>
      </c>
      <c r="AM24" s="17">
        <v>3</v>
      </c>
      <c r="AN24" s="17">
        <v>7</v>
      </c>
      <c r="AO24" s="17">
        <v>1</v>
      </c>
      <c r="AP24" s="17">
        <v>4</v>
      </c>
      <c r="AQ24" s="17">
        <v>2</v>
      </c>
      <c r="AR24" s="17">
        <v>3</v>
      </c>
      <c r="AS24" s="17">
        <v>5</v>
      </c>
      <c r="AT24" s="17">
        <v>3</v>
      </c>
      <c r="AU24" s="17">
        <v>2</v>
      </c>
      <c r="AV24" s="17">
        <v>3</v>
      </c>
      <c r="AW24" s="44">
        <v>26</v>
      </c>
    </row>
    <row r="25" spans="1:49">
      <c r="A25" s="73">
        <v>45694</v>
      </c>
      <c r="B25" s="37">
        <v>0</v>
      </c>
      <c r="C25" s="17">
        <v>2003</v>
      </c>
      <c r="D25" s="1">
        <v>45969.534722222219</v>
      </c>
      <c r="E25" s="128" t="s">
        <v>247</v>
      </c>
      <c r="F25" s="17"/>
      <c r="G25" s="17">
        <f t="shared" si="2"/>
        <v>0</v>
      </c>
      <c r="H25" s="17" t="s">
        <v>399</v>
      </c>
      <c r="I25" s="17" t="s">
        <v>399</v>
      </c>
      <c r="J25" s="50">
        <v>1</v>
      </c>
      <c r="K25" s="17">
        <f t="shared" si="6"/>
        <v>0</v>
      </c>
      <c r="L25" s="17" t="str">
        <f t="shared" si="0"/>
        <v/>
      </c>
      <c r="M25" s="97">
        <f t="shared" si="3"/>
        <v>1</v>
      </c>
      <c r="N25" s="97">
        <f t="shared" si="1"/>
        <v>1</v>
      </c>
      <c r="O25" s="83">
        <f t="shared" si="4"/>
        <v>0</v>
      </c>
      <c r="P25" s="17">
        <v>4</v>
      </c>
      <c r="Q25" s="17">
        <v>4</v>
      </c>
      <c r="R25" s="36">
        <v>4</v>
      </c>
      <c r="S25" s="17">
        <v>4</v>
      </c>
      <c r="T25" s="17">
        <v>5</v>
      </c>
      <c r="U25" s="36">
        <v>4</v>
      </c>
      <c r="V25" s="36">
        <v>4</v>
      </c>
      <c r="W25" s="17">
        <v>3</v>
      </c>
      <c r="X25" s="17">
        <v>4</v>
      </c>
      <c r="Y25" s="17">
        <v>4</v>
      </c>
      <c r="Z25" s="17">
        <v>4</v>
      </c>
      <c r="AA25" s="17">
        <v>5</v>
      </c>
      <c r="AB25" s="17">
        <v>2</v>
      </c>
      <c r="AC25" s="17">
        <v>3</v>
      </c>
      <c r="AD25" s="17">
        <v>4</v>
      </c>
      <c r="AE25" s="17">
        <v>3</v>
      </c>
      <c r="AF25" s="43">
        <f t="shared" si="5"/>
        <v>61</v>
      </c>
      <c r="AG25" s="17">
        <v>10</v>
      </c>
      <c r="AH25" s="17">
        <v>4</v>
      </c>
      <c r="AI25" s="17">
        <v>4</v>
      </c>
      <c r="AJ25" s="17">
        <v>4</v>
      </c>
      <c r="AK25" s="17">
        <v>4</v>
      </c>
      <c r="AL25" s="17">
        <v>2</v>
      </c>
      <c r="AM25" s="17">
        <v>3</v>
      </c>
      <c r="AN25" s="17">
        <v>14</v>
      </c>
      <c r="AO25" s="17">
        <v>3</v>
      </c>
      <c r="AP25" s="17">
        <v>10</v>
      </c>
      <c r="AQ25" s="17">
        <v>4</v>
      </c>
      <c r="AR25" s="17">
        <v>6</v>
      </c>
      <c r="AS25" s="17">
        <v>4</v>
      </c>
      <c r="AT25" s="17">
        <v>5</v>
      </c>
      <c r="AU25" s="17">
        <v>4</v>
      </c>
      <c r="AV25" s="17">
        <v>9</v>
      </c>
      <c r="AW25" s="44">
        <v>43</v>
      </c>
    </row>
    <row r="26" spans="1:49">
      <c r="A26" s="73">
        <v>42985</v>
      </c>
      <c r="B26" s="37">
        <v>0</v>
      </c>
      <c r="C26" s="17">
        <v>1990</v>
      </c>
      <c r="D26" s="1">
        <v>45961.643055555556</v>
      </c>
      <c r="E26" s="128" t="s">
        <v>167</v>
      </c>
      <c r="F26" s="17" t="s">
        <v>406</v>
      </c>
      <c r="G26" s="17">
        <f t="shared" si="2"/>
        <v>1</v>
      </c>
      <c r="H26" s="17" t="s">
        <v>399</v>
      </c>
      <c r="I26" s="17" t="s">
        <v>399</v>
      </c>
      <c r="J26" s="50">
        <v>1</v>
      </c>
      <c r="K26" s="17">
        <f t="shared" si="6"/>
        <v>0</v>
      </c>
      <c r="L26" s="17" t="str">
        <f t="shared" si="0"/>
        <v/>
      </c>
      <c r="M26" s="97">
        <f t="shared" si="3"/>
        <v>1</v>
      </c>
      <c r="N26" s="97">
        <f t="shared" si="1"/>
        <v>1</v>
      </c>
      <c r="O26" s="83">
        <f t="shared" si="4"/>
        <v>0</v>
      </c>
      <c r="P26" s="17">
        <v>4</v>
      </c>
      <c r="Q26" s="17">
        <v>3</v>
      </c>
      <c r="R26" s="36">
        <v>2</v>
      </c>
      <c r="S26" s="17">
        <v>5</v>
      </c>
      <c r="T26" s="17">
        <v>5</v>
      </c>
      <c r="U26" s="36">
        <v>4</v>
      </c>
      <c r="V26" s="36">
        <v>4</v>
      </c>
      <c r="W26" s="17">
        <v>2</v>
      </c>
      <c r="X26" s="17">
        <v>4</v>
      </c>
      <c r="Y26" s="17">
        <v>5</v>
      </c>
      <c r="Z26" s="17">
        <v>5</v>
      </c>
      <c r="AA26" s="17">
        <v>5</v>
      </c>
      <c r="AB26" s="17">
        <v>3</v>
      </c>
      <c r="AC26" s="17">
        <v>4</v>
      </c>
      <c r="AD26" s="17">
        <v>5</v>
      </c>
      <c r="AE26" s="17">
        <v>5</v>
      </c>
      <c r="AF26" s="43">
        <f t="shared" si="5"/>
        <v>65</v>
      </c>
      <c r="AG26" s="17">
        <v>25</v>
      </c>
      <c r="AH26" s="17">
        <v>5</v>
      </c>
      <c r="AI26" s="17">
        <v>8</v>
      </c>
      <c r="AJ26" s="17">
        <v>8</v>
      </c>
      <c r="AK26" s="17">
        <v>3</v>
      </c>
      <c r="AL26" s="17">
        <v>4</v>
      </c>
      <c r="AM26" s="17">
        <v>4</v>
      </c>
      <c r="AN26" s="17">
        <v>7</v>
      </c>
      <c r="AO26" s="17">
        <v>2</v>
      </c>
      <c r="AP26" s="17">
        <v>3</v>
      </c>
      <c r="AQ26" s="17">
        <v>4</v>
      </c>
      <c r="AR26" s="17">
        <v>3</v>
      </c>
      <c r="AS26" s="17">
        <v>5</v>
      </c>
      <c r="AT26" s="17">
        <v>6</v>
      </c>
      <c r="AU26" s="17">
        <v>2</v>
      </c>
      <c r="AV26" s="17">
        <v>3</v>
      </c>
      <c r="AW26" s="44">
        <v>42</v>
      </c>
    </row>
    <row r="27" spans="1:49">
      <c r="A27" s="73">
        <v>42663</v>
      </c>
      <c r="B27" s="37">
        <v>0</v>
      </c>
      <c r="C27" s="17">
        <v>2000</v>
      </c>
      <c r="D27" s="1">
        <v>45960.826388888891</v>
      </c>
      <c r="E27" s="128" t="s">
        <v>149</v>
      </c>
      <c r="F27" s="17"/>
      <c r="G27" s="17">
        <f t="shared" si="2"/>
        <v>0</v>
      </c>
      <c r="H27" s="17" t="s">
        <v>399</v>
      </c>
      <c r="I27" s="17" t="s">
        <v>399</v>
      </c>
      <c r="J27" s="50">
        <v>1</v>
      </c>
      <c r="K27" s="17">
        <f t="shared" si="6"/>
        <v>1</v>
      </c>
      <c r="L27" s="17" t="str">
        <f t="shared" si="0"/>
        <v/>
      </c>
      <c r="M27" s="97">
        <f t="shared" si="3"/>
        <v>1</v>
      </c>
      <c r="N27" s="97">
        <f t="shared" si="1"/>
        <v>1</v>
      </c>
      <c r="O27" s="83">
        <f t="shared" si="4"/>
        <v>0</v>
      </c>
      <c r="P27" s="17">
        <v>4</v>
      </c>
      <c r="Q27" s="17">
        <v>5</v>
      </c>
      <c r="R27" s="36">
        <v>5</v>
      </c>
      <c r="S27" s="17">
        <v>5</v>
      </c>
      <c r="T27" s="17">
        <v>5</v>
      </c>
      <c r="U27" s="36">
        <v>5</v>
      </c>
      <c r="V27" s="36">
        <v>5</v>
      </c>
      <c r="W27" s="17">
        <v>5</v>
      </c>
      <c r="X27" s="17">
        <v>5</v>
      </c>
      <c r="Y27" s="17">
        <v>5</v>
      </c>
      <c r="Z27" s="17">
        <v>5</v>
      </c>
      <c r="AA27" s="17">
        <v>5</v>
      </c>
      <c r="AB27" s="17">
        <v>5</v>
      </c>
      <c r="AC27" s="17">
        <v>5</v>
      </c>
      <c r="AD27" s="17">
        <v>5</v>
      </c>
      <c r="AE27" s="17">
        <v>5</v>
      </c>
      <c r="AF27" s="43">
        <f t="shared" si="5"/>
        <v>79</v>
      </c>
      <c r="AG27" s="17">
        <v>26</v>
      </c>
      <c r="AH27" s="17">
        <v>5</v>
      </c>
      <c r="AI27" s="17">
        <v>8</v>
      </c>
      <c r="AJ27" s="17">
        <v>4</v>
      </c>
      <c r="AK27" s="17">
        <v>7</v>
      </c>
      <c r="AL27" s="17">
        <v>5</v>
      </c>
      <c r="AM27" s="17">
        <v>3</v>
      </c>
      <c r="AN27" s="17">
        <v>10</v>
      </c>
      <c r="AO27" s="17">
        <v>3</v>
      </c>
      <c r="AP27" s="17">
        <v>4</v>
      </c>
      <c r="AQ27" s="17">
        <v>3</v>
      </c>
      <c r="AR27" s="17">
        <v>7</v>
      </c>
      <c r="AS27" s="17">
        <v>4</v>
      </c>
      <c r="AT27" s="17">
        <v>5</v>
      </c>
      <c r="AU27" s="17">
        <v>7</v>
      </c>
      <c r="AV27" s="17">
        <v>11</v>
      </c>
      <c r="AW27" s="44">
        <v>5</v>
      </c>
    </row>
    <row r="28" spans="1:49">
      <c r="A28" s="73">
        <v>42707</v>
      </c>
      <c r="B28" s="37">
        <v>0</v>
      </c>
      <c r="C28" s="17">
        <v>2002</v>
      </c>
      <c r="D28" s="1">
        <v>45960.961111111108</v>
      </c>
      <c r="E28" s="128" t="s">
        <v>149</v>
      </c>
      <c r="F28" s="17"/>
      <c r="G28" s="17">
        <f t="shared" si="2"/>
        <v>0</v>
      </c>
      <c r="H28" s="17" t="s">
        <v>399</v>
      </c>
      <c r="I28" s="17" t="s">
        <v>399</v>
      </c>
      <c r="J28" s="50">
        <v>1</v>
      </c>
      <c r="K28" s="17">
        <f t="shared" si="6"/>
        <v>0</v>
      </c>
      <c r="L28" s="17" t="str">
        <f t="shared" si="0"/>
        <v/>
      </c>
      <c r="M28" s="97">
        <f t="shared" si="3"/>
        <v>1</v>
      </c>
      <c r="N28" s="97">
        <f t="shared" si="1"/>
        <v>1</v>
      </c>
      <c r="O28" s="83">
        <f t="shared" si="4"/>
        <v>0</v>
      </c>
      <c r="P28" s="17">
        <v>5</v>
      </c>
      <c r="Q28" s="17">
        <v>3</v>
      </c>
      <c r="R28" s="36">
        <v>3</v>
      </c>
      <c r="S28" s="17">
        <v>4</v>
      </c>
      <c r="T28" s="17">
        <v>2</v>
      </c>
      <c r="U28" s="36">
        <v>4</v>
      </c>
      <c r="V28" s="36">
        <v>3</v>
      </c>
      <c r="W28" s="17">
        <v>2</v>
      </c>
      <c r="X28" s="17">
        <v>3</v>
      </c>
      <c r="Y28" s="17">
        <v>3</v>
      </c>
      <c r="Z28" s="17">
        <v>2</v>
      </c>
      <c r="AA28" s="17">
        <v>4</v>
      </c>
      <c r="AB28" s="17">
        <v>3</v>
      </c>
      <c r="AC28" s="17">
        <v>3</v>
      </c>
      <c r="AD28" s="17">
        <v>5</v>
      </c>
      <c r="AE28" s="17">
        <v>3</v>
      </c>
      <c r="AF28" s="43">
        <f t="shared" si="5"/>
        <v>52</v>
      </c>
      <c r="AG28" s="17">
        <v>11</v>
      </c>
      <c r="AH28" s="17">
        <v>9</v>
      </c>
      <c r="AI28" s="17">
        <v>7</v>
      </c>
      <c r="AJ28" s="17">
        <v>6</v>
      </c>
      <c r="AK28" s="17">
        <v>8</v>
      </c>
      <c r="AL28" s="17">
        <v>9</v>
      </c>
      <c r="AM28" s="17">
        <v>7</v>
      </c>
      <c r="AN28" s="17">
        <v>19</v>
      </c>
      <c r="AO28" s="17">
        <v>5</v>
      </c>
      <c r="AP28" s="17">
        <v>8</v>
      </c>
      <c r="AQ28" s="17">
        <v>5</v>
      </c>
      <c r="AR28" s="17">
        <v>10</v>
      </c>
      <c r="AS28" s="17">
        <v>6</v>
      </c>
      <c r="AT28" s="17">
        <v>13</v>
      </c>
      <c r="AU28" s="17">
        <v>5</v>
      </c>
      <c r="AV28" s="17">
        <v>11</v>
      </c>
      <c r="AW28" s="44">
        <v>57</v>
      </c>
    </row>
    <row r="29" spans="1:49">
      <c r="A29" s="73">
        <v>40683</v>
      </c>
      <c r="B29" s="37">
        <v>0</v>
      </c>
      <c r="C29" s="17">
        <v>2003</v>
      </c>
      <c r="D29" s="1">
        <v>45958.334722222222</v>
      </c>
      <c r="E29" s="128" t="s">
        <v>80</v>
      </c>
      <c r="F29" s="17" t="s">
        <v>511</v>
      </c>
      <c r="G29" s="17">
        <f t="shared" si="2"/>
        <v>1</v>
      </c>
      <c r="H29" s="17" t="s">
        <v>399</v>
      </c>
      <c r="I29" s="17" t="s">
        <v>400</v>
      </c>
      <c r="J29" s="50">
        <v>1</v>
      </c>
      <c r="K29" s="17">
        <f t="shared" si="6"/>
        <v>0</v>
      </c>
      <c r="L29" s="17" t="str">
        <f t="shared" si="0"/>
        <v/>
      </c>
      <c r="M29" s="97">
        <f t="shared" si="3"/>
        <v>1</v>
      </c>
      <c r="N29" s="97">
        <f t="shared" si="1"/>
        <v>2</v>
      </c>
      <c r="O29" s="83">
        <f t="shared" si="4"/>
        <v>1</v>
      </c>
      <c r="P29" s="17">
        <v>5</v>
      </c>
      <c r="Q29" s="17">
        <v>5</v>
      </c>
      <c r="R29" s="36">
        <v>5</v>
      </c>
      <c r="S29" s="17">
        <v>5</v>
      </c>
      <c r="T29" s="17">
        <v>5</v>
      </c>
      <c r="U29" s="36">
        <v>5</v>
      </c>
      <c r="V29" s="36">
        <v>3</v>
      </c>
      <c r="W29" s="17">
        <v>4</v>
      </c>
      <c r="X29" s="17">
        <v>4</v>
      </c>
      <c r="Y29" s="17">
        <v>3</v>
      </c>
      <c r="Z29" s="17">
        <v>4</v>
      </c>
      <c r="AA29" s="17">
        <v>4</v>
      </c>
      <c r="AB29" s="17">
        <v>4</v>
      </c>
      <c r="AC29" s="17">
        <v>5</v>
      </c>
      <c r="AD29" s="17">
        <v>5</v>
      </c>
      <c r="AE29" s="17">
        <v>5</v>
      </c>
      <c r="AF29" s="43">
        <f t="shared" si="5"/>
        <v>71</v>
      </c>
      <c r="AG29" s="17">
        <v>3</v>
      </c>
      <c r="AH29" s="17">
        <v>4</v>
      </c>
      <c r="AI29" s="17">
        <v>3</v>
      </c>
      <c r="AJ29" s="17">
        <v>4</v>
      </c>
      <c r="AK29" s="17">
        <v>3</v>
      </c>
      <c r="AL29" s="17">
        <v>2</v>
      </c>
      <c r="AM29" s="17">
        <v>8</v>
      </c>
      <c r="AN29" s="17">
        <v>10</v>
      </c>
      <c r="AO29" s="17">
        <v>3</v>
      </c>
      <c r="AP29" s="17">
        <v>9</v>
      </c>
      <c r="AQ29" s="17">
        <v>5</v>
      </c>
      <c r="AR29" s="17">
        <v>8</v>
      </c>
      <c r="AS29" s="17">
        <v>7</v>
      </c>
      <c r="AT29" s="17">
        <v>6</v>
      </c>
      <c r="AU29" s="17">
        <v>9</v>
      </c>
      <c r="AV29" s="17">
        <v>21</v>
      </c>
      <c r="AW29" s="44">
        <v>22</v>
      </c>
    </row>
    <row r="30" spans="1:49">
      <c r="A30" s="73">
        <v>41791</v>
      </c>
      <c r="B30" s="37">
        <v>1</v>
      </c>
      <c r="C30" s="17">
        <v>1996</v>
      </c>
      <c r="D30" s="1">
        <v>45959.786805555559</v>
      </c>
      <c r="E30" s="128" t="s">
        <v>116</v>
      </c>
      <c r="F30" s="17"/>
      <c r="G30" s="17">
        <f t="shared" si="2"/>
        <v>0</v>
      </c>
      <c r="H30" s="17" t="s">
        <v>399</v>
      </c>
      <c r="I30" s="17" t="s">
        <v>399</v>
      </c>
      <c r="J30" s="50">
        <v>1</v>
      </c>
      <c r="K30" s="17">
        <f t="shared" si="6"/>
        <v>1</v>
      </c>
      <c r="L30" s="17" t="str">
        <f t="shared" si="0"/>
        <v/>
      </c>
      <c r="M30" s="97">
        <f t="shared" si="3"/>
        <v>1</v>
      </c>
      <c r="N30" s="97">
        <f t="shared" si="1"/>
        <v>1</v>
      </c>
      <c r="O30" s="83">
        <f t="shared" si="4"/>
        <v>0</v>
      </c>
      <c r="P30" s="17">
        <v>5</v>
      </c>
      <c r="Q30" s="17">
        <v>5</v>
      </c>
      <c r="R30" s="36">
        <v>3</v>
      </c>
      <c r="S30" s="17">
        <v>5</v>
      </c>
      <c r="T30" s="17">
        <v>5</v>
      </c>
      <c r="U30" s="36">
        <v>4</v>
      </c>
      <c r="V30" s="36">
        <v>3</v>
      </c>
      <c r="W30" s="17">
        <v>4</v>
      </c>
      <c r="X30" s="17">
        <v>5</v>
      </c>
      <c r="Y30" s="17">
        <v>5</v>
      </c>
      <c r="Z30" s="17">
        <v>5</v>
      </c>
      <c r="AA30" s="17">
        <v>5</v>
      </c>
      <c r="AB30" s="17">
        <v>3</v>
      </c>
      <c r="AC30" s="17">
        <v>5</v>
      </c>
      <c r="AD30" s="17">
        <v>5</v>
      </c>
      <c r="AE30" s="17">
        <v>5</v>
      </c>
      <c r="AF30" s="43">
        <f t="shared" si="5"/>
        <v>72</v>
      </c>
      <c r="AG30" s="17">
        <v>14</v>
      </c>
      <c r="AH30" s="17">
        <v>3</v>
      </c>
      <c r="AI30" s="17">
        <v>8</v>
      </c>
      <c r="AJ30" s="17">
        <v>3</v>
      </c>
      <c r="AK30" s="17">
        <v>14</v>
      </c>
      <c r="AL30" s="17">
        <v>8</v>
      </c>
      <c r="AM30" s="17">
        <v>6</v>
      </c>
      <c r="AN30" s="17">
        <v>7</v>
      </c>
      <c r="AO30" s="17">
        <v>3</v>
      </c>
      <c r="AP30" s="17">
        <v>3</v>
      </c>
      <c r="AQ30" s="17">
        <v>2</v>
      </c>
      <c r="AR30" s="17">
        <v>5</v>
      </c>
      <c r="AS30" s="17">
        <v>3</v>
      </c>
      <c r="AT30" s="17">
        <v>6</v>
      </c>
      <c r="AU30" s="17">
        <v>3</v>
      </c>
      <c r="AV30" s="17">
        <v>6</v>
      </c>
      <c r="AW30" s="44">
        <v>21</v>
      </c>
    </row>
    <row r="31" spans="1:49">
      <c r="A31" s="73">
        <v>41952</v>
      </c>
      <c r="B31" s="37">
        <v>0</v>
      </c>
      <c r="C31" s="17">
        <v>1995</v>
      </c>
      <c r="D31" s="1">
        <v>45959.862500000003</v>
      </c>
      <c r="E31" s="128" t="s">
        <v>124</v>
      </c>
      <c r="F31" s="17"/>
      <c r="G31" s="17">
        <f t="shared" si="2"/>
        <v>0</v>
      </c>
      <c r="H31" s="17" t="s">
        <v>399</v>
      </c>
      <c r="I31" s="17" t="s">
        <v>399</v>
      </c>
      <c r="J31" s="50">
        <v>1</v>
      </c>
      <c r="K31" s="17">
        <f t="shared" si="6"/>
        <v>0</v>
      </c>
      <c r="L31" s="17" t="str">
        <f t="shared" si="0"/>
        <v/>
      </c>
      <c r="M31" s="97">
        <f t="shared" si="3"/>
        <v>1</v>
      </c>
      <c r="N31" s="97">
        <f t="shared" si="1"/>
        <v>1</v>
      </c>
      <c r="O31" s="83">
        <f t="shared" si="4"/>
        <v>0</v>
      </c>
      <c r="P31" s="17">
        <v>5</v>
      </c>
      <c r="Q31" s="17">
        <v>4</v>
      </c>
      <c r="R31" s="36">
        <v>5</v>
      </c>
      <c r="S31" s="17">
        <v>5</v>
      </c>
      <c r="T31" s="17">
        <v>5</v>
      </c>
      <c r="U31" s="36">
        <v>5</v>
      </c>
      <c r="V31" s="36">
        <v>5</v>
      </c>
      <c r="W31" s="17">
        <v>5</v>
      </c>
      <c r="X31" s="17">
        <v>5</v>
      </c>
      <c r="Y31" s="17">
        <v>5</v>
      </c>
      <c r="Z31" s="17">
        <v>5</v>
      </c>
      <c r="AA31" s="17">
        <v>5</v>
      </c>
      <c r="AB31" s="17">
        <v>4</v>
      </c>
      <c r="AC31" s="17">
        <v>5</v>
      </c>
      <c r="AD31" s="17">
        <v>5</v>
      </c>
      <c r="AE31" s="17">
        <v>5</v>
      </c>
      <c r="AF31" s="43">
        <f t="shared" si="5"/>
        <v>78</v>
      </c>
      <c r="AG31" s="17">
        <v>3</v>
      </c>
      <c r="AH31" s="17">
        <v>2</v>
      </c>
      <c r="AI31" s="17">
        <v>3</v>
      </c>
      <c r="AJ31" s="17">
        <v>2</v>
      </c>
      <c r="AK31" s="17">
        <v>2</v>
      </c>
      <c r="AL31" s="17">
        <v>1</v>
      </c>
      <c r="AM31" s="17">
        <v>2</v>
      </c>
      <c r="AN31" s="17">
        <v>2</v>
      </c>
      <c r="AO31" s="17">
        <v>1</v>
      </c>
      <c r="AP31" s="17">
        <v>2</v>
      </c>
      <c r="AQ31" s="17">
        <v>1</v>
      </c>
      <c r="AR31" s="17">
        <v>2</v>
      </c>
      <c r="AS31" s="17">
        <v>4</v>
      </c>
      <c r="AT31" s="17">
        <v>3</v>
      </c>
      <c r="AU31" s="17">
        <v>1</v>
      </c>
      <c r="AV31" s="17">
        <v>3</v>
      </c>
      <c r="AW31" s="44">
        <v>5</v>
      </c>
    </row>
    <row r="32" spans="1:49">
      <c r="A32" s="73">
        <v>41972</v>
      </c>
      <c r="B32" s="37">
        <v>0</v>
      </c>
      <c r="C32" s="17">
        <v>1998</v>
      </c>
      <c r="D32" s="1">
        <v>45959.873611111114</v>
      </c>
      <c r="E32" s="128" t="s">
        <v>124</v>
      </c>
      <c r="F32" s="17"/>
      <c r="G32" s="17">
        <f t="shared" si="2"/>
        <v>0</v>
      </c>
      <c r="H32" s="17" t="s">
        <v>399</v>
      </c>
      <c r="I32" s="17" t="s">
        <v>399</v>
      </c>
      <c r="J32" s="50">
        <v>1</v>
      </c>
      <c r="K32" s="17">
        <f t="shared" si="6"/>
        <v>0</v>
      </c>
      <c r="L32" s="17" t="str">
        <f t="shared" si="0"/>
        <v/>
      </c>
      <c r="M32" s="97">
        <f t="shared" si="3"/>
        <v>1</v>
      </c>
      <c r="N32" s="97">
        <f t="shared" si="1"/>
        <v>1</v>
      </c>
      <c r="O32" s="83">
        <f t="shared" si="4"/>
        <v>0</v>
      </c>
      <c r="P32" s="17">
        <v>5</v>
      </c>
      <c r="Q32" s="17">
        <v>3</v>
      </c>
      <c r="R32" s="36">
        <v>5</v>
      </c>
      <c r="S32" s="17">
        <v>5</v>
      </c>
      <c r="T32" s="17">
        <v>3</v>
      </c>
      <c r="U32" s="36">
        <v>5</v>
      </c>
      <c r="V32" s="36">
        <v>5</v>
      </c>
      <c r="W32" s="17">
        <v>4</v>
      </c>
      <c r="X32" s="17">
        <v>5</v>
      </c>
      <c r="Y32" s="17">
        <v>5</v>
      </c>
      <c r="Z32" s="17">
        <v>5</v>
      </c>
      <c r="AA32" s="17">
        <v>5</v>
      </c>
      <c r="AB32" s="17">
        <v>5</v>
      </c>
      <c r="AC32" s="17">
        <v>5</v>
      </c>
      <c r="AD32" s="17">
        <v>5</v>
      </c>
      <c r="AE32" s="17">
        <v>5</v>
      </c>
      <c r="AF32" s="43">
        <f t="shared" si="5"/>
        <v>75</v>
      </c>
      <c r="AG32" s="17">
        <v>15</v>
      </c>
      <c r="AH32" s="17">
        <v>8</v>
      </c>
      <c r="AI32" s="17">
        <v>14</v>
      </c>
      <c r="AJ32" s="17">
        <v>4</v>
      </c>
      <c r="AK32" s="17">
        <v>9</v>
      </c>
      <c r="AL32" s="17">
        <v>3</v>
      </c>
      <c r="AM32" s="17">
        <v>6</v>
      </c>
      <c r="AN32" s="17">
        <v>5</v>
      </c>
      <c r="AO32" s="17">
        <v>2</v>
      </c>
      <c r="AP32" s="17">
        <v>3</v>
      </c>
      <c r="AQ32" s="17">
        <v>1</v>
      </c>
      <c r="AR32" s="17">
        <v>5</v>
      </c>
      <c r="AS32" s="17">
        <v>2</v>
      </c>
      <c r="AT32" s="17">
        <v>4</v>
      </c>
      <c r="AU32" s="17">
        <v>2</v>
      </c>
      <c r="AV32" s="17">
        <v>5</v>
      </c>
      <c r="AW32" s="44">
        <v>19</v>
      </c>
    </row>
    <row r="33" spans="1:49">
      <c r="A33" s="73">
        <v>42619</v>
      </c>
      <c r="B33" s="37">
        <v>0</v>
      </c>
      <c r="C33" s="17">
        <v>1996</v>
      </c>
      <c r="D33" s="1">
        <v>45960.775694444441</v>
      </c>
      <c r="E33" s="128" t="s">
        <v>116</v>
      </c>
      <c r="F33" s="17"/>
      <c r="G33" s="17">
        <f t="shared" si="2"/>
        <v>0</v>
      </c>
      <c r="H33" s="17" t="s">
        <v>399</v>
      </c>
      <c r="I33" s="17" t="s">
        <v>399</v>
      </c>
      <c r="J33" s="50">
        <v>1</v>
      </c>
      <c r="K33" s="17">
        <f t="shared" si="6"/>
        <v>0</v>
      </c>
      <c r="L33" s="17" t="str">
        <f t="shared" si="0"/>
        <v/>
      </c>
      <c r="M33" s="97">
        <f t="shared" si="3"/>
        <v>1</v>
      </c>
      <c r="N33" s="97">
        <f t="shared" si="1"/>
        <v>1</v>
      </c>
      <c r="O33" s="83">
        <f t="shared" si="4"/>
        <v>0</v>
      </c>
      <c r="P33" s="17">
        <v>5</v>
      </c>
      <c r="Q33" s="17">
        <v>5</v>
      </c>
      <c r="R33" s="36">
        <v>5</v>
      </c>
      <c r="S33" s="17">
        <v>5</v>
      </c>
      <c r="T33" s="17">
        <v>5</v>
      </c>
      <c r="U33" s="36">
        <v>5</v>
      </c>
      <c r="V33" s="36">
        <v>5</v>
      </c>
      <c r="W33" s="17">
        <v>4</v>
      </c>
      <c r="X33" s="17">
        <v>5</v>
      </c>
      <c r="Y33" s="17">
        <v>5</v>
      </c>
      <c r="Z33" s="17">
        <v>5</v>
      </c>
      <c r="AA33" s="17">
        <v>5</v>
      </c>
      <c r="AB33" s="17">
        <v>4</v>
      </c>
      <c r="AC33" s="17">
        <v>5</v>
      </c>
      <c r="AD33" s="17">
        <v>5</v>
      </c>
      <c r="AE33" s="17">
        <v>5</v>
      </c>
      <c r="AF33" s="43">
        <f t="shared" si="5"/>
        <v>78</v>
      </c>
      <c r="AG33" s="17">
        <v>27</v>
      </c>
      <c r="AH33" s="17">
        <v>7</v>
      </c>
      <c r="AI33" s="17">
        <v>2</v>
      </c>
      <c r="AJ33" s="17">
        <v>4</v>
      </c>
      <c r="AK33" s="17">
        <v>7</v>
      </c>
      <c r="AL33" s="17">
        <v>2</v>
      </c>
      <c r="AM33" s="17">
        <v>3</v>
      </c>
      <c r="AN33" s="17">
        <v>12</v>
      </c>
      <c r="AO33" s="17">
        <v>2</v>
      </c>
      <c r="AP33" s="17">
        <v>2</v>
      </c>
      <c r="AQ33" s="17">
        <v>3</v>
      </c>
      <c r="AR33" s="17">
        <v>6</v>
      </c>
      <c r="AS33" s="17">
        <v>6</v>
      </c>
      <c r="AT33" s="17">
        <v>4</v>
      </c>
      <c r="AU33" s="17">
        <v>3</v>
      </c>
      <c r="AV33" s="17">
        <v>4</v>
      </c>
      <c r="AW33" s="44">
        <v>5</v>
      </c>
    </row>
    <row r="34" spans="1:49">
      <c r="A34" s="73">
        <v>41417</v>
      </c>
      <c r="B34" s="37">
        <v>0</v>
      </c>
      <c r="C34" s="17">
        <v>1999</v>
      </c>
      <c r="D34" s="1">
        <v>45960.785416666666</v>
      </c>
      <c r="E34" s="128" t="s">
        <v>124</v>
      </c>
      <c r="F34" s="17"/>
      <c r="G34" s="17">
        <f t="shared" si="2"/>
        <v>0</v>
      </c>
      <c r="H34" s="17" t="s">
        <v>399</v>
      </c>
      <c r="I34" s="17" t="s">
        <v>399</v>
      </c>
      <c r="J34" s="50">
        <v>1</v>
      </c>
      <c r="K34" s="17">
        <f t="shared" si="6"/>
        <v>0</v>
      </c>
      <c r="L34" s="17" t="str">
        <f t="shared" si="0"/>
        <v/>
      </c>
      <c r="M34" s="97">
        <f t="shared" si="3"/>
        <v>1</v>
      </c>
      <c r="N34" s="97">
        <f t="shared" si="1"/>
        <v>1</v>
      </c>
      <c r="O34" s="83">
        <f t="shared" si="4"/>
        <v>0</v>
      </c>
      <c r="P34" s="17">
        <v>4</v>
      </c>
      <c r="Q34" s="17">
        <v>2</v>
      </c>
      <c r="R34" s="36">
        <v>5</v>
      </c>
      <c r="S34" s="17">
        <v>4</v>
      </c>
      <c r="T34" s="17">
        <v>2</v>
      </c>
      <c r="U34" s="36">
        <v>5</v>
      </c>
      <c r="V34" s="36">
        <v>2</v>
      </c>
      <c r="W34" s="17">
        <v>5</v>
      </c>
      <c r="X34" s="17">
        <v>2</v>
      </c>
      <c r="Y34" s="17">
        <v>4</v>
      </c>
      <c r="Z34" s="17">
        <v>4</v>
      </c>
      <c r="AA34" s="17">
        <v>3</v>
      </c>
      <c r="AB34" s="17">
        <v>2</v>
      </c>
      <c r="AC34" s="17">
        <v>1</v>
      </c>
      <c r="AD34" s="17">
        <v>3</v>
      </c>
      <c r="AE34" s="17">
        <v>4</v>
      </c>
      <c r="AF34" s="43">
        <f t="shared" si="5"/>
        <v>52</v>
      </c>
      <c r="AG34" s="17">
        <v>11</v>
      </c>
      <c r="AH34" s="17">
        <v>4</v>
      </c>
      <c r="AI34" s="17">
        <v>7</v>
      </c>
      <c r="AJ34" s="17">
        <v>4</v>
      </c>
      <c r="AK34" s="17">
        <v>7</v>
      </c>
      <c r="AL34" s="17">
        <v>4</v>
      </c>
      <c r="AM34" s="17">
        <v>4</v>
      </c>
      <c r="AN34" s="17">
        <v>5</v>
      </c>
      <c r="AO34" s="17">
        <v>13</v>
      </c>
      <c r="AP34" s="17">
        <v>5</v>
      </c>
      <c r="AQ34" s="17">
        <v>4</v>
      </c>
      <c r="AR34" s="17">
        <v>5</v>
      </c>
      <c r="AS34" s="17">
        <v>4</v>
      </c>
      <c r="AT34" s="17">
        <v>5</v>
      </c>
      <c r="AU34" s="17">
        <v>3</v>
      </c>
      <c r="AV34" s="17">
        <v>5</v>
      </c>
      <c r="AW34" s="44">
        <v>78</v>
      </c>
    </row>
    <row r="35" spans="1:49">
      <c r="A35" s="73">
        <v>42644</v>
      </c>
      <c r="B35" s="37">
        <v>0</v>
      </c>
      <c r="C35" s="17">
        <v>1997</v>
      </c>
      <c r="D35" s="1">
        <v>45960.803472222222</v>
      </c>
      <c r="E35" s="128" t="s">
        <v>116</v>
      </c>
      <c r="F35" s="17"/>
      <c r="G35" s="17">
        <f t="shared" si="2"/>
        <v>0</v>
      </c>
      <c r="H35" s="17" t="s">
        <v>399</v>
      </c>
      <c r="I35" s="17" t="s">
        <v>399</v>
      </c>
      <c r="J35" s="50">
        <v>1</v>
      </c>
      <c r="K35" s="17">
        <f t="shared" si="6"/>
        <v>0</v>
      </c>
      <c r="L35" s="17" t="str">
        <f t="shared" si="0"/>
        <v/>
      </c>
      <c r="M35" s="97">
        <f t="shared" si="3"/>
        <v>1</v>
      </c>
      <c r="N35" s="97">
        <f t="shared" si="1"/>
        <v>1</v>
      </c>
      <c r="O35" s="83">
        <f t="shared" si="4"/>
        <v>0</v>
      </c>
      <c r="P35" s="17">
        <v>4</v>
      </c>
      <c r="Q35" s="17">
        <v>4</v>
      </c>
      <c r="R35" s="36">
        <v>5</v>
      </c>
      <c r="S35" s="17">
        <v>3</v>
      </c>
      <c r="T35" s="17">
        <v>2</v>
      </c>
      <c r="U35" s="36">
        <v>5</v>
      </c>
      <c r="V35" s="36">
        <v>2</v>
      </c>
      <c r="W35" s="17">
        <v>5</v>
      </c>
      <c r="X35" s="17">
        <v>5</v>
      </c>
      <c r="Y35" s="17">
        <v>5</v>
      </c>
      <c r="Z35" s="17">
        <v>5</v>
      </c>
      <c r="AA35" s="17">
        <v>5</v>
      </c>
      <c r="AB35" s="17">
        <v>3</v>
      </c>
      <c r="AC35" s="17">
        <v>5</v>
      </c>
      <c r="AD35" s="17">
        <v>5</v>
      </c>
      <c r="AE35" s="17">
        <v>2</v>
      </c>
      <c r="AF35" s="43">
        <f t="shared" si="5"/>
        <v>65</v>
      </c>
      <c r="AG35" s="17">
        <v>9</v>
      </c>
      <c r="AH35" s="17">
        <v>4</v>
      </c>
      <c r="AI35" s="17">
        <v>5</v>
      </c>
      <c r="AJ35" s="17">
        <v>4</v>
      </c>
      <c r="AK35" s="17">
        <v>4</v>
      </c>
      <c r="AL35" s="17">
        <v>2</v>
      </c>
      <c r="AM35" s="17">
        <v>4</v>
      </c>
      <c r="AN35" s="17">
        <v>6</v>
      </c>
      <c r="AO35" s="17">
        <v>2</v>
      </c>
      <c r="AP35" s="17">
        <v>2</v>
      </c>
      <c r="AQ35" s="17">
        <v>3</v>
      </c>
      <c r="AR35" s="17">
        <v>3</v>
      </c>
      <c r="AS35" s="17">
        <v>3</v>
      </c>
      <c r="AT35" s="17">
        <v>16</v>
      </c>
      <c r="AU35" s="17">
        <v>3</v>
      </c>
      <c r="AV35" s="17">
        <v>7</v>
      </c>
      <c r="AW35" s="44">
        <v>64</v>
      </c>
    </row>
    <row r="36" spans="1:49">
      <c r="A36" s="73">
        <v>42815</v>
      </c>
      <c r="B36" s="60">
        <v>1</v>
      </c>
      <c r="C36" s="45">
        <v>2001</v>
      </c>
      <c r="D36" s="6">
        <v>45961.50277777778</v>
      </c>
      <c r="E36" s="129" t="s">
        <v>469</v>
      </c>
      <c r="F36" s="45"/>
      <c r="G36" s="17">
        <f t="shared" si="2"/>
        <v>0</v>
      </c>
      <c r="H36" s="45" t="s">
        <v>470</v>
      </c>
      <c r="I36" s="45" t="s">
        <v>399</v>
      </c>
      <c r="J36" s="50">
        <v>1</v>
      </c>
      <c r="K36" s="17">
        <f t="shared" si="6"/>
        <v>0</v>
      </c>
      <c r="L36" s="17" t="str">
        <f t="shared" si="0"/>
        <v/>
      </c>
      <c r="M36" s="97">
        <f t="shared" si="3"/>
        <v>1</v>
      </c>
      <c r="N36" s="45">
        <f t="shared" si="1"/>
        <v>1</v>
      </c>
      <c r="O36" s="93">
        <f t="shared" si="4"/>
        <v>0</v>
      </c>
      <c r="P36" s="45">
        <v>5</v>
      </c>
      <c r="Q36" s="45">
        <v>4</v>
      </c>
      <c r="R36" s="45">
        <v>5</v>
      </c>
      <c r="S36" s="45">
        <v>5</v>
      </c>
      <c r="T36" s="45">
        <v>5</v>
      </c>
      <c r="U36" s="45">
        <v>4</v>
      </c>
      <c r="V36" s="45">
        <v>3</v>
      </c>
      <c r="W36" s="45">
        <v>3</v>
      </c>
      <c r="X36" s="45">
        <v>4</v>
      </c>
      <c r="Y36" s="45">
        <v>3</v>
      </c>
      <c r="Z36" s="45">
        <v>3</v>
      </c>
      <c r="AA36" s="45">
        <v>4</v>
      </c>
      <c r="AB36" s="45">
        <v>3</v>
      </c>
      <c r="AC36" s="45">
        <v>2</v>
      </c>
      <c r="AD36" s="45">
        <v>4</v>
      </c>
      <c r="AE36" s="45">
        <v>3</v>
      </c>
      <c r="AF36" s="43">
        <f t="shared" si="5"/>
        <v>60</v>
      </c>
      <c r="AG36" s="45">
        <v>4</v>
      </c>
      <c r="AH36" s="45">
        <v>4</v>
      </c>
      <c r="AI36" s="45">
        <v>2</v>
      </c>
      <c r="AJ36" s="45">
        <v>3</v>
      </c>
      <c r="AK36" s="45">
        <v>3</v>
      </c>
      <c r="AL36" s="45">
        <v>2</v>
      </c>
      <c r="AM36" s="45">
        <v>2</v>
      </c>
      <c r="AN36" s="45">
        <v>3</v>
      </c>
      <c r="AO36" s="45">
        <v>2</v>
      </c>
      <c r="AP36" s="45">
        <v>2</v>
      </c>
      <c r="AQ36" s="45">
        <v>1</v>
      </c>
      <c r="AR36" s="45">
        <v>6</v>
      </c>
      <c r="AS36" s="45">
        <v>2</v>
      </c>
      <c r="AT36" s="45">
        <v>5</v>
      </c>
      <c r="AU36" s="45">
        <v>2</v>
      </c>
      <c r="AV36" s="45">
        <v>3</v>
      </c>
      <c r="AW36" s="43">
        <v>44</v>
      </c>
    </row>
    <row r="37" spans="1:49">
      <c r="A37" s="73">
        <v>44964</v>
      </c>
      <c r="B37" s="37">
        <v>0</v>
      </c>
      <c r="C37" s="17">
        <v>1993</v>
      </c>
      <c r="D37" s="1">
        <v>45967.398611111108</v>
      </c>
      <c r="E37" s="128" t="s">
        <v>116</v>
      </c>
      <c r="F37" s="17"/>
      <c r="G37" s="17">
        <f t="shared" si="2"/>
        <v>0</v>
      </c>
      <c r="H37" s="17" t="s">
        <v>399</v>
      </c>
      <c r="I37" s="17" t="s">
        <v>399</v>
      </c>
      <c r="J37" s="50">
        <v>1</v>
      </c>
      <c r="K37" s="17">
        <f t="shared" si="6"/>
        <v>0</v>
      </c>
      <c r="L37" s="17" t="str">
        <f t="shared" si="0"/>
        <v/>
      </c>
      <c r="M37" s="97">
        <f t="shared" si="3"/>
        <v>1</v>
      </c>
      <c r="N37" s="97">
        <f t="shared" si="1"/>
        <v>1</v>
      </c>
      <c r="O37" s="83">
        <f t="shared" si="4"/>
        <v>0</v>
      </c>
      <c r="P37" s="17">
        <v>4</v>
      </c>
      <c r="Q37" s="17">
        <v>3</v>
      </c>
      <c r="R37" s="36">
        <v>5</v>
      </c>
      <c r="S37" s="17">
        <v>5</v>
      </c>
      <c r="T37" s="17">
        <v>4</v>
      </c>
      <c r="U37" s="36">
        <v>5</v>
      </c>
      <c r="V37" s="36">
        <v>3</v>
      </c>
      <c r="W37" s="17">
        <v>4</v>
      </c>
      <c r="X37" s="17">
        <v>5</v>
      </c>
      <c r="Y37" s="17">
        <v>5</v>
      </c>
      <c r="Z37" s="17">
        <v>5</v>
      </c>
      <c r="AA37" s="17">
        <v>5</v>
      </c>
      <c r="AB37" s="17">
        <v>3</v>
      </c>
      <c r="AC37" s="17">
        <v>5</v>
      </c>
      <c r="AD37" s="17">
        <v>5</v>
      </c>
      <c r="AE37" s="17">
        <v>3</v>
      </c>
      <c r="AF37" s="43">
        <f t="shared" si="5"/>
        <v>69</v>
      </c>
      <c r="AG37" s="17">
        <v>12</v>
      </c>
      <c r="AH37" s="17">
        <v>16</v>
      </c>
      <c r="AI37" s="17">
        <v>20</v>
      </c>
      <c r="AJ37" s="17">
        <v>6</v>
      </c>
      <c r="AK37" s="17">
        <v>7</v>
      </c>
      <c r="AL37" s="17">
        <v>4</v>
      </c>
      <c r="AM37" s="17">
        <v>7</v>
      </c>
      <c r="AN37" s="17">
        <v>13</v>
      </c>
      <c r="AO37" s="17">
        <v>4</v>
      </c>
      <c r="AP37" s="17">
        <v>3</v>
      </c>
      <c r="AQ37" s="17">
        <v>2</v>
      </c>
      <c r="AR37" s="17">
        <v>5</v>
      </c>
      <c r="AS37" s="17">
        <v>7</v>
      </c>
      <c r="AT37" s="17">
        <v>6</v>
      </c>
      <c r="AU37" s="17">
        <v>3</v>
      </c>
      <c r="AV37" s="17">
        <v>7</v>
      </c>
      <c r="AW37" s="44">
        <v>34</v>
      </c>
    </row>
    <row r="38" spans="1:49">
      <c r="A38" s="73">
        <v>44997</v>
      </c>
      <c r="B38" s="37">
        <v>0</v>
      </c>
      <c r="C38" s="17">
        <v>1985</v>
      </c>
      <c r="D38" s="1">
        <v>45967.477777777778</v>
      </c>
      <c r="E38" s="128" t="s">
        <v>116</v>
      </c>
      <c r="F38" s="17"/>
      <c r="G38" s="17">
        <f t="shared" si="2"/>
        <v>0</v>
      </c>
      <c r="H38" s="17" t="s">
        <v>399</v>
      </c>
      <c r="I38" s="17" t="s">
        <v>399</v>
      </c>
      <c r="J38" s="50">
        <v>1</v>
      </c>
      <c r="K38" s="17">
        <f t="shared" si="6"/>
        <v>0</v>
      </c>
      <c r="L38" s="17" t="str">
        <f t="shared" si="0"/>
        <v/>
      </c>
      <c r="M38" s="97">
        <f t="shared" si="3"/>
        <v>1</v>
      </c>
      <c r="N38" s="97">
        <f t="shared" si="1"/>
        <v>1</v>
      </c>
      <c r="O38" s="83">
        <f t="shared" si="4"/>
        <v>0</v>
      </c>
      <c r="P38" s="17">
        <v>4</v>
      </c>
      <c r="Q38" s="17">
        <v>4</v>
      </c>
      <c r="R38" s="36">
        <v>4</v>
      </c>
      <c r="S38" s="17">
        <v>5</v>
      </c>
      <c r="T38" s="17">
        <v>4</v>
      </c>
      <c r="U38" s="36">
        <v>5</v>
      </c>
      <c r="V38" s="36">
        <v>5</v>
      </c>
      <c r="W38" s="17">
        <v>3</v>
      </c>
      <c r="X38" s="17">
        <v>5</v>
      </c>
      <c r="Y38" s="17">
        <v>5</v>
      </c>
      <c r="Z38" s="17">
        <v>5</v>
      </c>
      <c r="AA38" s="17">
        <v>5</v>
      </c>
      <c r="AB38" s="17">
        <v>2</v>
      </c>
      <c r="AC38" s="17">
        <v>4</v>
      </c>
      <c r="AD38" s="17">
        <v>5</v>
      </c>
      <c r="AE38" s="17">
        <v>5</v>
      </c>
      <c r="AF38" s="43">
        <f t="shared" si="5"/>
        <v>70</v>
      </c>
      <c r="AG38" s="17">
        <v>10</v>
      </c>
      <c r="AH38" s="17">
        <v>3</v>
      </c>
      <c r="AI38" s="17">
        <v>9</v>
      </c>
      <c r="AJ38" s="17">
        <v>3</v>
      </c>
      <c r="AK38" s="17">
        <v>3</v>
      </c>
      <c r="AL38" s="17">
        <v>2</v>
      </c>
      <c r="AM38" s="17">
        <v>4</v>
      </c>
      <c r="AN38" s="17">
        <v>4</v>
      </c>
      <c r="AO38" s="17">
        <v>3</v>
      </c>
      <c r="AP38" s="17">
        <v>4</v>
      </c>
      <c r="AQ38" s="17">
        <v>1</v>
      </c>
      <c r="AR38" s="17">
        <v>4</v>
      </c>
      <c r="AS38" s="17">
        <v>3</v>
      </c>
      <c r="AT38" s="17">
        <v>6</v>
      </c>
      <c r="AU38" s="17">
        <v>2</v>
      </c>
      <c r="AV38" s="17">
        <v>3</v>
      </c>
      <c r="AW38" s="44">
        <v>34</v>
      </c>
    </row>
    <row r="39" spans="1:49">
      <c r="A39" s="73">
        <v>45345</v>
      </c>
      <c r="B39" s="37">
        <v>0</v>
      </c>
      <c r="C39" s="17">
        <v>1986</v>
      </c>
      <c r="D39" s="1">
        <v>45968.321527777778</v>
      </c>
      <c r="E39" s="128" t="s">
        <v>116</v>
      </c>
      <c r="F39" s="17"/>
      <c r="G39" s="17">
        <f t="shared" si="2"/>
        <v>0</v>
      </c>
      <c r="H39" s="17" t="s">
        <v>399</v>
      </c>
      <c r="I39" s="17" t="s">
        <v>399</v>
      </c>
      <c r="J39" s="50">
        <v>1</v>
      </c>
      <c r="K39" s="17">
        <f t="shared" si="6"/>
        <v>0</v>
      </c>
      <c r="L39" s="17" t="str">
        <f t="shared" si="0"/>
        <v/>
      </c>
      <c r="M39" s="97">
        <f t="shared" si="3"/>
        <v>1</v>
      </c>
      <c r="N39" s="97">
        <f t="shared" si="1"/>
        <v>1</v>
      </c>
      <c r="O39" s="83">
        <f t="shared" si="4"/>
        <v>0</v>
      </c>
      <c r="P39" s="17">
        <v>2</v>
      </c>
      <c r="Q39" s="17">
        <v>2</v>
      </c>
      <c r="R39" s="36">
        <v>4</v>
      </c>
      <c r="S39" s="17">
        <v>5</v>
      </c>
      <c r="T39" s="17">
        <v>3</v>
      </c>
      <c r="U39" s="36">
        <v>5</v>
      </c>
      <c r="V39" s="36">
        <v>5</v>
      </c>
      <c r="W39" s="17">
        <v>4</v>
      </c>
      <c r="X39" s="17">
        <v>4</v>
      </c>
      <c r="Y39" s="17">
        <v>3</v>
      </c>
      <c r="Z39" s="17">
        <v>4</v>
      </c>
      <c r="AA39" s="17">
        <v>3</v>
      </c>
      <c r="AB39" s="17">
        <v>3</v>
      </c>
      <c r="AC39" s="17">
        <v>5</v>
      </c>
      <c r="AD39" s="17">
        <v>3</v>
      </c>
      <c r="AE39" s="17">
        <v>3</v>
      </c>
      <c r="AF39" s="43">
        <f t="shared" si="5"/>
        <v>58</v>
      </c>
      <c r="AG39" s="17">
        <v>25</v>
      </c>
      <c r="AH39" s="17">
        <v>101</v>
      </c>
      <c r="AI39" s="17">
        <v>20</v>
      </c>
      <c r="AJ39" s="17">
        <v>7</v>
      </c>
      <c r="AK39" s="17">
        <v>7</v>
      </c>
      <c r="AL39" s="17">
        <v>8</v>
      </c>
      <c r="AM39" s="17">
        <v>7</v>
      </c>
      <c r="AN39" s="17">
        <v>8</v>
      </c>
      <c r="AO39" s="17">
        <v>7</v>
      </c>
      <c r="AP39" s="17">
        <v>55</v>
      </c>
      <c r="AQ39" s="17">
        <v>5</v>
      </c>
      <c r="AR39" s="17">
        <v>119</v>
      </c>
      <c r="AS39" s="17">
        <v>10</v>
      </c>
      <c r="AT39" s="17">
        <v>15</v>
      </c>
      <c r="AU39" s="17">
        <v>10</v>
      </c>
      <c r="AV39" s="17">
        <v>9</v>
      </c>
      <c r="AW39" s="44">
        <v>53</v>
      </c>
    </row>
    <row r="40" spans="1:49">
      <c r="A40" s="73">
        <v>45594</v>
      </c>
      <c r="B40" s="37">
        <v>0</v>
      </c>
      <c r="C40" s="17">
        <v>2003</v>
      </c>
      <c r="D40" s="1">
        <v>45968.893055555556</v>
      </c>
      <c r="E40" s="128" t="s">
        <v>124</v>
      </c>
      <c r="F40" s="17"/>
      <c r="G40" s="17">
        <f t="shared" si="2"/>
        <v>0</v>
      </c>
      <c r="H40" s="17" t="s">
        <v>399</v>
      </c>
      <c r="I40" s="17" t="s">
        <v>399</v>
      </c>
      <c r="J40" s="50">
        <v>1</v>
      </c>
      <c r="K40" s="17">
        <f t="shared" si="6"/>
        <v>0</v>
      </c>
      <c r="L40" s="17" t="str">
        <f t="shared" si="0"/>
        <v/>
      </c>
      <c r="M40" s="97">
        <f t="shared" si="3"/>
        <v>1</v>
      </c>
      <c r="N40" s="97">
        <f t="shared" si="1"/>
        <v>1</v>
      </c>
      <c r="O40" s="83">
        <f t="shared" si="4"/>
        <v>0</v>
      </c>
      <c r="P40" s="17">
        <v>5</v>
      </c>
      <c r="Q40" s="17">
        <v>5</v>
      </c>
      <c r="R40" s="36">
        <v>5</v>
      </c>
      <c r="S40" s="17">
        <v>5</v>
      </c>
      <c r="T40" s="17">
        <v>5</v>
      </c>
      <c r="U40" s="36">
        <v>5</v>
      </c>
      <c r="V40" s="36">
        <v>4</v>
      </c>
      <c r="W40" s="17">
        <v>3</v>
      </c>
      <c r="X40" s="17">
        <v>5</v>
      </c>
      <c r="Y40" s="17">
        <v>5</v>
      </c>
      <c r="Z40" s="17">
        <v>5</v>
      </c>
      <c r="AA40" s="17">
        <v>5</v>
      </c>
      <c r="AB40" s="17">
        <v>3</v>
      </c>
      <c r="AC40" s="17">
        <v>5</v>
      </c>
      <c r="AD40" s="17">
        <v>5</v>
      </c>
      <c r="AE40" s="17">
        <v>3</v>
      </c>
      <c r="AF40" s="43">
        <f t="shared" si="5"/>
        <v>73</v>
      </c>
      <c r="AG40" s="17">
        <v>7</v>
      </c>
      <c r="AH40" s="17">
        <v>5</v>
      </c>
      <c r="AI40" s="17">
        <v>6</v>
      </c>
      <c r="AJ40" s="17">
        <v>2</v>
      </c>
      <c r="AK40" s="17">
        <v>2</v>
      </c>
      <c r="AL40" s="17">
        <v>2</v>
      </c>
      <c r="AM40" s="17">
        <v>7</v>
      </c>
      <c r="AN40" s="17">
        <v>12</v>
      </c>
      <c r="AO40" s="17">
        <v>3</v>
      </c>
      <c r="AP40" s="17">
        <v>2</v>
      </c>
      <c r="AQ40" s="17">
        <v>1</v>
      </c>
      <c r="AR40" s="17">
        <v>3</v>
      </c>
      <c r="AS40" s="17">
        <v>7</v>
      </c>
      <c r="AT40" s="17">
        <v>6</v>
      </c>
      <c r="AU40" s="17">
        <v>2</v>
      </c>
      <c r="AV40" s="17">
        <v>9</v>
      </c>
      <c r="AW40" s="44">
        <v>16</v>
      </c>
    </row>
    <row r="41" spans="1:49">
      <c r="A41" s="73">
        <v>45561</v>
      </c>
      <c r="B41" s="37">
        <v>0</v>
      </c>
      <c r="C41" s="17">
        <v>1985</v>
      </c>
      <c r="D41" s="1">
        <v>45968.84097222222</v>
      </c>
      <c r="E41" s="128" t="s">
        <v>231</v>
      </c>
      <c r="F41" s="17"/>
      <c r="G41" s="17">
        <f t="shared" si="2"/>
        <v>0</v>
      </c>
      <c r="H41" s="17" t="s">
        <v>398</v>
      </c>
      <c r="I41" s="17" t="s">
        <v>399</v>
      </c>
      <c r="J41" s="50">
        <v>1</v>
      </c>
      <c r="K41" s="17">
        <f t="shared" si="6"/>
        <v>0</v>
      </c>
      <c r="L41" s="17" t="str">
        <f t="shared" si="0"/>
        <v/>
      </c>
      <c r="M41" s="97">
        <f t="shared" si="3"/>
        <v>1</v>
      </c>
      <c r="N41" s="97">
        <f t="shared" si="1"/>
        <v>1</v>
      </c>
      <c r="O41" s="83">
        <f t="shared" si="4"/>
        <v>0</v>
      </c>
      <c r="P41" s="17">
        <v>5</v>
      </c>
      <c r="Q41" s="17">
        <v>4</v>
      </c>
      <c r="R41" s="36">
        <v>4</v>
      </c>
      <c r="S41" s="17">
        <v>3</v>
      </c>
      <c r="T41" s="17">
        <v>3</v>
      </c>
      <c r="U41" s="36">
        <v>5</v>
      </c>
      <c r="V41" s="36">
        <v>4</v>
      </c>
      <c r="W41" s="17">
        <v>2</v>
      </c>
      <c r="X41" s="17">
        <v>3</v>
      </c>
      <c r="Y41" s="17">
        <v>3</v>
      </c>
      <c r="Z41" s="17">
        <v>4</v>
      </c>
      <c r="AA41" s="17">
        <v>4</v>
      </c>
      <c r="AB41" s="17">
        <v>1</v>
      </c>
      <c r="AC41" s="17">
        <v>4</v>
      </c>
      <c r="AD41" s="17">
        <v>4</v>
      </c>
      <c r="AE41" s="17">
        <v>4</v>
      </c>
      <c r="AF41" s="43">
        <f t="shared" si="5"/>
        <v>57</v>
      </c>
      <c r="AG41" s="17">
        <v>7</v>
      </c>
      <c r="AH41" s="17">
        <v>4</v>
      </c>
      <c r="AI41" s="17">
        <v>3</v>
      </c>
      <c r="AJ41" s="17">
        <v>3</v>
      </c>
      <c r="AK41" s="17">
        <v>4</v>
      </c>
      <c r="AL41" s="17">
        <v>6</v>
      </c>
      <c r="AM41" s="17">
        <v>4</v>
      </c>
      <c r="AN41" s="17">
        <v>4</v>
      </c>
      <c r="AO41" s="17">
        <v>6</v>
      </c>
      <c r="AP41" s="17">
        <v>10</v>
      </c>
      <c r="AQ41" s="17">
        <v>3</v>
      </c>
      <c r="AR41" s="17">
        <v>6</v>
      </c>
      <c r="AS41" s="17">
        <v>4</v>
      </c>
      <c r="AT41" s="17">
        <v>5</v>
      </c>
      <c r="AU41" s="17">
        <v>3</v>
      </c>
      <c r="AV41" s="17">
        <v>5</v>
      </c>
      <c r="AW41" s="44">
        <v>60</v>
      </c>
    </row>
    <row r="42" spans="1:49">
      <c r="A42" s="73">
        <v>45407</v>
      </c>
      <c r="B42" s="37">
        <v>0</v>
      </c>
      <c r="C42" s="17">
        <v>1995</v>
      </c>
      <c r="D42" s="1">
        <v>45968.538194444445</v>
      </c>
      <c r="E42" s="128" t="s">
        <v>216</v>
      </c>
      <c r="F42" s="17" t="s">
        <v>511</v>
      </c>
      <c r="G42" s="17">
        <f t="shared" si="2"/>
        <v>1</v>
      </c>
      <c r="H42" s="17" t="s">
        <v>399</v>
      </c>
      <c r="I42" s="17" t="s">
        <v>400</v>
      </c>
      <c r="J42" s="50">
        <v>1</v>
      </c>
      <c r="K42" s="17">
        <f t="shared" si="6"/>
        <v>0</v>
      </c>
      <c r="L42" s="17" t="str">
        <f t="shared" si="0"/>
        <v/>
      </c>
      <c r="M42" s="97">
        <f t="shared" si="3"/>
        <v>1</v>
      </c>
      <c r="N42" s="97">
        <f t="shared" si="1"/>
        <v>2</v>
      </c>
      <c r="O42" s="83">
        <f t="shared" si="4"/>
        <v>1</v>
      </c>
      <c r="P42" s="17">
        <v>5</v>
      </c>
      <c r="Q42" s="17">
        <v>4</v>
      </c>
      <c r="R42" s="36">
        <v>5</v>
      </c>
      <c r="S42" s="17">
        <v>5</v>
      </c>
      <c r="T42" s="17">
        <v>5</v>
      </c>
      <c r="U42" s="36">
        <v>5</v>
      </c>
      <c r="V42" s="36">
        <v>5</v>
      </c>
      <c r="W42" s="17">
        <v>5</v>
      </c>
      <c r="X42" s="17">
        <v>5</v>
      </c>
      <c r="Y42" s="17">
        <v>5</v>
      </c>
      <c r="Z42" s="17">
        <v>5</v>
      </c>
      <c r="AA42" s="17">
        <v>5</v>
      </c>
      <c r="AB42" s="17">
        <v>3</v>
      </c>
      <c r="AC42" s="17">
        <v>5</v>
      </c>
      <c r="AD42" s="17">
        <v>5</v>
      </c>
      <c r="AE42" s="17">
        <v>5</v>
      </c>
      <c r="AF42" s="43">
        <f t="shared" si="5"/>
        <v>77</v>
      </c>
      <c r="AG42" s="17">
        <v>7</v>
      </c>
      <c r="AH42" s="17">
        <v>8</v>
      </c>
      <c r="AI42" s="17">
        <v>10</v>
      </c>
      <c r="AJ42" s="17">
        <v>4</v>
      </c>
      <c r="AK42" s="17">
        <v>4</v>
      </c>
      <c r="AL42" s="17">
        <v>3</v>
      </c>
      <c r="AM42" s="17">
        <v>3</v>
      </c>
      <c r="AN42" s="17">
        <v>7</v>
      </c>
      <c r="AO42" s="17">
        <v>3</v>
      </c>
      <c r="AP42" s="17">
        <v>4</v>
      </c>
      <c r="AQ42" s="17">
        <v>3</v>
      </c>
      <c r="AR42" s="17">
        <v>7</v>
      </c>
      <c r="AS42" s="17">
        <v>7</v>
      </c>
      <c r="AT42" s="17">
        <v>10</v>
      </c>
      <c r="AU42" s="17">
        <v>2</v>
      </c>
      <c r="AV42" s="17">
        <v>5</v>
      </c>
      <c r="AW42" s="44">
        <v>5</v>
      </c>
    </row>
    <row r="43" spans="1:49">
      <c r="A43" s="73">
        <v>45245</v>
      </c>
      <c r="B43" s="37">
        <v>0</v>
      </c>
      <c r="C43" s="17">
        <v>2002</v>
      </c>
      <c r="D43" s="1">
        <v>45967.841666666667</v>
      </c>
      <c r="E43" s="128" t="s">
        <v>210</v>
      </c>
      <c r="F43" s="17" t="s">
        <v>511</v>
      </c>
      <c r="G43" s="17">
        <f t="shared" si="2"/>
        <v>1</v>
      </c>
      <c r="H43" s="17" t="s">
        <v>399</v>
      </c>
      <c r="I43" s="17" t="s">
        <v>400</v>
      </c>
      <c r="J43" s="50">
        <v>1</v>
      </c>
      <c r="K43" s="17">
        <f t="shared" si="6"/>
        <v>1</v>
      </c>
      <c r="L43" s="17" t="str">
        <f t="shared" si="0"/>
        <v/>
      </c>
      <c r="M43" s="97">
        <f t="shared" si="3"/>
        <v>1</v>
      </c>
      <c r="N43" s="97">
        <f t="shared" si="1"/>
        <v>2</v>
      </c>
      <c r="O43" s="83">
        <f t="shared" si="4"/>
        <v>1</v>
      </c>
      <c r="P43" s="17">
        <v>1</v>
      </c>
      <c r="Q43" s="17">
        <v>5</v>
      </c>
      <c r="R43" s="36">
        <v>5</v>
      </c>
      <c r="S43" s="17">
        <v>4</v>
      </c>
      <c r="T43" s="17">
        <v>5</v>
      </c>
      <c r="U43" s="36">
        <v>5</v>
      </c>
      <c r="V43" s="36">
        <v>5</v>
      </c>
      <c r="W43" s="17">
        <v>5</v>
      </c>
      <c r="X43" s="17">
        <v>5</v>
      </c>
      <c r="Y43" s="17">
        <v>5</v>
      </c>
      <c r="Z43" s="17">
        <v>5</v>
      </c>
      <c r="AA43" s="17">
        <v>5</v>
      </c>
      <c r="AB43" s="17">
        <v>5</v>
      </c>
      <c r="AC43" s="17">
        <v>5</v>
      </c>
      <c r="AD43" s="17">
        <v>5</v>
      </c>
      <c r="AE43" s="17">
        <v>4</v>
      </c>
      <c r="AF43" s="43">
        <f t="shared" si="5"/>
        <v>74</v>
      </c>
      <c r="AG43" s="17">
        <v>23</v>
      </c>
      <c r="AH43" s="17">
        <v>9</v>
      </c>
      <c r="AI43" s="17">
        <v>8</v>
      </c>
      <c r="AJ43" s="17">
        <v>6</v>
      </c>
      <c r="AK43" s="17">
        <v>8</v>
      </c>
      <c r="AL43" s="17">
        <v>5</v>
      </c>
      <c r="AM43" s="17">
        <v>3</v>
      </c>
      <c r="AN43" s="17">
        <v>6</v>
      </c>
      <c r="AO43" s="17">
        <v>5</v>
      </c>
      <c r="AP43" s="17">
        <v>4</v>
      </c>
      <c r="AQ43" s="17">
        <v>7</v>
      </c>
      <c r="AR43" s="17">
        <v>6</v>
      </c>
      <c r="AS43" s="17">
        <v>5</v>
      </c>
      <c r="AT43" s="17">
        <v>5</v>
      </c>
      <c r="AU43" s="17">
        <v>2</v>
      </c>
      <c r="AV43" s="17">
        <v>10</v>
      </c>
      <c r="AW43" s="44">
        <v>27</v>
      </c>
    </row>
    <row r="44" spans="1:49">
      <c r="A44" s="73">
        <v>45570</v>
      </c>
      <c r="B44" s="60">
        <v>0</v>
      </c>
      <c r="C44" s="45">
        <v>2004</v>
      </c>
      <c r="D44" s="6">
        <v>45968.852083333331</v>
      </c>
      <c r="E44" s="129" t="s">
        <v>233</v>
      </c>
      <c r="F44" s="45"/>
      <c r="G44" s="17">
        <f t="shared" si="2"/>
        <v>0</v>
      </c>
      <c r="H44" s="45" t="s">
        <v>471</v>
      </c>
      <c r="I44" s="45" t="s">
        <v>399</v>
      </c>
      <c r="J44" s="50">
        <v>1</v>
      </c>
      <c r="K44" s="17">
        <f t="shared" si="6"/>
        <v>1</v>
      </c>
      <c r="L44" s="17" t="str">
        <f t="shared" si="0"/>
        <v/>
      </c>
      <c r="M44" s="97">
        <f t="shared" si="3"/>
        <v>1</v>
      </c>
      <c r="N44" s="97">
        <f t="shared" si="1"/>
        <v>1</v>
      </c>
      <c r="O44" s="83">
        <f t="shared" si="4"/>
        <v>0</v>
      </c>
      <c r="P44" s="45">
        <v>5</v>
      </c>
      <c r="Q44" s="45">
        <v>1</v>
      </c>
      <c r="R44" s="36">
        <v>3</v>
      </c>
      <c r="S44" s="45">
        <v>2</v>
      </c>
      <c r="T44" s="45">
        <v>5</v>
      </c>
      <c r="U44" s="36">
        <v>3</v>
      </c>
      <c r="V44" s="36">
        <v>5</v>
      </c>
      <c r="W44" s="45">
        <v>2</v>
      </c>
      <c r="X44" s="45">
        <v>4</v>
      </c>
      <c r="Y44" s="45">
        <v>3</v>
      </c>
      <c r="Z44" s="45">
        <v>2</v>
      </c>
      <c r="AA44" s="45">
        <v>3</v>
      </c>
      <c r="AB44" s="45">
        <v>3</v>
      </c>
      <c r="AC44" s="45">
        <v>5</v>
      </c>
      <c r="AD44" s="45">
        <v>3</v>
      </c>
      <c r="AE44" s="45">
        <v>3</v>
      </c>
      <c r="AF44" s="43">
        <f t="shared" si="5"/>
        <v>52</v>
      </c>
      <c r="AG44" s="45">
        <v>8</v>
      </c>
      <c r="AH44" s="45">
        <v>5</v>
      </c>
      <c r="AI44" s="45">
        <v>6</v>
      </c>
      <c r="AJ44" s="45">
        <v>8</v>
      </c>
      <c r="AK44" s="45">
        <v>5</v>
      </c>
      <c r="AL44" s="45">
        <v>4</v>
      </c>
      <c r="AM44" s="45">
        <v>3</v>
      </c>
      <c r="AN44" s="45">
        <v>9</v>
      </c>
      <c r="AO44" s="45">
        <v>4</v>
      </c>
      <c r="AP44" s="45">
        <v>9</v>
      </c>
      <c r="AQ44" s="45">
        <v>4</v>
      </c>
      <c r="AR44" s="45">
        <v>14</v>
      </c>
      <c r="AS44" s="45">
        <v>3</v>
      </c>
      <c r="AT44" s="45">
        <v>5</v>
      </c>
      <c r="AU44" s="45">
        <v>4</v>
      </c>
      <c r="AV44" s="45">
        <v>4</v>
      </c>
      <c r="AW44" s="43">
        <v>69</v>
      </c>
    </row>
    <row r="45" spans="1:49">
      <c r="A45" s="73">
        <v>42621</v>
      </c>
      <c r="B45" s="37">
        <v>1</v>
      </c>
      <c r="C45" s="17">
        <v>2004</v>
      </c>
      <c r="D45" s="1">
        <v>45960.77847222222</v>
      </c>
      <c r="E45" s="128" t="s">
        <v>141</v>
      </c>
      <c r="F45" s="17" t="s">
        <v>406</v>
      </c>
      <c r="G45" s="17">
        <f t="shared" si="2"/>
        <v>1</v>
      </c>
      <c r="H45" s="17" t="s">
        <v>399</v>
      </c>
      <c r="I45" s="17" t="s">
        <v>399</v>
      </c>
      <c r="J45" s="50">
        <v>1</v>
      </c>
      <c r="K45" s="17">
        <f t="shared" si="6"/>
        <v>0</v>
      </c>
      <c r="L45" s="17" t="str">
        <f t="shared" si="0"/>
        <v/>
      </c>
      <c r="M45" s="97">
        <f t="shared" si="3"/>
        <v>1</v>
      </c>
      <c r="N45" s="97">
        <f t="shared" si="1"/>
        <v>1</v>
      </c>
      <c r="O45" s="83">
        <f t="shared" si="4"/>
        <v>0</v>
      </c>
      <c r="P45" s="17">
        <v>4</v>
      </c>
      <c r="Q45" s="17">
        <v>1</v>
      </c>
      <c r="R45" s="36">
        <v>2</v>
      </c>
      <c r="S45" s="17">
        <v>5</v>
      </c>
      <c r="T45" s="17">
        <v>5</v>
      </c>
      <c r="U45" s="36">
        <v>2</v>
      </c>
      <c r="V45" s="36">
        <v>4</v>
      </c>
      <c r="W45" s="17">
        <v>3</v>
      </c>
      <c r="X45" s="17">
        <v>4</v>
      </c>
      <c r="Y45" s="17">
        <v>4</v>
      </c>
      <c r="Z45" s="17">
        <v>3</v>
      </c>
      <c r="AA45" s="17">
        <v>5</v>
      </c>
      <c r="AB45" s="17">
        <v>3</v>
      </c>
      <c r="AC45" s="17">
        <v>4</v>
      </c>
      <c r="AD45" s="17">
        <v>5</v>
      </c>
      <c r="AE45" s="17">
        <v>4</v>
      </c>
      <c r="AF45" s="43">
        <f t="shared" si="5"/>
        <v>58</v>
      </c>
      <c r="AG45" s="17">
        <v>7</v>
      </c>
      <c r="AH45" s="17">
        <v>5</v>
      </c>
      <c r="AI45" s="17">
        <v>5</v>
      </c>
      <c r="AJ45" s="17">
        <v>4</v>
      </c>
      <c r="AK45" s="17">
        <v>5</v>
      </c>
      <c r="AL45" s="17">
        <v>4</v>
      </c>
      <c r="AM45" s="17">
        <v>3</v>
      </c>
      <c r="AN45" s="17">
        <v>7</v>
      </c>
      <c r="AO45" s="17">
        <v>3</v>
      </c>
      <c r="AP45" s="17">
        <v>3</v>
      </c>
      <c r="AQ45" s="17">
        <v>4</v>
      </c>
      <c r="AR45" s="17">
        <v>4</v>
      </c>
      <c r="AS45" s="17">
        <v>4</v>
      </c>
      <c r="AT45" s="17">
        <v>3</v>
      </c>
      <c r="AU45" s="17">
        <v>3</v>
      </c>
      <c r="AV45" s="17">
        <v>4</v>
      </c>
      <c r="AW45" s="44">
        <v>57</v>
      </c>
    </row>
    <row r="46" spans="1:49">
      <c r="A46" s="73">
        <v>45681</v>
      </c>
      <c r="B46" s="37">
        <v>0</v>
      </c>
      <c r="C46" s="17">
        <v>2003</v>
      </c>
      <c r="D46" s="1">
        <v>45969.490277777775</v>
      </c>
      <c r="E46" s="128" t="s">
        <v>245</v>
      </c>
      <c r="F46" s="17" t="s">
        <v>511</v>
      </c>
      <c r="G46" s="17">
        <f t="shared" si="2"/>
        <v>1</v>
      </c>
      <c r="H46" s="17" t="s">
        <v>399</v>
      </c>
      <c r="I46" s="17" t="s">
        <v>400</v>
      </c>
      <c r="J46" s="50">
        <v>1</v>
      </c>
      <c r="K46" s="17">
        <f t="shared" si="6"/>
        <v>1</v>
      </c>
      <c r="L46" s="17" t="str">
        <f t="shared" si="0"/>
        <v/>
      </c>
      <c r="M46" s="97">
        <f t="shared" si="3"/>
        <v>1</v>
      </c>
      <c r="N46" s="97">
        <f t="shared" si="1"/>
        <v>2</v>
      </c>
      <c r="O46" s="83">
        <f t="shared" si="4"/>
        <v>1</v>
      </c>
      <c r="P46" s="17">
        <v>5</v>
      </c>
      <c r="Q46" s="17">
        <v>5</v>
      </c>
      <c r="R46" s="36">
        <v>5</v>
      </c>
      <c r="S46" s="17">
        <v>5</v>
      </c>
      <c r="T46" s="17">
        <v>5</v>
      </c>
      <c r="U46" s="36">
        <v>5</v>
      </c>
      <c r="V46" s="36">
        <v>5</v>
      </c>
      <c r="W46" s="17">
        <v>5</v>
      </c>
      <c r="X46" s="17">
        <v>5</v>
      </c>
      <c r="Y46" s="17">
        <v>5</v>
      </c>
      <c r="Z46" s="17">
        <v>5</v>
      </c>
      <c r="AA46" s="17">
        <v>5</v>
      </c>
      <c r="AB46" s="17">
        <v>5</v>
      </c>
      <c r="AC46" s="17">
        <v>5</v>
      </c>
      <c r="AD46" s="17">
        <v>5</v>
      </c>
      <c r="AE46" s="17">
        <v>5</v>
      </c>
      <c r="AF46" s="43">
        <f t="shared" si="5"/>
        <v>80</v>
      </c>
      <c r="AG46" s="17">
        <v>5</v>
      </c>
      <c r="AH46" s="17">
        <v>4</v>
      </c>
      <c r="AI46" s="17">
        <v>2</v>
      </c>
      <c r="AJ46" s="17">
        <v>3</v>
      </c>
      <c r="AK46" s="17">
        <v>4</v>
      </c>
      <c r="AL46" s="17">
        <v>2</v>
      </c>
      <c r="AM46" s="17">
        <v>2</v>
      </c>
      <c r="AN46" s="17">
        <v>6</v>
      </c>
      <c r="AO46" s="17">
        <v>2</v>
      </c>
      <c r="AP46" s="17">
        <v>4</v>
      </c>
      <c r="AQ46" s="17">
        <v>2</v>
      </c>
      <c r="AR46" s="17">
        <v>4</v>
      </c>
      <c r="AS46" s="17">
        <v>2</v>
      </c>
      <c r="AT46" s="17">
        <v>4</v>
      </c>
      <c r="AU46" s="17">
        <v>2</v>
      </c>
      <c r="AV46" s="17">
        <v>3</v>
      </c>
      <c r="AW46" s="44">
        <v>5</v>
      </c>
    </row>
    <row r="47" spans="1:49">
      <c r="A47" s="73">
        <v>43319</v>
      </c>
      <c r="B47" s="37">
        <v>0</v>
      </c>
      <c r="C47" s="17">
        <v>1990</v>
      </c>
      <c r="D47" s="1">
        <v>45962.53402777778</v>
      </c>
      <c r="E47" s="128" t="s">
        <v>472</v>
      </c>
      <c r="F47" s="17"/>
      <c r="G47" s="17">
        <f t="shared" si="2"/>
        <v>0</v>
      </c>
      <c r="H47" s="17" t="s">
        <v>399</v>
      </c>
      <c r="I47" s="17" t="s">
        <v>399</v>
      </c>
      <c r="J47" s="50">
        <v>1</v>
      </c>
      <c r="K47" s="17">
        <f t="shared" si="6"/>
        <v>1</v>
      </c>
      <c r="L47" s="17" t="str">
        <f t="shared" si="0"/>
        <v/>
      </c>
      <c r="M47" s="97">
        <f t="shared" si="3"/>
        <v>1</v>
      </c>
      <c r="N47" s="97">
        <f t="shared" si="1"/>
        <v>1</v>
      </c>
      <c r="O47" s="83">
        <f t="shared" si="4"/>
        <v>0</v>
      </c>
      <c r="P47" s="17">
        <v>5</v>
      </c>
      <c r="Q47" s="17">
        <v>4</v>
      </c>
      <c r="R47" s="36">
        <v>5</v>
      </c>
      <c r="S47" s="17">
        <v>4</v>
      </c>
      <c r="T47" s="17">
        <v>4</v>
      </c>
      <c r="U47" s="36">
        <v>5</v>
      </c>
      <c r="V47" s="36">
        <v>4</v>
      </c>
      <c r="W47" s="17">
        <v>4</v>
      </c>
      <c r="X47" s="17">
        <v>5</v>
      </c>
      <c r="Y47" s="17">
        <v>5</v>
      </c>
      <c r="Z47" s="17">
        <v>4</v>
      </c>
      <c r="AA47" s="17">
        <v>5</v>
      </c>
      <c r="AB47" s="17">
        <v>3</v>
      </c>
      <c r="AC47" s="17">
        <v>5</v>
      </c>
      <c r="AD47" s="17">
        <v>5</v>
      </c>
      <c r="AE47" s="17">
        <v>4</v>
      </c>
      <c r="AF47" s="43">
        <f t="shared" si="5"/>
        <v>71</v>
      </c>
      <c r="AG47" s="17">
        <v>5</v>
      </c>
      <c r="AH47" s="17">
        <v>4</v>
      </c>
      <c r="AI47" s="17">
        <v>4</v>
      </c>
      <c r="AJ47" s="17">
        <v>5</v>
      </c>
      <c r="AK47" s="17">
        <v>5</v>
      </c>
      <c r="AL47" s="17">
        <v>2</v>
      </c>
      <c r="AM47" s="17">
        <v>6</v>
      </c>
      <c r="AN47" s="17">
        <v>8</v>
      </c>
      <c r="AO47" s="17">
        <v>3</v>
      </c>
      <c r="AP47" s="17">
        <v>3</v>
      </c>
      <c r="AQ47" s="17">
        <v>3</v>
      </c>
      <c r="AR47" s="17">
        <v>4</v>
      </c>
      <c r="AS47" s="17">
        <v>5</v>
      </c>
      <c r="AT47" s="17">
        <v>4</v>
      </c>
      <c r="AU47" s="17">
        <v>2</v>
      </c>
      <c r="AV47" s="17">
        <v>6</v>
      </c>
      <c r="AW47" s="44">
        <v>28</v>
      </c>
    </row>
    <row r="48" spans="1:49">
      <c r="A48" s="73">
        <v>41061</v>
      </c>
      <c r="B48" s="37">
        <v>0</v>
      </c>
      <c r="C48" s="17">
        <v>1998</v>
      </c>
      <c r="D48" s="1">
        <v>45958.887499999997</v>
      </c>
      <c r="E48" s="128" t="s">
        <v>97</v>
      </c>
      <c r="F48" s="17"/>
      <c r="G48" s="17">
        <f t="shared" si="2"/>
        <v>0</v>
      </c>
      <c r="H48" s="17" t="s">
        <v>399</v>
      </c>
      <c r="I48" s="17" t="s">
        <v>399</v>
      </c>
      <c r="J48" s="50">
        <v>1</v>
      </c>
      <c r="K48" s="17">
        <f t="shared" si="6"/>
        <v>0</v>
      </c>
      <c r="L48" s="17" t="str">
        <f t="shared" si="0"/>
        <v/>
      </c>
      <c r="M48" s="97">
        <f t="shared" si="3"/>
        <v>1</v>
      </c>
      <c r="N48" s="97">
        <f t="shared" si="1"/>
        <v>1</v>
      </c>
      <c r="O48" s="83">
        <f t="shared" si="4"/>
        <v>0</v>
      </c>
      <c r="P48" s="17">
        <v>4</v>
      </c>
      <c r="Q48" s="17">
        <v>5</v>
      </c>
      <c r="R48" s="36">
        <v>5</v>
      </c>
      <c r="S48" s="17">
        <v>5</v>
      </c>
      <c r="T48" s="17">
        <v>5</v>
      </c>
      <c r="U48" s="36">
        <v>4</v>
      </c>
      <c r="V48" s="36">
        <v>5</v>
      </c>
      <c r="W48" s="17">
        <v>5</v>
      </c>
      <c r="X48" s="17">
        <v>5</v>
      </c>
      <c r="Y48" s="17">
        <v>4</v>
      </c>
      <c r="Z48" s="17">
        <v>5</v>
      </c>
      <c r="AA48" s="17">
        <v>5</v>
      </c>
      <c r="AB48" s="17">
        <v>4</v>
      </c>
      <c r="AC48" s="17">
        <v>5</v>
      </c>
      <c r="AD48" s="17">
        <v>4</v>
      </c>
      <c r="AE48" s="17">
        <v>5</v>
      </c>
      <c r="AF48" s="43">
        <f t="shared" si="5"/>
        <v>75</v>
      </c>
      <c r="AG48" s="17">
        <v>9</v>
      </c>
      <c r="AH48" s="17">
        <v>5</v>
      </c>
      <c r="AI48" s="17">
        <v>9</v>
      </c>
      <c r="AJ48" s="17">
        <v>4</v>
      </c>
      <c r="AK48" s="17">
        <v>4</v>
      </c>
      <c r="AL48" s="17">
        <v>4</v>
      </c>
      <c r="AM48" s="17">
        <v>3</v>
      </c>
      <c r="AN48" s="17">
        <v>5</v>
      </c>
      <c r="AO48" s="17">
        <v>2</v>
      </c>
      <c r="AP48" s="17">
        <v>4</v>
      </c>
      <c r="AQ48" s="17">
        <v>3</v>
      </c>
      <c r="AR48" s="17">
        <v>6</v>
      </c>
      <c r="AS48" s="17">
        <v>8</v>
      </c>
      <c r="AT48" s="17">
        <v>4</v>
      </c>
      <c r="AU48" s="17">
        <v>4</v>
      </c>
      <c r="AV48" s="17">
        <v>4</v>
      </c>
      <c r="AW48" s="44">
        <v>15</v>
      </c>
    </row>
    <row r="49" spans="1:49">
      <c r="A49" s="73">
        <v>43494</v>
      </c>
      <c r="B49" s="37">
        <v>0</v>
      </c>
      <c r="C49" s="17">
        <v>1965</v>
      </c>
      <c r="D49" s="1">
        <v>45963.444444444445</v>
      </c>
      <c r="E49" s="128" t="s">
        <v>180</v>
      </c>
      <c r="F49" s="17"/>
      <c r="G49" s="17">
        <f t="shared" si="2"/>
        <v>0</v>
      </c>
      <c r="H49" s="17" t="s">
        <v>399</v>
      </c>
      <c r="I49" s="17" t="s">
        <v>399</v>
      </c>
      <c r="J49" s="50">
        <v>1</v>
      </c>
      <c r="K49" s="17">
        <f t="shared" si="6"/>
        <v>0</v>
      </c>
      <c r="L49" s="17" t="str">
        <f t="shared" si="0"/>
        <v/>
      </c>
      <c r="M49" s="97">
        <f t="shared" si="3"/>
        <v>1</v>
      </c>
      <c r="N49" s="97">
        <f t="shared" si="1"/>
        <v>1</v>
      </c>
      <c r="O49" s="83">
        <f t="shared" si="4"/>
        <v>0</v>
      </c>
      <c r="P49" s="17">
        <v>5</v>
      </c>
      <c r="Q49" s="17">
        <v>5</v>
      </c>
      <c r="R49" s="36">
        <v>4</v>
      </c>
      <c r="S49" s="17">
        <v>5</v>
      </c>
      <c r="T49" s="17">
        <v>3</v>
      </c>
      <c r="U49" s="36">
        <v>4</v>
      </c>
      <c r="V49" s="36">
        <v>5</v>
      </c>
      <c r="W49" s="17">
        <v>5</v>
      </c>
      <c r="X49" s="17">
        <v>5</v>
      </c>
      <c r="Y49" s="17">
        <v>4</v>
      </c>
      <c r="Z49" s="17">
        <v>4</v>
      </c>
      <c r="AA49" s="17">
        <v>5</v>
      </c>
      <c r="AB49" s="17">
        <v>4</v>
      </c>
      <c r="AC49" s="17">
        <v>5</v>
      </c>
      <c r="AD49" s="17">
        <v>4</v>
      </c>
      <c r="AE49" s="17">
        <v>5</v>
      </c>
      <c r="AF49" s="43">
        <f t="shared" si="5"/>
        <v>72</v>
      </c>
      <c r="AG49" s="17">
        <v>9</v>
      </c>
      <c r="AH49" s="17">
        <v>4</v>
      </c>
      <c r="AI49" s="17">
        <v>7</v>
      </c>
      <c r="AJ49" s="17">
        <v>5</v>
      </c>
      <c r="AK49" s="17">
        <v>5</v>
      </c>
      <c r="AL49" s="17">
        <v>6</v>
      </c>
      <c r="AM49" s="17">
        <v>6</v>
      </c>
      <c r="AN49" s="17">
        <v>5</v>
      </c>
      <c r="AO49" s="17">
        <v>2</v>
      </c>
      <c r="AP49" s="17">
        <v>4</v>
      </c>
      <c r="AQ49" s="17">
        <v>2</v>
      </c>
      <c r="AR49" s="17">
        <v>4</v>
      </c>
      <c r="AS49" s="17">
        <v>4</v>
      </c>
      <c r="AT49" s="17">
        <v>6</v>
      </c>
      <c r="AU49" s="17">
        <v>3</v>
      </c>
      <c r="AV49" s="17">
        <v>4</v>
      </c>
      <c r="AW49" s="44">
        <v>28</v>
      </c>
    </row>
    <row r="50" spans="1:49">
      <c r="A50" s="73">
        <v>42401</v>
      </c>
      <c r="B50" s="37">
        <v>1</v>
      </c>
      <c r="C50" s="17">
        <v>2000</v>
      </c>
      <c r="D50" s="1">
        <v>45960.504861111112</v>
      </c>
      <c r="E50" s="128" t="s">
        <v>135</v>
      </c>
      <c r="F50" s="17"/>
      <c r="G50" s="17">
        <f t="shared" si="2"/>
        <v>0</v>
      </c>
      <c r="H50" s="17" t="s">
        <v>473</v>
      </c>
      <c r="I50" s="17" t="s">
        <v>399</v>
      </c>
      <c r="J50" s="50">
        <v>1</v>
      </c>
      <c r="K50" s="17">
        <f t="shared" si="6"/>
        <v>0</v>
      </c>
      <c r="L50" s="17" t="str">
        <f t="shared" si="0"/>
        <v/>
      </c>
      <c r="M50" s="97">
        <f t="shared" si="3"/>
        <v>1</v>
      </c>
      <c r="N50" s="97">
        <f t="shared" si="1"/>
        <v>1</v>
      </c>
      <c r="O50" s="83">
        <f t="shared" si="4"/>
        <v>0</v>
      </c>
      <c r="P50" s="17">
        <v>5</v>
      </c>
      <c r="Q50" s="17">
        <v>5</v>
      </c>
      <c r="R50" s="36">
        <v>5</v>
      </c>
      <c r="S50" s="17">
        <v>3</v>
      </c>
      <c r="T50" s="17">
        <v>5</v>
      </c>
      <c r="U50" s="36">
        <v>5</v>
      </c>
      <c r="V50" s="36">
        <v>5</v>
      </c>
      <c r="W50" s="17">
        <v>5</v>
      </c>
      <c r="X50" s="17">
        <v>5</v>
      </c>
      <c r="Y50" s="17">
        <v>5</v>
      </c>
      <c r="Z50" s="17">
        <v>5</v>
      </c>
      <c r="AA50" s="17">
        <v>5</v>
      </c>
      <c r="AB50" s="17">
        <v>5</v>
      </c>
      <c r="AC50" s="17">
        <v>5</v>
      </c>
      <c r="AD50" s="17">
        <v>5</v>
      </c>
      <c r="AE50" s="17">
        <v>4</v>
      </c>
      <c r="AF50" s="43">
        <f t="shared" si="5"/>
        <v>77</v>
      </c>
      <c r="AG50" s="17">
        <v>8</v>
      </c>
      <c r="AH50" s="17">
        <v>5</v>
      </c>
      <c r="AI50" s="17">
        <v>4</v>
      </c>
      <c r="AJ50" s="17">
        <v>6</v>
      </c>
      <c r="AK50" s="17">
        <v>4</v>
      </c>
      <c r="AL50" s="17">
        <v>4</v>
      </c>
      <c r="AM50" s="17">
        <v>3</v>
      </c>
      <c r="AN50" s="17">
        <v>4</v>
      </c>
      <c r="AO50" s="17">
        <v>3</v>
      </c>
      <c r="AP50" s="17">
        <v>3</v>
      </c>
      <c r="AQ50" s="17">
        <v>4</v>
      </c>
      <c r="AR50" s="17">
        <v>4</v>
      </c>
      <c r="AS50" s="17">
        <v>3</v>
      </c>
      <c r="AT50" s="17">
        <v>4</v>
      </c>
      <c r="AU50" s="17">
        <v>4</v>
      </c>
      <c r="AV50" s="17">
        <v>11</v>
      </c>
      <c r="AW50" s="44">
        <v>12</v>
      </c>
    </row>
    <row r="51" spans="1:49">
      <c r="A51" s="73">
        <v>43146</v>
      </c>
      <c r="B51" s="37">
        <v>0</v>
      </c>
      <c r="C51" s="17">
        <v>2002</v>
      </c>
      <c r="D51" s="1">
        <v>45961.875694444447</v>
      </c>
      <c r="E51" s="128" t="s">
        <v>175</v>
      </c>
      <c r="F51" s="17" t="s">
        <v>511</v>
      </c>
      <c r="G51" s="17">
        <f t="shared" si="2"/>
        <v>1</v>
      </c>
      <c r="H51" s="17" t="s">
        <v>399</v>
      </c>
      <c r="I51" s="17" t="s">
        <v>400</v>
      </c>
      <c r="J51" s="50">
        <v>1</v>
      </c>
      <c r="K51" s="17">
        <f t="shared" si="6"/>
        <v>0</v>
      </c>
      <c r="L51" s="17" t="str">
        <f t="shared" si="0"/>
        <v/>
      </c>
      <c r="M51" s="97">
        <f t="shared" si="3"/>
        <v>1</v>
      </c>
      <c r="N51" s="97">
        <f t="shared" si="1"/>
        <v>2</v>
      </c>
      <c r="O51" s="83">
        <f t="shared" si="4"/>
        <v>1</v>
      </c>
      <c r="P51" s="17">
        <v>4</v>
      </c>
      <c r="Q51" s="17">
        <v>2</v>
      </c>
      <c r="R51" s="36">
        <v>4</v>
      </c>
      <c r="S51" s="17">
        <v>2</v>
      </c>
      <c r="T51" s="17">
        <v>4</v>
      </c>
      <c r="U51" s="36">
        <v>4</v>
      </c>
      <c r="V51" s="36">
        <v>5</v>
      </c>
      <c r="W51" s="17">
        <v>5</v>
      </c>
      <c r="X51" s="17">
        <v>5</v>
      </c>
      <c r="Y51" s="17">
        <v>4</v>
      </c>
      <c r="Z51" s="17">
        <v>3</v>
      </c>
      <c r="AA51" s="17">
        <v>3</v>
      </c>
      <c r="AB51" s="17">
        <v>2</v>
      </c>
      <c r="AC51" s="17">
        <v>4</v>
      </c>
      <c r="AD51" s="17">
        <v>4</v>
      </c>
      <c r="AE51" s="17">
        <v>1</v>
      </c>
      <c r="AF51" s="43">
        <f t="shared" si="5"/>
        <v>56</v>
      </c>
      <c r="AG51" s="17">
        <v>5</v>
      </c>
      <c r="AH51" s="17">
        <v>5</v>
      </c>
      <c r="AI51" s="17">
        <v>7</v>
      </c>
      <c r="AJ51" s="17">
        <v>3</v>
      </c>
      <c r="AK51" s="17">
        <v>5</v>
      </c>
      <c r="AL51" s="17">
        <v>2</v>
      </c>
      <c r="AM51" s="17">
        <v>7</v>
      </c>
      <c r="AN51" s="17">
        <v>6</v>
      </c>
      <c r="AO51" s="17">
        <v>2</v>
      </c>
      <c r="AP51" s="17">
        <v>4</v>
      </c>
      <c r="AQ51" s="17">
        <v>4</v>
      </c>
      <c r="AR51" s="17">
        <v>3</v>
      </c>
      <c r="AS51" s="17">
        <v>3</v>
      </c>
      <c r="AT51" s="17">
        <v>7</v>
      </c>
      <c r="AU51" s="17">
        <v>3</v>
      </c>
      <c r="AV51" s="17">
        <v>6</v>
      </c>
      <c r="AW51" s="44">
        <v>69</v>
      </c>
    </row>
    <row r="52" spans="1:49">
      <c r="A52" s="73">
        <v>42673</v>
      </c>
      <c r="B52" s="37">
        <v>0</v>
      </c>
      <c r="C52" s="17">
        <v>1987</v>
      </c>
      <c r="D52" s="1">
        <v>45960.844444444447</v>
      </c>
      <c r="E52" s="128" t="s">
        <v>153</v>
      </c>
      <c r="F52" s="17"/>
      <c r="G52" s="17">
        <f t="shared" si="2"/>
        <v>0</v>
      </c>
      <c r="H52" s="17" t="s">
        <v>399</v>
      </c>
      <c r="I52" s="17" t="s">
        <v>399</v>
      </c>
      <c r="J52" s="50">
        <v>1</v>
      </c>
      <c r="K52" s="17">
        <f t="shared" si="6"/>
        <v>1</v>
      </c>
      <c r="L52" s="17" t="str">
        <f t="shared" si="0"/>
        <v/>
      </c>
      <c r="M52" s="97">
        <f t="shared" si="3"/>
        <v>1</v>
      </c>
      <c r="N52" s="97">
        <f t="shared" si="1"/>
        <v>1</v>
      </c>
      <c r="O52" s="83">
        <f t="shared" si="4"/>
        <v>0</v>
      </c>
      <c r="P52" s="17">
        <v>5</v>
      </c>
      <c r="Q52" s="17">
        <v>2</v>
      </c>
      <c r="R52" s="36">
        <v>4</v>
      </c>
      <c r="S52" s="17">
        <v>2</v>
      </c>
      <c r="T52" s="17">
        <v>5</v>
      </c>
      <c r="U52" s="36">
        <v>5</v>
      </c>
      <c r="V52" s="36">
        <v>4</v>
      </c>
      <c r="W52" s="17">
        <v>3</v>
      </c>
      <c r="X52" s="17">
        <v>5</v>
      </c>
      <c r="Y52" s="17">
        <v>5</v>
      </c>
      <c r="Z52" s="17">
        <v>3</v>
      </c>
      <c r="AA52" s="17">
        <v>5</v>
      </c>
      <c r="AB52" s="17">
        <v>1</v>
      </c>
      <c r="AC52" s="17">
        <v>3</v>
      </c>
      <c r="AD52" s="17">
        <v>5</v>
      </c>
      <c r="AE52" s="17">
        <v>4</v>
      </c>
      <c r="AF52" s="43">
        <f t="shared" si="5"/>
        <v>61</v>
      </c>
      <c r="AG52" s="17">
        <v>7</v>
      </c>
      <c r="AH52" s="17">
        <v>5</v>
      </c>
      <c r="AI52" s="17">
        <v>8</v>
      </c>
      <c r="AJ52" s="17">
        <v>4</v>
      </c>
      <c r="AK52" s="17">
        <v>5</v>
      </c>
      <c r="AL52" s="17">
        <v>2</v>
      </c>
      <c r="AM52" s="17">
        <v>4</v>
      </c>
      <c r="AN52" s="17">
        <v>9</v>
      </c>
      <c r="AO52" s="17">
        <v>3</v>
      </c>
      <c r="AP52" s="17">
        <v>7</v>
      </c>
      <c r="AQ52" s="17">
        <v>4</v>
      </c>
      <c r="AR52" s="17">
        <v>4</v>
      </c>
      <c r="AS52" s="17">
        <v>4</v>
      </c>
      <c r="AT52" s="17">
        <v>4</v>
      </c>
      <c r="AU52" s="17">
        <v>2</v>
      </c>
      <c r="AV52" s="17">
        <v>4</v>
      </c>
      <c r="AW52" s="44">
        <v>64</v>
      </c>
    </row>
    <row r="53" spans="1:49">
      <c r="A53" s="73">
        <v>43016</v>
      </c>
      <c r="B53" s="37">
        <v>1</v>
      </c>
      <c r="C53" s="17">
        <v>2003</v>
      </c>
      <c r="D53" s="1">
        <v>45961.688194444447</v>
      </c>
      <c r="E53" s="128" t="s">
        <v>170</v>
      </c>
      <c r="F53" s="17"/>
      <c r="G53" s="17">
        <f t="shared" si="2"/>
        <v>0</v>
      </c>
      <c r="H53" s="17" t="s">
        <v>399</v>
      </c>
      <c r="I53" s="17" t="s">
        <v>399</v>
      </c>
      <c r="J53" s="50">
        <v>1</v>
      </c>
      <c r="K53" s="17">
        <f t="shared" si="6"/>
        <v>0</v>
      </c>
      <c r="L53" s="17" t="str">
        <f t="shared" si="0"/>
        <v/>
      </c>
      <c r="M53" s="97">
        <f t="shared" si="3"/>
        <v>1</v>
      </c>
      <c r="N53" s="97">
        <f t="shared" si="1"/>
        <v>1</v>
      </c>
      <c r="O53" s="83">
        <f t="shared" si="4"/>
        <v>0</v>
      </c>
      <c r="P53" s="17">
        <v>5</v>
      </c>
      <c r="Q53" s="17">
        <v>4</v>
      </c>
      <c r="R53" s="36">
        <v>4</v>
      </c>
      <c r="S53" s="17">
        <v>5</v>
      </c>
      <c r="T53" s="17">
        <v>5</v>
      </c>
      <c r="U53" s="36">
        <v>4</v>
      </c>
      <c r="V53" s="36">
        <v>5</v>
      </c>
      <c r="W53" s="17">
        <v>4</v>
      </c>
      <c r="X53" s="17">
        <v>5</v>
      </c>
      <c r="Y53" s="17">
        <v>3</v>
      </c>
      <c r="Z53" s="17">
        <v>5</v>
      </c>
      <c r="AA53" s="17">
        <v>4</v>
      </c>
      <c r="AB53" s="17">
        <v>3</v>
      </c>
      <c r="AC53" s="17">
        <v>4</v>
      </c>
      <c r="AD53" s="17">
        <v>5</v>
      </c>
      <c r="AE53" s="17">
        <v>4</v>
      </c>
      <c r="AF53" s="43">
        <f t="shared" si="5"/>
        <v>69</v>
      </c>
      <c r="AG53" s="17">
        <v>4</v>
      </c>
      <c r="AH53" s="17">
        <v>2</v>
      </c>
      <c r="AI53" s="17">
        <v>3</v>
      </c>
      <c r="AJ53" s="17">
        <v>3</v>
      </c>
      <c r="AK53" s="17">
        <v>4</v>
      </c>
      <c r="AL53" s="17">
        <v>2</v>
      </c>
      <c r="AM53" s="17">
        <v>3</v>
      </c>
      <c r="AN53" s="17">
        <v>4</v>
      </c>
      <c r="AO53" s="17">
        <v>1</v>
      </c>
      <c r="AP53" s="17">
        <v>3</v>
      </c>
      <c r="AQ53" s="17">
        <v>1</v>
      </c>
      <c r="AR53" s="17">
        <v>4</v>
      </c>
      <c r="AS53" s="17">
        <v>3</v>
      </c>
      <c r="AT53" s="17">
        <v>4</v>
      </c>
      <c r="AU53" s="17">
        <v>4</v>
      </c>
      <c r="AV53" s="17">
        <v>2</v>
      </c>
      <c r="AW53" s="44">
        <v>28</v>
      </c>
    </row>
    <row r="54" spans="1:49">
      <c r="A54" s="73">
        <v>41588</v>
      </c>
      <c r="B54" s="37">
        <v>0</v>
      </c>
      <c r="C54" s="17">
        <v>2003</v>
      </c>
      <c r="D54" s="1">
        <v>45959.661111111112</v>
      </c>
      <c r="E54" s="128" t="s">
        <v>111</v>
      </c>
      <c r="F54" s="17"/>
      <c r="G54" s="17">
        <f t="shared" si="2"/>
        <v>0</v>
      </c>
      <c r="H54" s="17" t="s">
        <v>399</v>
      </c>
      <c r="I54" s="17" t="s">
        <v>399</v>
      </c>
      <c r="J54" s="50">
        <v>1</v>
      </c>
      <c r="K54" s="17">
        <f t="shared" si="6"/>
        <v>0</v>
      </c>
      <c r="L54" s="17" t="str">
        <f t="shared" si="0"/>
        <v/>
      </c>
      <c r="M54" s="97">
        <f t="shared" si="3"/>
        <v>1</v>
      </c>
      <c r="N54" s="97">
        <f t="shared" si="1"/>
        <v>1</v>
      </c>
      <c r="O54" s="83">
        <f t="shared" si="4"/>
        <v>0</v>
      </c>
      <c r="P54" s="17">
        <v>5</v>
      </c>
      <c r="Q54" s="17">
        <v>4</v>
      </c>
      <c r="R54" s="36">
        <v>4</v>
      </c>
      <c r="S54" s="17">
        <v>5</v>
      </c>
      <c r="T54" s="17">
        <v>5</v>
      </c>
      <c r="U54" s="36">
        <v>4</v>
      </c>
      <c r="V54" s="36">
        <v>3</v>
      </c>
      <c r="W54" s="17">
        <v>4</v>
      </c>
      <c r="X54" s="17">
        <v>5</v>
      </c>
      <c r="Y54" s="17">
        <v>4</v>
      </c>
      <c r="Z54" s="17">
        <v>5</v>
      </c>
      <c r="AA54" s="17">
        <v>5</v>
      </c>
      <c r="AB54" s="17">
        <v>3</v>
      </c>
      <c r="AC54" s="17">
        <v>4</v>
      </c>
      <c r="AD54" s="17">
        <v>5</v>
      </c>
      <c r="AE54" s="17">
        <v>2</v>
      </c>
      <c r="AF54" s="43">
        <f t="shared" si="5"/>
        <v>67</v>
      </c>
      <c r="AG54" s="17">
        <v>8</v>
      </c>
      <c r="AH54" s="17">
        <v>4</v>
      </c>
      <c r="AI54" s="17">
        <v>2</v>
      </c>
      <c r="AJ54" s="17">
        <v>2</v>
      </c>
      <c r="AK54" s="17">
        <v>3</v>
      </c>
      <c r="AL54" s="17">
        <v>4</v>
      </c>
      <c r="AM54" s="17">
        <v>2</v>
      </c>
      <c r="AN54" s="17">
        <v>4</v>
      </c>
      <c r="AO54" s="17">
        <v>1</v>
      </c>
      <c r="AP54" s="17">
        <v>3</v>
      </c>
      <c r="AQ54" s="17">
        <v>8</v>
      </c>
      <c r="AR54" s="17">
        <v>5</v>
      </c>
      <c r="AS54" s="17">
        <v>4</v>
      </c>
      <c r="AT54" s="17">
        <v>3</v>
      </c>
      <c r="AU54" s="17">
        <v>3</v>
      </c>
      <c r="AV54" s="17">
        <v>4</v>
      </c>
      <c r="AW54" s="44">
        <v>34</v>
      </c>
    </row>
    <row r="55" spans="1:49">
      <c r="A55" s="73">
        <v>41895</v>
      </c>
      <c r="B55" s="37">
        <v>0</v>
      </c>
      <c r="C55" s="17">
        <v>2002</v>
      </c>
      <c r="D55" s="1">
        <v>45959.841666666667</v>
      </c>
      <c r="E55" s="128" t="s">
        <v>122</v>
      </c>
      <c r="F55" s="17"/>
      <c r="G55" s="17">
        <f t="shared" si="2"/>
        <v>0</v>
      </c>
      <c r="H55" s="17" t="s">
        <v>399</v>
      </c>
      <c r="I55" s="17" t="s">
        <v>399</v>
      </c>
      <c r="J55" s="50">
        <v>1</v>
      </c>
      <c r="K55" s="17">
        <f t="shared" si="6"/>
        <v>0</v>
      </c>
      <c r="L55" s="17" t="str">
        <f t="shared" si="0"/>
        <v/>
      </c>
      <c r="M55" s="97">
        <f t="shared" si="3"/>
        <v>1</v>
      </c>
      <c r="N55" s="97">
        <f t="shared" si="1"/>
        <v>1</v>
      </c>
      <c r="O55" s="83">
        <f t="shared" si="4"/>
        <v>0</v>
      </c>
      <c r="P55" s="17">
        <v>4</v>
      </c>
      <c r="Q55" s="17">
        <v>2</v>
      </c>
      <c r="R55" s="36">
        <v>4</v>
      </c>
      <c r="S55" s="17">
        <v>5</v>
      </c>
      <c r="T55" s="17">
        <v>4</v>
      </c>
      <c r="U55" s="36">
        <v>3</v>
      </c>
      <c r="V55" s="36">
        <v>5</v>
      </c>
      <c r="W55" s="17">
        <v>5</v>
      </c>
      <c r="X55" s="17">
        <v>5</v>
      </c>
      <c r="Y55" s="17">
        <v>5</v>
      </c>
      <c r="Z55" s="17">
        <v>5</v>
      </c>
      <c r="AA55" s="17">
        <v>5</v>
      </c>
      <c r="AB55" s="17">
        <v>5</v>
      </c>
      <c r="AC55" s="17">
        <v>5</v>
      </c>
      <c r="AD55" s="17">
        <v>5</v>
      </c>
      <c r="AE55" s="17">
        <v>4</v>
      </c>
      <c r="AF55" s="43">
        <f t="shared" si="5"/>
        <v>71</v>
      </c>
      <c r="AG55" s="17">
        <v>5</v>
      </c>
      <c r="AH55" s="17">
        <v>4</v>
      </c>
      <c r="AI55" s="17">
        <v>4</v>
      </c>
      <c r="AJ55" s="17">
        <v>4</v>
      </c>
      <c r="AK55" s="17">
        <v>4</v>
      </c>
      <c r="AL55" s="17">
        <v>7</v>
      </c>
      <c r="AM55" s="17">
        <v>4</v>
      </c>
      <c r="AN55" s="17">
        <v>6</v>
      </c>
      <c r="AO55" s="17">
        <v>3</v>
      </c>
      <c r="AP55" s="17">
        <v>3</v>
      </c>
      <c r="AQ55" s="17">
        <v>2</v>
      </c>
      <c r="AR55" s="17">
        <v>4</v>
      </c>
      <c r="AS55" s="17">
        <v>3</v>
      </c>
      <c r="AT55" s="17">
        <v>5</v>
      </c>
      <c r="AU55" s="17">
        <v>2</v>
      </c>
      <c r="AV55" s="17">
        <v>5</v>
      </c>
      <c r="AW55" s="44">
        <v>35</v>
      </c>
    </row>
    <row r="56" spans="1:49">
      <c r="A56" s="73">
        <v>42116</v>
      </c>
      <c r="B56" s="37">
        <v>0</v>
      </c>
      <c r="C56" s="17">
        <v>1999</v>
      </c>
      <c r="D56" s="1">
        <v>45959.931250000001</v>
      </c>
      <c r="E56" s="128" t="s">
        <v>122</v>
      </c>
      <c r="F56" s="17"/>
      <c r="G56" s="17">
        <f t="shared" si="2"/>
        <v>0</v>
      </c>
      <c r="H56" s="17" t="s">
        <v>399</v>
      </c>
      <c r="I56" s="17" t="s">
        <v>399</v>
      </c>
      <c r="J56" s="50">
        <v>1</v>
      </c>
      <c r="K56" s="17">
        <f t="shared" si="6"/>
        <v>0</v>
      </c>
      <c r="L56" s="17" t="str">
        <f t="shared" si="0"/>
        <v/>
      </c>
      <c r="M56" s="97">
        <f t="shared" si="3"/>
        <v>1</v>
      </c>
      <c r="N56" s="97">
        <f t="shared" si="1"/>
        <v>1</v>
      </c>
      <c r="O56" s="83">
        <f t="shared" si="4"/>
        <v>0</v>
      </c>
      <c r="P56" s="17">
        <v>5</v>
      </c>
      <c r="Q56" s="17">
        <v>5</v>
      </c>
      <c r="R56" s="36">
        <v>4</v>
      </c>
      <c r="S56" s="17">
        <v>4</v>
      </c>
      <c r="T56" s="17">
        <v>4</v>
      </c>
      <c r="U56" s="36">
        <v>5</v>
      </c>
      <c r="V56" s="36">
        <v>2</v>
      </c>
      <c r="W56" s="17">
        <v>4</v>
      </c>
      <c r="X56" s="17">
        <v>2</v>
      </c>
      <c r="Y56" s="17">
        <v>3</v>
      </c>
      <c r="Z56" s="17">
        <v>4</v>
      </c>
      <c r="AA56" s="17">
        <v>2</v>
      </c>
      <c r="AB56" s="17">
        <v>4</v>
      </c>
      <c r="AC56" s="17">
        <v>1</v>
      </c>
      <c r="AD56" s="17">
        <v>4</v>
      </c>
      <c r="AE56" s="17">
        <v>4</v>
      </c>
      <c r="AF56" s="43">
        <f t="shared" si="5"/>
        <v>57</v>
      </c>
      <c r="AG56" s="17">
        <v>9</v>
      </c>
      <c r="AH56" s="17">
        <v>5</v>
      </c>
      <c r="AI56" s="17">
        <v>3</v>
      </c>
      <c r="AJ56" s="17">
        <v>4</v>
      </c>
      <c r="AK56" s="17">
        <v>9</v>
      </c>
      <c r="AL56" s="17">
        <v>4</v>
      </c>
      <c r="AM56" s="17">
        <v>4</v>
      </c>
      <c r="AN56" s="17">
        <v>6</v>
      </c>
      <c r="AO56" s="17">
        <v>3</v>
      </c>
      <c r="AP56" s="17">
        <v>4</v>
      </c>
      <c r="AQ56" s="17">
        <v>5</v>
      </c>
      <c r="AR56" s="17">
        <v>5</v>
      </c>
      <c r="AS56" s="17">
        <v>5</v>
      </c>
      <c r="AT56" s="17">
        <v>7</v>
      </c>
      <c r="AU56" s="17">
        <v>5</v>
      </c>
      <c r="AV56" s="17">
        <v>4</v>
      </c>
      <c r="AW56" s="44">
        <v>66</v>
      </c>
    </row>
    <row r="57" spans="1:49">
      <c r="A57" s="73">
        <v>45000</v>
      </c>
      <c r="B57" s="37">
        <v>0</v>
      </c>
      <c r="C57" s="17">
        <v>2000</v>
      </c>
      <c r="D57" s="1">
        <v>45967.486111111109</v>
      </c>
      <c r="E57" s="128" t="s">
        <v>122</v>
      </c>
      <c r="F57" s="17"/>
      <c r="G57" s="17">
        <f t="shared" si="2"/>
        <v>0</v>
      </c>
      <c r="H57" s="17" t="s">
        <v>399</v>
      </c>
      <c r="I57" s="17" t="s">
        <v>399</v>
      </c>
      <c r="J57" s="50">
        <v>1</v>
      </c>
      <c r="K57" s="17">
        <f t="shared" si="6"/>
        <v>0</v>
      </c>
      <c r="L57" s="17" t="str">
        <f t="shared" si="0"/>
        <v/>
      </c>
      <c r="M57" s="97">
        <f t="shared" si="3"/>
        <v>1</v>
      </c>
      <c r="N57" s="97">
        <f t="shared" si="1"/>
        <v>1</v>
      </c>
      <c r="O57" s="83">
        <f t="shared" si="4"/>
        <v>0</v>
      </c>
      <c r="P57" s="17">
        <v>4</v>
      </c>
      <c r="Q57" s="17">
        <v>1</v>
      </c>
      <c r="R57" s="36">
        <v>3</v>
      </c>
      <c r="S57" s="17">
        <v>4</v>
      </c>
      <c r="T57" s="17">
        <v>4</v>
      </c>
      <c r="U57" s="36">
        <v>4</v>
      </c>
      <c r="V57" s="36">
        <v>2</v>
      </c>
      <c r="W57" s="17">
        <v>2</v>
      </c>
      <c r="X57" s="17">
        <v>3</v>
      </c>
      <c r="Y57" s="17">
        <v>4</v>
      </c>
      <c r="Z57" s="17">
        <v>4</v>
      </c>
      <c r="AA57" s="17">
        <v>5</v>
      </c>
      <c r="AB57" s="17">
        <v>5</v>
      </c>
      <c r="AC57" s="17">
        <v>4</v>
      </c>
      <c r="AD57" s="17">
        <v>5</v>
      </c>
      <c r="AE57" s="17">
        <v>4</v>
      </c>
      <c r="AF57" s="43">
        <f t="shared" si="5"/>
        <v>58</v>
      </c>
      <c r="AG57" s="17">
        <v>29</v>
      </c>
      <c r="AH57" s="17">
        <v>6</v>
      </c>
      <c r="AI57" s="17">
        <v>12</v>
      </c>
      <c r="AJ57" s="17">
        <v>25</v>
      </c>
      <c r="AK57" s="17">
        <v>7</v>
      </c>
      <c r="AL57" s="17">
        <v>3</v>
      </c>
      <c r="AM57" s="17">
        <v>5</v>
      </c>
      <c r="AN57" s="17">
        <v>8</v>
      </c>
      <c r="AO57" s="17">
        <v>4</v>
      </c>
      <c r="AP57" s="17">
        <v>4</v>
      </c>
      <c r="AQ57" s="17">
        <v>2</v>
      </c>
      <c r="AR57" s="17">
        <v>6</v>
      </c>
      <c r="AS57" s="17">
        <v>4</v>
      </c>
      <c r="AT57" s="17">
        <v>4</v>
      </c>
      <c r="AU57" s="17">
        <v>3</v>
      </c>
      <c r="AV57" s="17">
        <v>4</v>
      </c>
      <c r="AW57" s="44">
        <v>62</v>
      </c>
    </row>
    <row r="58" spans="1:49">
      <c r="A58" s="73">
        <v>45078</v>
      </c>
      <c r="B58" s="37">
        <v>0</v>
      </c>
      <c r="C58" s="17">
        <v>1997</v>
      </c>
      <c r="D58" s="1">
        <v>45967.632638888892</v>
      </c>
      <c r="E58" s="128" t="s">
        <v>122</v>
      </c>
      <c r="F58" s="17"/>
      <c r="G58" s="17">
        <f t="shared" si="2"/>
        <v>0</v>
      </c>
      <c r="H58" s="17" t="s">
        <v>399</v>
      </c>
      <c r="I58" s="17" t="s">
        <v>399</v>
      </c>
      <c r="J58" s="50">
        <v>1</v>
      </c>
      <c r="K58" s="17">
        <f t="shared" si="6"/>
        <v>0</v>
      </c>
      <c r="L58" s="17" t="str">
        <f t="shared" si="0"/>
        <v/>
      </c>
      <c r="M58" s="97">
        <f t="shared" si="3"/>
        <v>1</v>
      </c>
      <c r="N58" s="97">
        <f t="shared" si="1"/>
        <v>1</v>
      </c>
      <c r="O58" s="83">
        <f t="shared" si="4"/>
        <v>0</v>
      </c>
      <c r="P58" s="17">
        <v>5</v>
      </c>
      <c r="Q58" s="17">
        <v>4</v>
      </c>
      <c r="R58" s="36">
        <v>5</v>
      </c>
      <c r="S58" s="17">
        <v>5</v>
      </c>
      <c r="T58" s="17">
        <v>5</v>
      </c>
      <c r="U58" s="36">
        <v>5</v>
      </c>
      <c r="V58" s="36">
        <v>4</v>
      </c>
      <c r="W58" s="17">
        <v>4</v>
      </c>
      <c r="X58" s="17">
        <v>5</v>
      </c>
      <c r="Y58" s="17">
        <v>5</v>
      </c>
      <c r="Z58" s="17">
        <v>5</v>
      </c>
      <c r="AA58" s="17">
        <v>4</v>
      </c>
      <c r="AB58" s="17">
        <v>5</v>
      </c>
      <c r="AC58" s="17">
        <v>5</v>
      </c>
      <c r="AD58" s="17">
        <v>5</v>
      </c>
      <c r="AE58" s="17">
        <v>5</v>
      </c>
      <c r="AF58" s="43">
        <f t="shared" si="5"/>
        <v>76</v>
      </c>
      <c r="AG58" s="17">
        <v>14</v>
      </c>
      <c r="AH58" s="17">
        <v>4</v>
      </c>
      <c r="AI58" s="17">
        <v>3</v>
      </c>
      <c r="AJ58" s="17">
        <v>3</v>
      </c>
      <c r="AK58" s="17">
        <v>4</v>
      </c>
      <c r="AL58" s="17">
        <v>4</v>
      </c>
      <c r="AM58" s="17">
        <v>3</v>
      </c>
      <c r="AN58" s="17">
        <v>7</v>
      </c>
      <c r="AO58" s="17">
        <v>2</v>
      </c>
      <c r="AP58" s="17">
        <v>4</v>
      </c>
      <c r="AQ58" s="17">
        <v>2</v>
      </c>
      <c r="AR58" s="17">
        <v>6</v>
      </c>
      <c r="AS58" s="17">
        <v>5</v>
      </c>
      <c r="AT58" s="17">
        <v>3</v>
      </c>
      <c r="AU58" s="17">
        <v>3</v>
      </c>
      <c r="AV58" s="17">
        <v>4</v>
      </c>
      <c r="AW58" s="44">
        <v>8</v>
      </c>
    </row>
    <row r="59" spans="1:49">
      <c r="A59" s="73">
        <v>45517</v>
      </c>
      <c r="B59" s="37">
        <v>0</v>
      </c>
      <c r="C59" s="17">
        <v>1999</v>
      </c>
      <c r="D59" s="1">
        <v>45968.748611111114</v>
      </c>
      <c r="E59" s="128" t="s">
        <v>122</v>
      </c>
      <c r="F59" s="17"/>
      <c r="G59" s="17">
        <f t="shared" si="2"/>
        <v>0</v>
      </c>
      <c r="H59" s="17" t="s">
        <v>399</v>
      </c>
      <c r="I59" s="17" t="s">
        <v>399</v>
      </c>
      <c r="J59" s="50">
        <v>1</v>
      </c>
      <c r="K59" s="17">
        <f t="shared" si="6"/>
        <v>0</v>
      </c>
      <c r="L59" s="17" t="str">
        <f t="shared" si="0"/>
        <v/>
      </c>
      <c r="M59" s="97">
        <f t="shared" si="3"/>
        <v>1</v>
      </c>
      <c r="N59" s="97">
        <f t="shared" si="1"/>
        <v>1</v>
      </c>
      <c r="O59" s="83">
        <f t="shared" si="4"/>
        <v>0</v>
      </c>
      <c r="P59" s="17">
        <v>5</v>
      </c>
      <c r="Q59" s="17">
        <v>5</v>
      </c>
      <c r="R59" s="36">
        <v>5</v>
      </c>
      <c r="S59" s="17">
        <v>5</v>
      </c>
      <c r="T59" s="17">
        <v>5</v>
      </c>
      <c r="U59" s="36">
        <v>5</v>
      </c>
      <c r="V59" s="36">
        <v>3</v>
      </c>
      <c r="W59" s="17">
        <v>4</v>
      </c>
      <c r="X59" s="17">
        <v>5</v>
      </c>
      <c r="Y59" s="17">
        <v>5</v>
      </c>
      <c r="Z59" s="17">
        <v>5</v>
      </c>
      <c r="AA59" s="17">
        <v>5</v>
      </c>
      <c r="AB59" s="17">
        <v>2</v>
      </c>
      <c r="AC59" s="17">
        <v>2</v>
      </c>
      <c r="AD59" s="17">
        <v>5</v>
      </c>
      <c r="AE59" s="17">
        <v>5</v>
      </c>
      <c r="AF59" s="43">
        <f t="shared" si="5"/>
        <v>71</v>
      </c>
      <c r="AG59" s="17">
        <v>11</v>
      </c>
      <c r="AH59" s="17">
        <v>5</v>
      </c>
      <c r="AI59" s="17">
        <v>5</v>
      </c>
      <c r="AJ59" s="17">
        <v>4</v>
      </c>
      <c r="AK59" s="17">
        <v>4</v>
      </c>
      <c r="AL59" s="17">
        <v>4</v>
      </c>
      <c r="AM59" s="17">
        <v>4</v>
      </c>
      <c r="AN59" s="17">
        <v>9</v>
      </c>
      <c r="AO59" s="17">
        <v>4</v>
      </c>
      <c r="AP59" s="17">
        <v>2</v>
      </c>
      <c r="AQ59" s="17">
        <v>2</v>
      </c>
      <c r="AR59" s="17">
        <v>4</v>
      </c>
      <c r="AS59" s="17">
        <v>4</v>
      </c>
      <c r="AT59" s="17">
        <v>2</v>
      </c>
      <c r="AU59" s="17">
        <v>5</v>
      </c>
      <c r="AV59" s="17">
        <v>4</v>
      </c>
      <c r="AW59" s="44">
        <v>29</v>
      </c>
    </row>
    <row r="60" spans="1:49">
      <c r="A60" s="73">
        <v>45721</v>
      </c>
      <c r="B60" s="37">
        <v>0</v>
      </c>
      <c r="C60" s="17">
        <v>2004</v>
      </c>
      <c r="D60" s="1">
        <v>45969.646527777775</v>
      </c>
      <c r="E60" s="128" t="s">
        <v>122</v>
      </c>
      <c r="F60" s="17"/>
      <c r="G60" s="17">
        <f t="shared" si="2"/>
        <v>0</v>
      </c>
      <c r="H60" s="17" t="s">
        <v>399</v>
      </c>
      <c r="I60" s="17" t="s">
        <v>399</v>
      </c>
      <c r="J60" s="50">
        <v>1</v>
      </c>
      <c r="K60" s="17">
        <f t="shared" si="6"/>
        <v>0</v>
      </c>
      <c r="L60" s="17" t="str">
        <f t="shared" si="0"/>
        <v/>
      </c>
      <c r="M60" s="97">
        <f t="shared" si="3"/>
        <v>1</v>
      </c>
      <c r="N60" s="97">
        <f t="shared" si="1"/>
        <v>1</v>
      </c>
      <c r="O60" s="83">
        <f t="shared" si="4"/>
        <v>0</v>
      </c>
      <c r="P60" s="17">
        <v>4</v>
      </c>
      <c r="Q60" s="17">
        <v>4</v>
      </c>
      <c r="R60" s="36">
        <v>5</v>
      </c>
      <c r="S60" s="17">
        <v>5</v>
      </c>
      <c r="T60" s="17">
        <v>5</v>
      </c>
      <c r="U60" s="36">
        <v>5</v>
      </c>
      <c r="V60" s="36">
        <v>5</v>
      </c>
      <c r="W60" s="17">
        <v>4</v>
      </c>
      <c r="X60" s="17">
        <v>4</v>
      </c>
      <c r="Y60" s="17">
        <v>5</v>
      </c>
      <c r="Z60" s="17">
        <v>4</v>
      </c>
      <c r="AA60" s="17">
        <v>5</v>
      </c>
      <c r="AB60" s="17">
        <v>4</v>
      </c>
      <c r="AC60" s="17">
        <v>5</v>
      </c>
      <c r="AD60" s="17">
        <v>4</v>
      </c>
      <c r="AE60" s="17">
        <v>5</v>
      </c>
      <c r="AF60" s="43">
        <f t="shared" si="5"/>
        <v>73</v>
      </c>
      <c r="AG60" s="17">
        <v>20</v>
      </c>
      <c r="AH60" s="17">
        <v>8</v>
      </c>
      <c r="AI60" s="17">
        <v>4</v>
      </c>
      <c r="AJ60" s="17">
        <v>4</v>
      </c>
      <c r="AK60" s="17">
        <v>10</v>
      </c>
      <c r="AL60" s="17">
        <v>3</v>
      </c>
      <c r="AM60" s="17">
        <v>7</v>
      </c>
      <c r="AN60" s="17">
        <v>11</v>
      </c>
      <c r="AO60" s="17">
        <v>3</v>
      </c>
      <c r="AP60" s="17">
        <v>3</v>
      </c>
      <c r="AQ60" s="17">
        <v>5</v>
      </c>
      <c r="AR60" s="17">
        <v>6</v>
      </c>
      <c r="AS60" s="17">
        <v>7</v>
      </c>
      <c r="AT60" s="17">
        <v>3</v>
      </c>
      <c r="AU60" s="17">
        <v>5</v>
      </c>
      <c r="AV60" s="17">
        <v>3</v>
      </c>
      <c r="AW60" s="44">
        <v>20</v>
      </c>
    </row>
    <row r="61" spans="1:49">
      <c r="A61" s="73">
        <v>41575</v>
      </c>
      <c r="B61" s="37">
        <v>0</v>
      </c>
      <c r="C61" s="17">
        <v>1997</v>
      </c>
      <c r="D61" s="1">
        <v>45959.654861111114</v>
      </c>
      <c r="E61" s="128" t="s">
        <v>110</v>
      </c>
      <c r="F61" s="17"/>
      <c r="G61" s="17">
        <f t="shared" si="2"/>
        <v>0</v>
      </c>
      <c r="H61" s="17" t="s">
        <v>399</v>
      </c>
      <c r="I61" s="17" t="s">
        <v>399</v>
      </c>
      <c r="J61" s="50">
        <v>1</v>
      </c>
      <c r="K61" s="17">
        <f t="shared" si="6"/>
        <v>0</v>
      </c>
      <c r="L61" s="17" t="str">
        <f t="shared" si="0"/>
        <v/>
      </c>
      <c r="M61" s="97">
        <f t="shared" si="3"/>
        <v>1</v>
      </c>
      <c r="N61" s="97">
        <f t="shared" si="1"/>
        <v>1</v>
      </c>
      <c r="O61" s="83">
        <f t="shared" si="4"/>
        <v>0</v>
      </c>
      <c r="P61" s="17">
        <v>5</v>
      </c>
      <c r="Q61" s="17">
        <v>5</v>
      </c>
      <c r="R61" s="36">
        <v>5</v>
      </c>
      <c r="S61" s="17">
        <v>5</v>
      </c>
      <c r="T61" s="17">
        <v>5</v>
      </c>
      <c r="U61" s="36">
        <v>5</v>
      </c>
      <c r="V61" s="36">
        <v>5</v>
      </c>
      <c r="W61" s="17">
        <v>5</v>
      </c>
      <c r="X61" s="17">
        <v>5</v>
      </c>
      <c r="Y61" s="17">
        <v>5</v>
      </c>
      <c r="Z61" s="17">
        <v>5</v>
      </c>
      <c r="AA61" s="17">
        <v>5</v>
      </c>
      <c r="AB61" s="17">
        <v>4</v>
      </c>
      <c r="AC61" s="17">
        <v>5</v>
      </c>
      <c r="AD61" s="17">
        <v>5</v>
      </c>
      <c r="AE61" s="17">
        <v>5</v>
      </c>
      <c r="AF61" s="43">
        <f t="shared" si="5"/>
        <v>79</v>
      </c>
      <c r="AG61" s="17">
        <v>5</v>
      </c>
      <c r="AH61" s="17">
        <v>4</v>
      </c>
      <c r="AI61" s="17">
        <v>4</v>
      </c>
      <c r="AJ61" s="17">
        <v>4</v>
      </c>
      <c r="AK61" s="17">
        <v>6</v>
      </c>
      <c r="AL61" s="17">
        <v>1</v>
      </c>
      <c r="AM61" s="17">
        <v>3</v>
      </c>
      <c r="AN61" s="17">
        <v>3</v>
      </c>
      <c r="AO61" s="17">
        <v>4</v>
      </c>
      <c r="AP61" s="17">
        <v>3</v>
      </c>
      <c r="AQ61" s="17">
        <v>1</v>
      </c>
      <c r="AR61" s="17">
        <v>4</v>
      </c>
      <c r="AS61" s="17">
        <v>3</v>
      </c>
      <c r="AT61" s="17">
        <v>4</v>
      </c>
      <c r="AU61" s="17">
        <v>2</v>
      </c>
      <c r="AV61" s="17">
        <v>3</v>
      </c>
      <c r="AW61" s="44">
        <v>5</v>
      </c>
    </row>
    <row r="62" spans="1:49">
      <c r="A62" s="73">
        <v>41745</v>
      </c>
      <c r="B62" s="37">
        <v>0</v>
      </c>
      <c r="C62" s="17">
        <v>2001</v>
      </c>
      <c r="D62" s="1">
        <v>45959.752083333333</v>
      </c>
      <c r="E62" s="128" t="s">
        <v>110</v>
      </c>
      <c r="F62" s="17"/>
      <c r="G62" s="17">
        <f t="shared" si="2"/>
        <v>0</v>
      </c>
      <c r="H62" s="17" t="s">
        <v>399</v>
      </c>
      <c r="I62" s="17" t="s">
        <v>399</v>
      </c>
      <c r="J62" s="50">
        <v>1</v>
      </c>
      <c r="K62" s="17">
        <f t="shared" si="6"/>
        <v>0</v>
      </c>
      <c r="L62" s="17" t="str">
        <f t="shared" si="0"/>
        <v/>
      </c>
      <c r="M62" s="97">
        <f t="shared" si="3"/>
        <v>1</v>
      </c>
      <c r="N62" s="97">
        <f t="shared" si="1"/>
        <v>1</v>
      </c>
      <c r="O62" s="83">
        <f t="shared" si="4"/>
        <v>0</v>
      </c>
      <c r="P62" s="17">
        <v>5</v>
      </c>
      <c r="Q62" s="17">
        <v>5</v>
      </c>
      <c r="R62" s="36">
        <v>5</v>
      </c>
      <c r="S62" s="17">
        <v>5</v>
      </c>
      <c r="T62" s="17">
        <v>5</v>
      </c>
      <c r="U62" s="36">
        <v>5</v>
      </c>
      <c r="V62" s="36">
        <v>5</v>
      </c>
      <c r="W62" s="17">
        <v>5</v>
      </c>
      <c r="X62" s="17">
        <v>5</v>
      </c>
      <c r="Y62" s="17">
        <v>5</v>
      </c>
      <c r="Z62" s="17">
        <v>5</v>
      </c>
      <c r="AA62" s="17">
        <v>5</v>
      </c>
      <c r="AB62" s="17">
        <v>4</v>
      </c>
      <c r="AC62" s="17">
        <v>5</v>
      </c>
      <c r="AD62" s="17">
        <v>5</v>
      </c>
      <c r="AE62" s="17">
        <v>5</v>
      </c>
      <c r="AF62" s="43">
        <f t="shared" si="5"/>
        <v>79</v>
      </c>
      <c r="AG62" s="17">
        <v>5</v>
      </c>
      <c r="AH62" s="17">
        <v>4</v>
      </c>
      <c r="AI62" s="17">
        <v>3</v>
      </c>
      <c r="AJ62" s="17">
        <v>2</v>
      </c>
      <c r="AK62" s="17">
        <v>3</v>
      </c>
      <c r="AL62" s="17">
        <v>1</v>
      </c>
      <c r="AM62" s="17">
        <v>3</v>
      </c>
      <c r="AN62" s="17">
        <v>2</v>
      </c>
      <c r="AO62" s="17">
        <v>2</v>
      </c>
      <c r="AP62" s="17">
        <v>2</v>
      </c>
      <c r="AQ62" s="17">
        <v>1</v>
      </c>
      <c r="AR62" s="17">
        <v>3</v>
      </c>
      <c r="AS62" s="17">
        <v>3</v>
      </c>
      <c r="AT62" s="17">
        <v>3</v>
      </c>
      <c r="AU62" s="17">
        <v>2</v>
      </c>
      <c r="AV62" s="17">
        <v>2</v>
      </c>
      <c r="AW62" s="44">
        <v>5</v>
      </c>
    </row>
    <row r="63" spans="1:49">
      <c r="A63" s="73">
        <v>42636</v>
      </c>
      <c r="B63" s="37">
        <v>0</v>
      </c>
      <c r="C63" s="17">
        <v>2003</v>
      </c>
      <c r="D63" s="1">
        <v>45960.793055555558</v>
      </c>
      <c r="E63" s="128" t="s">
        <v>146</v>
      </c>
      <c r="F63" s="17"/>
      <c r="G63" s="17">
        <f t="shared" si="2"/>
        <v>0</v>
      </c>
      <c r="H63" s="17" t="s">
        <v>399</v>
      </c>
      <c r="I63" s="17" t="s">
        <v>399</v>
      </c>
      <c r="J63" s="50">
        <v>1</v>
      </c>
      <c r="K63" s="17">
        <f t="shared" si="6"/>
        <v>0</v>
      </c>
      <c r="L63" s="17" t="str">
        <f t="shared" si="0"/>
        <v/>
      </c>
      <c r="M63" s="97">
        <f t="shared" si="3"/>
        <v>1</v>
      </c>
      <c r="N63" s="97">
        <f t="shared" si="1"/>
        <v>1</v>
      </c>
      <c r="O63" s="83">
        <f t="shared" si="4"/>
        <v>0</v>
      </c>
      <c r="P63" s="17">
        <v>5</v>
      </c>
      <c r="Q63" s="17">
        <v>5</v>
      </c>
      <c r="R63" s="36">
        <v>4</v>
      </c>
      <c r="S63" s="17">
        <v>5</v>
      </c>
      <c r="T63" s="17">
        <v>5</v>
      </c>
      <c r="U63" s="36">
        <v>5</v>
      </c>
      <c r="V63" s="36">
        <v>3</v>
      </c>
      <c r="W63" s="17">
        <v>5</v>
      </c>
      <c r="X63" s="17">
        <v>5</v>
      </c>
      <c r="Y63" s="17">
        <v>4</v>
      </c>
      <c r="Z63" s="17">
        <v>4</v>
      </c>
      <c r="AA63" s="17">
        <v>5</v>
      </c>
      <c r="AB63" s="17">
        <v>2</v>
      </c>
      <c r="AC63" s="17">
        <v>5</v>
      </c>
      <c r="AD63" s="17">
        <v>3</v>
      </c>
      <c r="AE63" s="17">
        <v>3</v>
      </c>
      <c r="AF63" s="43">
        <f t="shared" si="5"/>
        <v>68</v>
      </c>
      <c r="AG63" s="17">
        <v>12</v>
      </c>
      <c r="AH63" s="17">
        <v>5</v>
      </c>
      <c r="AI63" s="17">
        <v>13</v>
      </c>
      <c r="AJ63" s="17">
        <v>3</v>
      </c>
      <c r="AK63" s="17">
        <v>4</v>
      </c>
      <c r="AL63" s="17">
        <v>3</v>
      </c>
      <c r="AM63" s="17">
        <v>3</v>
      </c>
      <c r="AN63" s="17">
        <v>5</v>
      </c>
      <c r="AO63" s="17">
        <v>2</v>
      </c>
      <c r="AP63" s="17">
        <v>3</v>
      </c>
      <c r="AQ63" s="17">
        <v>6</v>
      </c>
      <c r="AR63" s="17">
        <v>8</v>
      </c>
      <c r="AS63" s="17">
        <v>4</v>
      </c>
      <c r="AT63" s="17">
        <v>5</v>
      </c>
      <c r="AU63" s="17">
        <v>5</v>
      </c>
      <c r="AV63" s="17">
        <v>7</v>
      </c>
      <c r="AW63" s="44">
        <v>33</v>
      </c>
    </row>
    <row r="64" spans="1:49">
      <c r="A64" s="73">
        <v>42642</v>
      </c>
      <c r="B64" s="37">
        <v>0</v>
      </c>
      <c r="C64" s="17">
        <v>1996</v>
      </c>
      <c r="D64" s="1">
        <v>45960.803472222222</v>
      </c>
      <c r="E64" s="128" t="s">
        <v>110</v>
      </c>
      <c r="F64" s="17"/>
      <c r="G64" s="17">
        <f t="shared" si="2"/>
        <v>0</v>
      </c>
      <c r="H64" s="17" t="s">
        <v>399</v>
      </c>
      <c r="I64" s="17" t="s">
        <v>399</v>
      </c>
      <c r="J64" s="50">
        <v>1</v>
      </c>
      <c r="K64" s="17">
        <f t="shared" si="6"/>
        <v>0</v>
      </c>
      <c r="L64" s="17" t="str">
        <f t="shared" si="0"/>
        <v/>
      </c>
      <c r="M64" s="97">
        <f t="shared" si="3"/>
        <v>1</v>
      </c>
      <c r="N64" s="97">
        <f t="shared" si="1"/>
        <v>1</v>
      </c>
      <c r="O64" s="83">
        <f t="shared" si="4"/>
        <v>0</v>
      </c>
      <c r="P64" s="17">
        <v>4</v>
      </c>
      <c r="Q64" s="17">
        <v>1</v>
      </c>
      <c r="R64" s="36">
        <v>3</v>
      </c>
      <c r="S64" s="17">
        <v>3</v>
      </c>
      <c r="T64" s="17">
        <v>3</v>
      </c>
      <c r="U64" s="36">
        <v>4</v>
      </c>
      <c r="V64" s="36">
        <v>4</v>
      </c>
      <c r="W64" s="17">
        <v>4</v>
      </c>
      <c r="X64" s="17">
        <v>5</v>
      </c>
      <c r="Y64" s="17">
        <v>5</v>
      </c>
      <c r="Z64" s="17">
        <v>5</v>
      </c>
      <c r="AA64" s="17">
        <v>5</v>
      </c>
      <c r="AB64" s="17">
        <v>4</v>
      </c>
      <c r="AC64" s="17">
        <v>5</v>
      </c>
      <c r="AD64" s="17">
        <v>5</v>
      </c>
      <c r="AE64" s="17">
        <v>5</v>
      </c>
      <c r="AF64" s="43">
        <f t="shared" si="5"/>
        <v>65</v>
      </c>
      <c r="AG64" s="17">
        <v>13</v>
      </c>
      <c r="AH64" s="17">
        <v>14</v>
      </c>
      <c r="AI64" s="17">
        <v>6</v>
      </c>
      <c r="AJ64" s="17">
        <v>17</v>
      </c>
      <c r="AK64" s="17">
        <v>7</v>
      </c>
      <c r="AL64" s="17">
        <v>4</v>
      </c>
      <c r="AM64" s="17">
        <v>15</v>
      </c>
      <c r="AN64" s="17">
        <v>18</v>
      </c>
      <c r="AO64" s="17">
        <v>3</v>
      </c>
      <c r="AP64" s="17">
        <v>4</v>
      </c>
      <c r="AQ64" s="17">
        <v>2</v>
      </c>
      <c r="AR64" s="17">
        <v>6</v>
      </c>
      <c r="AS64" s="17">
        <v>9</v>
      </c>
      <c r="AT64" s="17">
        <v>8</v>
      </c>
      <c r="AU64" s="17">
        <v>3</v>
      </c>
      <c r="AV64" s="17">
        <v>6</v>
      </c>
      <c r="AW64" s="44">
        <v>62</v>
      </c>
    </row>
    <row r="65" spans="1:49">
      <c r="A65" s="73">
        <v>42659</v>
      </c>
      <c r="B65" s="37">
        <v>0</v>
      </c>
      <c r="C65" s="17">
        <v>2002</v>
      </c>
      <c r="D65" s="1">
        <v>45960.826388888891</v>
      </c>
      <c r="E65" s="128" t="s">
        <v>110</v>
      </c>
      <c r="F65" s="17"/>
      <c r="G65" s="17">
        <f t="shared" si="2"/>
        <v>0</v>
      </c>
      <c r="H65" s="17" t="s">
        <v>399</v>
      </c>
      <c r="I65" s="17" t="s">
        <v>399</v>
      </c>
      <c r="J65" s="50">
        <v>1</v>
      </c>
      <c r="K65" s="17">
        <f t="shared" si="6"/>
        <v>0</v>
      </c>
      <c r="L65" s="17" t="str">
        <f t="shared" si="0"/>
        <v/>
      </c>
      <c r="M65" s="97">
        <f t="shared" si="3"/>
        <v>1</v>
      </c>
      <c r="N65" s="97">
        <f t="shared" si="1"/>
        <v>1</v>
      </c>
      <c r="O65" s="83">
        <f t="shared" si="4"/>
        <v>0</v>
      </c>
      <c r="P65" s="17">
        <v>5</v>
      </c>
      <c r="Q65" s="17">
        <v>5</v>
      </c>
      <c r="R65" s="36">
        <v>5</v>
      </c>
      <c r="S65" s="17">
        <v>5</v>
      </c>
      <c r="T65" s="17">
        <v>5</v>
      </c>
      <c r="U65" s="36">
        <v>5</v>
      </c>
      <c r="V65" s="36">
        <v>3</v>
      </c>
      <c r="W65" s="17">
        <v>5</v>
      </c>
      <c r="X65" s="17">
        <v>5</v>
      </c>
      <c r="Y65" s="17">
        <v>5</v>
      </c>
      <c r="Z65" s="17">
        <v>5</v>
      </c>
      <c r="AA65" s="17">
        <v>3</v>
      </c>
      <c r="AB65" s="17">
        <v>2</v>
      </c>
      <c r="AC65" s="17">
        <v>5</v>
      </c>
      <c r="AD65" s="17">
        <v>5</v>
      </c>
      <c r="AE65" s="17">
        <v>4</v>
      </c>
      <c r="AF65" s="43">
        <f t="shared" si="5"/>
        <v>72</v>
      </c>
      <c r="AG65" s="17">
        <v>7</v>
      </c>
      <c r="AH65" s="17">
        <v>4</v>
      </c>
      <c r="AI65" s="17">
        <v>5</v>
      </c>
      <c r="AJ65" s="17">
        <v>5</v>
      </c>
      <c r="AK65" s="17">
        <v>6</v>
      </c>
      <c r="AL65" s="17">
        <v>4</v>
      </c>
      <c r="AM65" s="17">
        <v>148</v>
      </c>
      <c r="AN65" s="17">
        <v>8</v>
      </c>
      <c r="AO65" s="17">
        <v>9</v>
      </c>
      <c r="AP65" s="17">
        <v>4</v>
      </c>
      <c r="AQ65" s="17">
        <v>3</v>
      </c>
      <c r="AR65" s="17">
        <v>65</v>
      </c>
      <c r="AS65" s="17">
        <v>11</v>
      </c>
      <c r="AT65" s="17">
        <v>6</v>
      </c>
      <c r="AU65" s="17">
        <v>147</v>
      </c>
      <c r="AV65" s="17">
        <v>8</v>
      </c>
      <c r="AW65" s="44">
        <v>22</v>
      </c>
    </row>
    <row r="66" spans="1:49">
      <c r="A66" s="73">
        <v>44993</v>
      </c>
      <c r="B66" s="37">
        <v>0</v>
      </c>
      <c r="C66" s="17">
        <v>2000</v>
      </c>
      <c r="D66" s="1">
        <v>45967.438194444447</v>
      </c>
      <c r="E66" s="128" t="s">
        <v>110</v>
      </c>
      <c r="F66" s="17"/>
      <c r="G66" s="17">
        <f t="shared" si="2"/>
        <v>0</v>
      </c>
      <c r="H66" s="17" t="s">
        <v>399</v>
      </c>
      <c r="I66" s="17" t="s">
        <v>399</v>
      </c>
      <c r="J66" s="50">
        <v>1</v>
      </c>
      <c r="K66" s="17">
        <f t="shared" si="6"/>
        <v>0</v>
      </c>
      <c r="L66" s="17" t="str">
        <f t="shared" si="0"/>
        <v/>
      </c>
      <c r="M66" s="97">
        <f t="shared" si="3"/>
        <v>1</v>
      </c>
      <c r="N66" s="97">
        <f t="shared" si="1"/>
        <v>1</v>
      </c>
      <c r="O66" s="83">
        <f t="shared" si="4"/>
        <v>0</v>
      </c>
      <c r="P66" s="17">
        <v>4</v>
      </c>
      <c r="Q66" s="17">
        <v>5</v>
      </c>
      <c r="R66" s="36">
        <v>4</v>
      </c>
      <c r="S66" s="17">
        <v>4</v>
      </c>
      <c r="T66" s="17">
        <v>5</v>
      </c>
      <c r="U66" s="36">
        <v>5</v>
      </c>
      <c r="V66" s="36">
        <v>2</v>
      </c>
      <c r="W66" s="17">
        <v>3</v>
      </c>
      <c r="X66" s="17">
        <v>3</v>
      </c>
      <c r="Y66" s="17">
        <v>2</v>
      </c>
      <c r="Z66" s="17">
        <v>3</v>
      </c>
      <c r="AA66" s="17">
        <v>4</v>
      </c>
      <c r="AB66" s="17">
        <v>3</v>
      </c>
      <c r="AC66" s="17">
        <v>5</v>
      </c>
      <c r="AD66" s="17">
        <v>3</v>
      </c>
      <c r="AE66" s="17">
        <v>5</v>
      </c>
      <c r="AF66" s="43">
        <f t="shared" si="5"/>
        <v>60</v>
      </c>
      <c r="AG66" s="17">
        <v>28</v>
      </c>
      <c r="AH66" s="17">
        <v>6</v>
      </c>
      <c r="AI66" s="17">
        <v>13</v>
      </c>
      <c r="AJ66" s="17">
        <v>3</v>
      </c>
      <c r="AK66" s="17">
        <v>2</v>
      </c>
      <c r="AL66" s="17">
        <v>3</v>
      </c>
      <c r="AM66" s="17">
        <v>9</v>
      </c>
      <c r="AN66" s="17">
        <v>4</v>
      </c>
      <c r="AO66" s="17">
        <v>2</v>
      </c>
      <c r="AP66" s="17">
        <v>3</v>
      </c>
      <c r="AQ66" s="17">
        <v>8</v>
      </c>
      <c r="AR66" s="17">
        <v>8</v>
      </c>
      <c r="AS66" s="17">
        <v>5</v>
      </c>
      <c r="AT66" s="17">
        <v>4</v>
      </c>
      <c r="AU66" s="17">
        <v>5</v>
      </c>
      <c r="AV66" s="17">
        <v>3</v>
      </c>
      <c r="AW66" s="44">
        <v>53</v>
      </c>
    </row>
    <row r="67" spans="1:49">
      <c r="A67" s="73">
        <v>46097</v>
      </c>
      <c r="B67" s="37">
        <v>1</v>
      </c>
      <c r="C67" s="17">
        <v>1987</v>
      </c>
      <c r="D67" s="1">
        <v>45971.668749999997</v>
      </c>
      <c r="E67" s="128" t="s">
        <v>110</v>
      </c>
      <c r="F67" s="17"/>
      <c r="G67" s="17">
        <f t="shared" si="2"/>
        <v>0</v>
      </c>
      <c r="H67" s="17" t="s">
        <v>399</v>
      </c>
      <c r="I67" s="17" t="s">
        <v>399</v>
      </c>
      <c r="J67" s="50">
        <v>1</v>
      </c>
      <c r="K67" s="17">
        <f t="shared" si="6"/>
        <v>0</v>
      </c>
      <c r="L67" s="17" t="str">
        <f t="shared" si="0"/>
        <v/>
      </c>
      <c r="M67" s="97">
        <f t="shared" si="3"/>
        <v>1</v>
      </c>
      <c r="N67" s="97">
        <f t="shared" si="1"/>
        <v>1</v>
      </c>
      <c r="O67" s="83">
        <f t="shared" si="4"/>
        <v>0</v>
      </c>
      <c r="P67" s="17">
        <v>5</v>
      </c>
      <c r="Q67" s="17">
        <v>3</v>
      </c>
      <c r="R67" s="36">
        <v>4</v>
      </c>
      <c r="S67" s="17">
        <v>5</v>
      </c>
      <c r="T67" s="17">
        <v>5</v>
      </c>
      <c r="U67" s="36">
        <v>4</v>
      </c>
      <c r="V67" s="36">
        <v>3</v>
      </c>
      <c r="W67" s="17">
        <v>3</v>
      </c>
      <c r="X67" s="17">
        <v>4</v>
      </c>
      <c r="Y67" s="17">
        <v>4</v>
      </c>
      <c r="Z67" s="17">
        <v>4</v>
      </c>
      <c r="AA67" s="17">
        <v>4</v>
      </c>
      <c r="AB67" s="17">
        <v>5</v>
      </c>
      <c r="AC67" s="17">
        <v>5</v>
      </c>
      <c r="AD67" s="17">
        <v>4</v>
      </c>
      <c r="AE67" s="17">
        <v>5</v>
      </c>
      <c r="AF67" s="43">
        <f t="shared" si="5"/>
        <v>67</v>
      </c>
      <c r="AG67" s="17">
        <v>4</v>
      </c>
      <c r="AH67" s="17">
        <v>6</v>
      </c>
      <c r="AI67" s="17">
        <v>6</v>
      </c>
      <c r="AJ67" s="17">
        <v>4</v>
      </c>
      <c r="AK67" s="17">
        <v>2</v>
      </c>
      <c r="AL67" s="17">
        <v>2</v>
      </c>
      <c r="AM67" s="17">
        <v>3</v>
      </c>
      <c r="AN67" s="17">
        <v>4</v>
      </c>
      <c r="AO67" s="17">
        <v>2</v>
      </c>
      <c r="AP67" s="17">
        <v>6</v>
      </c>
      <c r="AQ67" s="17">
        <v>3</v>
      </c>
      <c r="AR67" s="17">
        <v>5</v>
      </c>
      <c r="AS67" s="17">
        <v>3</v>
      </c>
      <c r="AT67" s="17">
        <v>4</v>
      </c>
      <c r="AU67" s="17">
        <v>2</v>
      </c>
      <c r="AV67" s="17">
        <v>4</v>
      </c>
      <c r="AW67" s="44">
        <v>33</v>
      </c>
    </row>
    <row r="68" spans="1:49">
      <c r="A68" s="73">
        <v>42991</v>
      </c>
      <c r="B68" s="37">
        <v>0</v>
      </c>
      <c r="C68" s="17">
        <v>1995</v>
      </c>
      <c r="D68" s="1">
        <v>45961.645138888889</v>
      </c>
      <c r="E68" s="128" t="s">
        <v>168</v>
      </c>
      <c r="F68" s="17"/>
      <c r="G68" s="17">
        <f t="shared" si="2"/>
        <v>0</v>
      </c>
      <c r="H68" s="17" t="s">
        <v>398</v>
      </c>
      <c r="I68" s="17" t="s">
        <v>399</v>
      </c>
      <c r="J68" s="50">
        <v>1</v>
      </c>
      <c r="K68" s="17">
        <f t="shared" si="6"/>
        <v>0</v>
      </c>
      <c r="L68" s="17" t="str">
        <f t="shared" si="0"/>
        <v/>
      </c>
      <c r="M68" s="97">
        <f t="shared" si="3"/>
        <v>1</v>
      </c>
      <c r="N68" s="97">
        <f t="shared" si="1"/>
        <v>1</v>
      </c>
      <c r="O68" s="83">
        <f t="shared" si="4"/>
        <v>0</v>
      </c>
      <c r="P68" s="17">
        <v>5</v>
      </c>
      <c r="Q68" s="17">
        <v>4</v>
      </c>
      <c r="R68" s="36">
        <v>5</v>
      </c>
      <c r="S68" s="17">
        <v>5</v>
      </c>
      <c r="T68" s="17">
        <v>5</v>
      </c>
      <c r="U68" s="36">
        <v>5</v>
      </c>
      <c r="V68" s="36">
        <v>4</v>
      </c>
      <c r="W68" s="17">
        <v>5</v>
      </c>
      <c r="X68" s="17">
        <v>4</v>
      </c>
      <c r="Y68" s="17">
        <v>4</v>
      </c>
      <c r="Z68" s="17">
        <v>5</v>
      </c>
      <c r="AA68" s="17">
        <v>5</v>
      </c>
      <c r="AB68" s="17">
        <v>3</v>
      </c>
      <c r="AC68" s="17">
        <v>5</v>
      </c>
      <c r="AD68" s="17">
        <v>5</v>
      </c>
      <c r="AE68" s="17">
        <v>5</v>
      </c>
      <c r="AF68" s="43">
        <f t="shared" si="5"/>
        <v>74</v>
      </c>
      <c r="AG68" s="17">
        <v>5</v>
      </c>
      <c r="AH68" s="17">
        <v>10</v>
      </c>
      <c r="AI68" s="17">
        <v>4</v>
      </c>
      <c r="AJ68" s="17">
        <v>5</v>
      </c>
      <c r="AK68" s="17">
        <v>2</v>
      </c>
      <c r="AL68" s="17">
        <v>4</v>
      </c>
      <c r="AM68" s="17">
        <v>3</v>
      </c>
      <c r="AN68" s="17">
        <v>3</v>
      </c>
      <c r="AO68" s="17">
        <v>3</v>
      </c>
      <c r="AP68" s="17">
        <v>4</v>
      </c>
      <c r="AQ68" s="17">
        <v>2</v>
      </c>
      <c r="AR68" s="17">
        <v>4</v>
      </c>
      <c r="AS68" s="17">
        <v>23</v>
      </c>
      <c r="AT68" s="17">
        <v>4</v>
      </c>
      <c r="AU68" s="17">
        <v>2</v>
      </c>
      <c r="AV68" s="17">
        <v>6</v>
      </c>
      <c r="AW68" s="44">
        <v>15</v>
      </c>
    </row>
    <row r="69" spans="1:49">
      <c r="A69" s="73">
        <v>42504</v>
      </c>
      <c r="B69" s="37">
        <v>1</v>
      </c>
      <c r="C69" s="17">
        <v>1997</v>
      </c>
      <c r="D69" s="1">
        <v>45960.609027777777</v>
      </c>
      <c r="E69" s="128" t="s">
        <v>136</v>
      </c>
      <c r="F69" s="17" t="s">
        <v>406</v>
      </c>
      <c r="G69" s="17">
        <f t="shared" si="2"/>
        <v>1</v>
      </c>
      <c r="H69" s="17" t="s">
        <v>399</v>
      </c>
      <c r="I69" s="17" t="s">
        <v>399</v>
      </c>
      <c r="J69" s="50">
        <v>1</v>
      </c>
      <c r="K69" s="17">
        <f t="shared" si="6"/>
        <v>0</v>
      </c>
      <c r="L69" s="17" t="str">
        <f t="shared" si="0"/>
        <v/>
      </c>
      <c r="M69" s="97">
        <f t="shared" si="3"/>
        <v>1</v>
      </c>
      <c r="N69" s="97">
        <f t="shared" si="1"/>
        <v>1</v>
      </c>
      <c r="O69" s="83">
        <f t="shared" si="4"/>
        <v>0</v>
      </c>
      <c r="P69" s="17">
        <v>5</v>
      </c>
      <c r="Q69" s="17">
        <v>5</v>
      </c>
      <c r="R69" s="36">
        <v>5</v>
      </c>
      <c r="S69" s="17">
        <v>5</v>
      </c>
      <c r="T69" s="17">
        <v>5</v>
      </c>
      <c r="U69" s="36">
        <v>5</v>
      </c>
      <c r="V69" s="36">
        <v>5</v>
      </c>
      <c r="W69" s="17">
        <v>5</v>
      </c>
      <c r="X69" s="17">
        <v>5</v>
      </c>
      <c r="Y69" s="17">
        <v>5</v>
      </c>
      <c r="Z69" s="17">
        <v>5</v>
      </c>
      <c r="AA69" s="17">
        <v>4</v>
      </c>
      <c r="AB69" s="17">
        <v>4</v>
      </c>
      <c r="AC69" s="17">
        <v>4</v>
      </c>
      <c r="AD69" s="17">
        <v>5</v>
      </c>
      <c r="AE69" s="17">
        <v>4</v>
      </c>
      <c r="AF69" s="43">
        <f t="shared" si="5"/>
        <v>76</v>
      </c>
      <c r="AG69" s="17">
        <v>4</v>
      </c>
      <c r="AH69" s="17">
        <v>10</v>
      </c>
      <c r="AI69" s="17">
        <v>4</v>
      </c>
      <c r="AJ69" s="17">
        <v>4</v>
      </c>
      <c r="AK69" s="17">
        <v>5</v>
      </c>
      <c r="AL69" s="17">
        <v>2</v>
      </c>
      <c r="AM69" s="17">
        <v>122</v>
      </c>
      <c r="AN69" s="17">
        <v>8</v>
      </c>
      <c r="AO69" s="17">
        <v>2</v>
      </c>
      <c r="AP69" s="17">
        <v>3</v>
      </c>
      <c r="AQ69" s="17">
        <v>2</v>
      </c>
      <c r="AR69" s="17">
        <v>6</v>
      </c>
      <c r="AS69" s="17">
        <v>4</v>
      </c>
      <c r="AT69" s="17">
        <v>7</v>
      </c>
      <c r="AU69" s="17">
        <v>3</v>
      </c>
      <c r="AV69" s="17">
        <v>7</v>
      </c>
      <c r="AW69" s="44">
        <v>8</v>
      </c>
    </row>
    <row r="70" spans="1:49">
      <c r="A70" s="73">
        <v>42677</v>
      </c>
      <c r="B70" s="37">
        <v>0</v>
      </c>
      <c r="C70" s="17">
        <v>2004</v>
      </c>
      <c r="D70" s="1">
        <v>45960.847916666666</v>
      </c>
      <c r="E70" s="128" t="s">
        <v>154</v>
      </c>
      <c r="F70" s="17" t="s">
        <v>406</v>
      </c>
      <c r="G70" s="17">
        <f t="shared" si="2"/>
        <v>1</v>
      </c>
      <c r="H70" s="17" t="s">
        <v>399</v>
      </c>
      <c r="I70" s="17" t="s">
        <v>399</v>
      </c>
      <c r="J70" s="50">
        <v>1</v>
      </c>
      <c r="K70" s="17">
        <f t="shared" si="6"/>
        <v>1</v>
      </c>
      <c r="L70" s="17" t="str">
        <f t="shared" si="0"/>
        <v/>
      </c>
      <c r="M70" s="97">
        <f t="shared" si="3"/>
        <v>1</v>
      </c>
      <c r="N70" s="97">
        <f t="shared" si="1"/>
        <v>1</v>
      </c>
      <c r="O70" s="83">
        <f t="shared" si="4"/>
        <v>0</v>
      </c>
      <c r="P70" s="17">
        <v>3</v>
      </c>
      <c r="Q70" s="17">
        <v>1</v>
      </c>
      <c r="R70" s="36">
        <v>4</v>
      </c>
      <c r="S70" s="17">
        <v>5</v>
      </c>
      <c r="T70" s="17">
        <v>4</v>
      </c>
      <c r="U70" s="36">
        <v>5</v>
      </c>
      <c r="V70" s="36">
        <v>4</v>
      </c>
      <c r="W70" s="17">
        <v>5</v>
      </c>
      <c r="X70" s="17">
        <v>5</v>
      </c>
      <c r="Y70" s="17">
        <v>5</v>
      </c>
      <c r="Z70" s="17">
        <v>5</v>
      </c>
      <c r="AA70" s="17">
        <v>4</v>
      </c>
      <c r="AB70" s="17">
        <v>3</v>
      </c>
      <c r="AC70" s="17">
        <v>5</v>
      </c>
      <c r="AD70" s="17">
        <v>5</v>
      </c>
      <c r="AE70" s="17">
        <v>5</v>
      </c>
      <c r="AF70" s="43">
        <f t="shared" si="5"/>
        <v>68</v>
      </c>
      <c r="AG70" s="17">
        <v>19</v>
      </c>
      <c r="AH70" s="17">
        <v>19</v>
      </c>
      <c r="AI70" s="17">
        <v>9</v>
      </c>
      <c r="AJ70" s="17">
        <v>32</v>
      </c>
      <c r="AK70" s="17">
        <v>8</v>
      </c>
      <c r="AL70" s="17">
        <v>11</v>
      </c>
      <c r="AM70" s="17">
        <v>10</v>
      </c>
      <c r="AN70" s="17">
        <v>7</v>
      </c>
      <c r="AO70" s="17">
        <v>5</v>
      </c>
      <c r="AP70" s="17">
        <v>5</v>
      </c>
      <c r="AQ70" s="17">
        <v>2</v>
      </c>
      <c r="AR70" s="17">
        <v>15</v>
      </c>
      <c r="AS70" s="17">
        <v>6</v>
      </c>
      <c r="AT70" s="17">
        <v>9</v>
      </c>
      <c r="AU70" s="17">
        <v>3</v>
      </c>
      <c r="AV70" s="17">
        <v>5</v>
      </c>
      <c r="AW70" s="44">
        <v>45</v>
      </c>
    </row>
    <row r="71" spans="1:49">
      <c r="A71" s="73">
        <v>41777</v>
      </c>
      <c r="B71" s="60">
        <v>1</v>
      </c>
      <c r="C71" s="45">
        <v>2000</v>
      </c>
      <c r="D71" s="6">
        <v>45959.774305555555</v>
      </c>
      <c r="E71" s="129" t="s">
        <v>115</v>
      </c>
      <c r="F71" s="45"/>
      <c r="G71" s="17">
        <f t="shared" si="2"/>
        <v>0</v>
      </c>
      <c r="H71" s="45" t="s">
        <v>471</v>
      </c>
      <c r="I71" s="45" t="s">
        <v>399</v>
      </c>
      <c r="J71" s="50">
        <v>1</v>
      </c>
      <c r="K71" s="17">
        <f t="shared" si="6"/>
        <v>1</v>
      </c>
      <c r="L71" s="17" t="str">
        <f t="shared" si="0"/>
        <v/>
      </c>
      <c r="M71" s="97">
        <f t="shared" si="3"/>
        <v>1</v>
      </c>
      <c r="N71" s="97">
        <f t="shared" si="1"/>
        <v>1</v>
      </c>
      <c r="O71" s="83">
        <f t="shared" si="4"/>
        <v>0</v>
      </c>
      <c r="P71" s="45">
        <v>4</v>
      </c>
      <c r="Q71" s="45">
        <v>2</v>
      </c>
      <c r="R71" s="36">
        <v>4</v>
      </c>
      <c r="S71" s="45">
        <v>2</v>
      </c>
      <c r="T71" s="45">
        <v>2</v>
      </c>
      <c r="U71" s="36">
        <v>4</v>
      </c>
      <c r="V71" s="36">
        <v>4</v>
      </c>
      <c r="W71" s="45">
        <v>3</v>
      </c>
      <c r="X71" s="45">
        <v>2</v>
      </c>
      <c r="Y71" s="45">
        <v>5</v>
      </c>
      <c r="Z71" s="45">
        <v>2</v>
      </c>
      <c r="AA71" s="45">
        <v>5</v>
      </c>
      <c r="AB71" s="45">
        <v>4</v>
      </c>
      <c r="AC71" s="45">
        <v>5</v>
      </c>
      <c r="AD71" s="45">
        <v>5</v>
      </c>
      <c r="AE71" s="45">
        <v>4</v>
      </c>
      <c r="AF71" s="43">
        <f t="shared" si="5"/>
        <v>57</v>
      </c>
      <c r="AG71" s="45">
        <v>24</v>
      </c>
      <c r="AH71" s="45">
        <v>3</v>
      </c>
      <c r="AI71" s="45">
        <v>4</v>
      </c>
      <c r="AJ71" s="45">
        <v>3</v>
      </c>
      <c r="AK71" s="45">
        <v>6</v>
      </c>
      <c r="AL71" s="45">
        <v>3</v>
      </c>
      <c r="AM71" s="45">
        <v>4</v>
      </c>
      <c r="AN71" s="45">
        <v>5</v>
      </c>
      <c r="AO71" s="45">
        <v>3</v>
      </c>
      <c r="AP71" s="45">
        <v>3</v>
      </c>
      <c r="AQ71" s="45">
        <v>2</v>
      </c>
      <c r="AR71" s="45">
        <v>4</v>
      </c>
      <c r="AS71" s="45">
        <v>7</v>
      </c>
      <c r="AT71" s="45">
        <v>3</v>
      </c>
      <c r="AU71" s="45">
        <v>1</v>
      </c>
      <c r="AV71" s="45">
        <v>5</v>
      </c>
      <c r="AW71" s="43">
        <v>74</v>
      </c>
    </row>
    <row r="72" spans="1:49">
      <c r="A72" s="73">
        <v>42101</v>
      </c>
      <c r="B72" s="37">
        <v>0</v>
      </c>
      <c r="C72" s="17">
        <v>1997</v>
      </c>
      <c r="D72" s="1">
        <v>45959.92083333333</v>
      </c>
      <c r="E72" s="128" t="s">
        <v>128</v>
      </c>
      <c r="F72" s="17" t="s">
        <v>511</v>
      </c>
      <c r="G72" s="17">
        <f t="shared" si="2"/>
        <v>1</v>
      </c>
      <c r="H72" s="17" t="s">
        <v>398</v>
      </c>
      <c r="I72" s="17" t="s">
        <v>400</v>
      </c>
      <c r="J72" s="50">
        <v>1</v>
      </c>
      <c r="K72" s="17">
        <f t="shared" si="6"/>
        <v>0</v>
      </c>
      <c r="L72" s="17" t="str">
        <f t="shared" si="0"/>
        <v/>
      </c>
      <c r="M72" s="97">
        <f t="shared" si="3"/>
        <v>1</v>
      </c>
      <c r="N72" s="97">
        <f t="shared" si="1"/>
        <v>2</v>
      </c>
      <c r="O72" s="83">
        <f t="shared" si="4"/>
        <v>1</v>
      </c>
      <c r="P72" s="17">
        <v>5</v>
      </c>
      <c r="Q72" s="17">
        <v>4</v>
      </c>
      <c r="R72" s="36">
        <v>5</v>
      </c>
      <c r="S72" s="17">
        <v>5</v>
      </c>
      <c r="T72" s="17">
        <v>5</v>
      </c>
      <c r="U72" s="36">
        <v>5</v>
      </c>
      <c r="V72" s="36">
        <v>3</v>
      </c>
      <c r="W72" s="17">
        <v>5</v>
      </c>
      <c r="X72" s="17">
        <v>5</v>
      </c>
      <c r="Y72" s="17">
        <v>5</v>
      </c>
      <c r="Z72" s="17">
        <v>5</v>
      </c>
      <c r="AA72" s="17">
        <v>4</v>
      </c>
      <c r="AB72" s="17">
        <v>5</v>
      </c>
      <c r="AC72" s="17">
        <v>5</v>
      </c>
      <c r="AD72" s="17">
        <v>5</v>
      </c>
      <c r="AE72" s="17">
        <v>3</v>
      </c>
      <c r="AF72" s="43">
        <f t="shared" si="5"/>
        <v>74</v>
      </c>
      <c r="AG72" s="17">
        <v>9</v>
      </c>
      <c r="AH72" s="17">
        <v>12</v>
      </c>
      <c r="AI72" s="17">
        <v>3</v>
      </c>
      <c r="AJ72" s="17">
        <v>3</v>
      </c>
      <c r="AK72" s="17">
        <v>3</v>
      </c>
      <c r="AL72" s="17">
        <v>3</v>
      </c>
      <c r="AM72" s="17">
        <v>3</v>
      </c>
      <c r="AN72" s="17">
        <v>4</v>
      </c>
      <c r="AO72" s="17">
        <v>3</v>
      </c>
      <c r="AP72" s="17">
        <v>2</v>
      </c>
      <c r="AQ72" s="17">
        <v>12</v>
      </c>
      <c r="AR72" s="17">
        <v>8</v>
      </c>
      <c r="AS72" s="17">
        <v>58</v>
      </c>
      <c r="AT72" s="17">
        <v>4</v>
      </c>
      <c r="AU72" s="17">
        <v>2</v>
      </c>
      <c r="AV72" s="17">
        <v>25</v>
      </c>
      <c r="AW72" s="44">
        <v>16</v>
      </c>
    </row>
    <row r="73" spans="1:49">
      <c r="A73" s="73">
        <v>45452</v>
      </c>
      <c r="B73" s="37">
        <v>0</v>
      </c>
      <c r="C73" s="17">
        <v>2002</v>
      </c>
      <c r="D73" s="1">
        <v>45968.615277777775</v>
      </c>
      <c r="E73" s="128" t="s">
        <v>218</v>
      </c>
      <c r="F73" s="17"/>
      <c r="G73" s="17">
        <f t="shared" si="2"/>
        <v>0</v>
      </c>
      <c r="H73" s="17" t="s">
        <v>399</v>
      </c>
      <c r="I73" s="17" t="s">
        <v>399</v>
      </c>
      <c r="J73" s="50">
        <v>1</v>
      </c>
      <c r="K73" s="17">
        <f t="shared" si="6"/>
        <v>1</v>
      </c>
      <c r="L73" s="17" t="str">
        <f t="shared" si="0"/>
        <v/>
      </c>
      <c r="M73" s="97">
        <f t="shared" si="3"/>
        <v>1</v>
      </c>
      <c r="N73" s="97">
        <f t="shared" si="1"/>
        <v>1</v>
      </c>
      <c r="O73" s="83">
        <f t="shared" si="4"/>
        <v>0</v>
      </c>
      <c r="P73" s="17">
        <v>4</v>
      </c>
      <c r="Q73" s="17">
        <v>3</v>
      </c>
      <c r="R73" s="36">
        <v>4</v>
      </c>
      <c r="S73" s="17">
        <v>5</v>
      </c>
      <c r="T73" s="17">
        <v>5</v>
      </c>
      <c r="U73" s="36">
        <v>4</v>
      </c>
      <c r="V73" s="36">
        <v>3</v>
      </c>
      <c r="W73" s="17">
        <v>5</v>
      </c>
      <c r="X73" s="17">
        <v>5</v>
      </c>
      <c r="Y73" s="17">
        <v>5</v>
      </c>
      <c r="Z73" s="17">
        <v>5</v>
      </c>
      <c r="AA73" s="17">
        <v>3</v>
      </c>
      <c r="AB73" s="17">
        <v>2</v>
      </c>
      <c r="AC73" s="17">
        <v>5</v>
      </c>
      <c r="AD73" s="17">
        <v>5</v>
      </c>
      <c r="AE73" s="17">
        <v>4</v>
      </c>
      <c r="AF73" s="43">
        <f t="shared" si="5"/>
        <v>67</v>
      </c>
      <c r="AG73" s="17">
        <v>12</v>
      </c>
      <c r="AH73" s="17">
        <v>6</v>
      </c>
      <c r="AI73" s="17">
        <v>6</v>
      </c>
      <c r="AJ73" s="17">
        <v>3</v>
      </c>
      <c r="AK73" s="17">
        <v>3</v>
      </c>
      <c r="AL73" s="17">
        <v>12</v>
      </c>
      <c r="AM73" s="17">
        <v>13</v>
      </c>
      <c r="AN73" s="17">
        <v>6</v>
      </c>
      <c r="AO73" s="17">
        <v>3</v>
      </c>
      <c r="AP73" s="17">
        <v>11</v>
      </c>
      <c r="AQ73" s="17">
        <v>10</v>
      </c>
      <c r="AR73" s="17">
        <v>9</v>
      </c>
      <c r="AS73" s="17">
        <v>6</v>
      </c>
      <c r="AT73" s="17">
        <v>5</v>
      </c>
      <c r="AU73" s="17">
        <v>6</v>
      </c>
      <c r="AV73" s="17">
        <v>18</v>
      </c>
      <c r="AW73" s="44">
        <v>37</v>
      </c>
    </row>
    <row r="74" spans="1:49">
      <c r="A74" s="73">
        <v>42634</v>
      </c>
      <c r="B74" s="60">
        <v>0</v>
      </c>
      <c r="C74" s="45">
        <v>2002</v>
      </c>
      <c r="D74" s="6">
        <v>45960.792361111111</v>
      </c>
      <c r="E74" s="129" t="s">
        <v>474</v>
      </c>
      <c r="F74" s="45" t="s">
        <v>406</v>
      </c>
      <c r="G74" s="17">
        <f t="shared" si="2"/>
        <v>1</v>
      </c>
      <c r="H74" s="45" t="s">
        <v>399</v>
      </c>
      <c r="I74" s="45" t="s">
        <v>399</v>
      </c>
      <c r="J74" s="50">
        <v>1</v>
      </c>
      <c r="K74" s="17">
        <f t="shared" si="6"/>
        <v>0</v>
      </c>
      <c r="L74" s="17" t="str">
        <f t="shared" si="0"/>
        <v/>
      </c>
      <c r="M74" s="97">
        <f t="shared" si="3"/>
        <v>1</v>
      </c>
      <c r="N74" s="45">
        <f t="shared" si="1"/>
        <v>1</v>
      </c>
      <c r="O74" s="93">
        <f t="shared" si="4"/>
        <v>0</v>
      </c>
      <c r="P74" s="45">
        <v>3</v>
      </c>
      <c r="Q74" s="45">
        <v>5</v>
      </c>
      <c r="R74" s="45">
        <v>5</v>
      </c>
      <c r="S74" s="45">
        <v>5</v>
      </c>
      <c r="T74" s="45">
        <v>5</v>
      </c>
      <c r="U74" s="45">
        <v>5</v>
      </c>
      <c r="V74" s="45">
        <v>3</v>
      </c>
      <c r="W74" s="45">
        <v>2</v>
      </c>
      <c r="X74" s="45">
        <v>5</v>
      </c>
      <c r="Y74" s="45">
        <v>4</v>
      </c>
      <c r="Z74" s="45">
        <v>4</v>
      </c>
      <c r="AA74" s="45">
        <v>5</v>
      </c>
      <c r="AB74" s="45">
        <v>4</v>
      </c>
      <c r="AC74" s="45">
        <v>5</v>
      </c>
      <c r="AD74" s="45">
        <v>5</v>
      </c>
      <c r="AE74" s="45">
        <v>5</v>
      </c>
      <c r="AF74" s="43">
        <f t="shared" si="5"/>
        <v>70</v>
      </c>
      <c r="AG74" s="45">
        <v>10</v>
      </c>
      <c r="AH74" s="45">
        <v>4</v>
      </c>
      <c r="AI74" s="45">
        <v>3</v>
      </c>
      <c r="AJ74" s="45">
        <v>3</v>
      </c>
      <c r="AK74" s="45">
        <v>2</v>
      </c>
      <c r="AL74" s="45">
        <v>4</v>
      </c>
      <c r="AM74" s="45">
        <v>4</v>
      </c>
      <c r="AN74" s="45">
        <v>6</v>
      </c>
      <c r="AO74" s="45">
        <v>13</v>
      </c>
      <c r="AP74" s="45">
        <v>10</v>
      </c>
      <c r="AQ74" s="45">
        <v>3</v>
      </c>
      <c r="AR74" s="45">
        <v>6</v>
      </c>
      <c r="AS74" s="45">
        <v>3</v>
      </c>
      <c r="AT74" s="45">
        <v>6</v>
      </c>
      <c r="AU74" s="45">
        <v>5</v>
      </c>
      <c r="AV74" s="45">
        <v>3</v>
      </c>
      <c r="AW74" s="43">
        <v>28</v>
      </c>
    </row>
    <row r="75" spans="1:49">
      <c r="A75" s="73">
        <v>41756</v>
      </c>
      <c r="B75" s="37">
        <v>0</v>
      </c>
      <c r="C75" s="17">
        <v>1992</v>
      </c>
      <c r="D75" s="1">
        <v>45959.763194444444</v>
      </c>
      <c r="E75" s="128" t="s">
        <v>114</v>
      </c>
      <c r="F75" s="17"/>
      <c r="G75" s="17">
        <f t="shared" si="2"/>
        <v>0</v>
      </c>
      <c r="H75" s="17" t="s">
        <v>406</v>
      </c>
      <c r="I75" s="17" t="s">
        <v>406</v>
      </c>
      <c r="J75" s="50">
        <v>0</v>
      </c>
      <c r="K75" s="17">
        <f t="shared" si="6"/>
        <v>1</v>
      </c>
      <c r="L75" s="17" t="str">
        <f t="shared" si="0"/>
        <v/>
      </c>
      <c r="M75" s="97">
        <f t="shared" si="3"/>
        <v>0</v>
      </c>
      <c r="N75" s="97">
        <f t="shared" si="1"/>
        <v>0</v>
      </c>
      <c r="O75" s="83">
        <f t="shared" si="4"/>
        <v>0</v>
      </c>
      <c r="P75" s="17">
        <v>5</v>
      </c>
      <c r="Q75" s="17">
        <v>2</v>
      </c>
      <c r="R75" s="36">
        <v>3</v>
      </c>
      <c r="S75" s="17">
        <v>5</v>
      </c>
      <c r="T75" s="17">
        <v>5</v>
      </c>
      <c r="U75" s="36">
        <v>4</v>
      </c>
      <c r="V75" s="36">
        <v>3</v>
      </c>
      <c r="W75" s="17">
        <v>1</v>
      </c>
      <c r="X75" s="17">
        <v>5</v>
      </c>
      <c r="Y75" s="17">
        <v>3</v>
      </c>
      <c r="Z75" s="17">
        <v>4</v>
      </c>
      <c r="AA75" s="17">
        <v>3</v>
      </c>
      <c r="AB75" s="17">
        <v>3</v>
      </c>
      <c r="AC75" s="17">
        <v>4</v>
      </c>
      <c r="AD75" s="17">
        <v>4</v>
      </c>
      <c r="AE75" s="17">
        <v>2</v>
      </c>
      <c r="AF75" s="43">
        <f t="shared" si="5"/>
        <v>56</v>
      </c>
      <c r="AG75" s="17">
        <v>12</v>
      </c>
      <c r="AH75" s="17">
        <v>4</v>
      </c>
      <c r="AI75" s="17">
        <v>11</v>
      </c>
      <c r="AJ75" s="17">
        <v>4</v>
      </c>
      <c r="AK75" s="17">
        <v>3</v>
      </c>
      <c r="AL75" s="17">
        <v>5</v>
      </c>
      <c r="AM75" s="17">
        <v>4</v>
      </c>
      <c r="AN75" s="17">
        <v>15</v>
      </c>
      <c r="AO75" s="17">
        <v>6</v>
      </c>
      <c r="AP75" s="17">
        <v>3</v>
      </c>
      <c r="AQ75" s="17">
        <v>5</v>
      </c>
      <c r="AR75" s="17">
        <v>5</v>
      </c>
      <c r="AS75" s="17">
        <v>5</v>
      </c>
      <c r="AT75" s="17">
        <v>5</v>
      </c>
      <c r="AU75" s="17">
        <v>3</v>
      </c>
      <c r="AV75" s="17">
        <v>7</v>
      </c>
      <c r="AW75" s="44">
        <v>52</v>
      </c>
    </row>
    <row r="76" spans="1:49">
      <c r="A76" s="73">
        <v>42641</v>
      </c>
      <c r="B76" s="37">
        <v>0</v>
      </c>
      <c r="C76" s="17">
        <v>2007</v>
      </c>
      <c r="D76" s="1">
        <v>45960.803472222222</v>
      </c>
      <c r="E76" s="128" t="s">
        <v>476</v>
      </c>
      <c r="F76" s="17"/>
      <c r="G76" s="17">
        <f t="shared" si="2"/>
        <v>0</v>
      </c>
      <c r="H76" s="17" t="s">
        <v>406</v>
      </c>
      <c r="I76" s="17" t="s">
        <v>406</v>
      </c>
      <c r="J76" s="50">
        <v>0</v>
      </c>
      <c r="K76" s="17">
        <f t="shared" si="6"/>
        <v>0</v>
      </c>
      <c r="L76" s="17" t="str">
        <f t="shared" si="0"/>
        <v/>
      </c>
      <c r="M76" s="97">
        <f t="shared" si="3"/>
        <v>0</v>
      </c>
      <c r="N76" s="97">
        <f t="shared" si="1"/>
        <v>0</v>
      </c>
      <c r="O76" s="83">
        <f t="shared" si="4"/>
        <v>0</v>
      </c>
      <c r="P76" s="17">
        <v>4</v>
      </c>
      <c r="Q76" s="17">
        <v>4</v>
      </c>
      <c r="R76" s="36">
        <v>3</v>
      </c>
      <c r="S76" s="17">
        <v>5</v>
      </c>
      <c r="T76" s="17">
        <v>5</v>
      </c>
      <c r="U76" s="36">
        <v>4</v>
      </c>
      <c r="V76" s="36">
        <v>3</v>
      </c>
      <c r="W76" s="17">
        <v>3</v>
      </c>
      <c r="X76" s="17">
        <v>5</v>
      </c>
      <c r="Y76" s="17">
        <v>4</v>
      </c>
      <c r="Z76" s="17">
        <v>4</v>
      </c>
      <c r="AA76" s="17">
        <v>4</v>
      </c>
      <c r="AB76" s="17">
        <v>3</v>
      </c>
      <c r="AC76" s="17">
        <v>5</v>
      </c>
      <c r="AD76" s="17">
        <v>5</v>
      </c>
      <c r="AE76" s="17">
        <v>3</v>
      </c>
      <c r="AF76" s="43">
        <f t="shared" si="5"/>
        <v>64</v>
      </c>
      <c r="AG76" s="17">
        <v>150</v>
      </c>
      <c r="AH76" s="17">
        <v>4</v>
      </c>
      <c r="AI76" s="17">
        <v>3</v>
      </c>
      <c r="AJ76" s="17">
        <v>2</v>
      </c>
      <c r="AK76" s="17">
        <v>2</v>
      </c>
      <c r="AL76" s="17">
        <v>4</v>
      </c>
      <c r="AM76" s="17">
        <v>4</v>
      </c>
      <c r="AN76" s="17">
        <v>3</v>
      </c>
      <c r="AO76" s="17">
        <v>9</v>
      </c>
      <c r="AP76" s="17">
        <v>11</v>
      </c>
      <c r="AQ76" s="17">
        <v>2</v>
      </c>
      <c r="AR76" s="17">
        <v>4</v>
      </c>
      <c r="AS76" s="17">
        <v>4</v>
      </c>
      <c r="AT76" s="17">
        <v>3</v>
      </c>
      <c r="AU76" s="17">
        <v>3</v>
      </c>
      <c r="AV76" s="17">
        <v>4</v>
      </c>
      <c r="AW76" s="44">
        <v>36</v>
      </c>
    </row>
    <row r="77" spans="1:49">
      <c r="A77" s="73">
        <v>42609</v>
      </c>
      <c r="B77" s="37">
        <v>0</v>
      </c>
      <c r="C77" s="17">
        <v>2007</v>
      </c>
      <c r="D77" s="1">
        <v>45960.76458333333</v>
      </c>
      <c r="E77" s="128" t="s">
        <v>139</v>
      </c>
      <c r="F77" s="17"/>
      <c r="G77" s="17">
        <f t="shared" si="2"/>
        <v>0</v>
      </c>
      <c r="H77" s="17" t="s">
        <v>406</v>
      </c>
      <c r="I77" s="17" t="s">
        <v>406</v>
      </c>
      <c r="J77" s="50">
        <v>0</v>
      </c>
      <c r="K77" s="17">
        <f t="shared" si="6"/>
        <v>0</v>
      </c>
      <c r="L77" s="17" t="str">
        <f t="shared" ref="L77:L140" si="7">IF(AND(G77=1,K78=0),"TADY","")</f>
        <v/>
      </c>
      <c r="M77" s="97">
        <f t="shared" si="3"/>
        <v>0</v>
      </c>
      <c r="N77" s="97">
        <f t="shared" ref="N77:N137" si="8">IF(I77="aroace",2,M77)</f>
        <v>0</v>
      </c>
      <c r="O77" s="83">
        <f t="shared" si="4"/>
        <v>0</v>
      </c>
      <c r="P77" s="17">
        <v>4</v>
      </c>
      <c r="Q77" s="17">
        <v>1</v>
      </c>
      <c r="R77" s="36">
        <v>1</v>
      </c>
      <c r="S77" s="17">
        <v>1</v>
      </c>
      <c r="T77" s="17">
        <v>1</v>
      </c>
      <c r="U77" s="36">
        <v>2</v>
      </c>
      <c r="V77" s="36">
        <v>2</v>
      </c>
      <c r="W77" s="17">
        <v>1</v>
      </c>
      <c r="X77" s="17">
        <v>1</v>
      </c>
      <c r="Y77" s="17">
        <v>1</v>
      </c>
      <c r="Z77" s="17">
        <v>1</v>
      </c>
      <c r="AA77" s="17">
        <v>1</v>
      </c>
      <c r="AB77" s="17">
        <v>2</v>
      </c>
      <c r="AC77" s="17">
        <v>1</v>
      </c>
      <c r="AD77" s="17">
        <v>1</v>
      </c>
      <c r="AE77" s="17">
        <v>1</v>
      </c>
      <c r="AF77" s="43">
        <f t="shared" si="5"/>
        <v>22</v>
      </c>
      <c r="AG77" s="17">
        <v>16</v>
      </c>
      <c r="AH77" s="17">
        <v>6</v>
      </c>
      <c r="AI77" s="17">
        <v>11</v>
      </c>
      <c r="AJ77" s="17">
        <v>7</v>
      </c>
      <c r="AK77" s="17">
        <v>12</v>
      </c>
      <c r="AL77" s="17">
        <v>5</v>
      </c>
      <c r="AM77" s="17">
        <v>5</v>
      </c>
      <c r="AN77" s="17">
        <v>9</v>
      </c>
      <c r="AO77" s="17">
        <v>4</v>
      </c>
      <c r="AP77" s="17">
        <v>3</v>
      </c>
      <c r="AQ77" s="17">
        <v>2</v>
      </c>
      <c r="AR77" s="17">
        <v>7</v>
      </c>
      <c r="AS77" s="17">
        <v>5</v>
      </c>
      <c r="AT77" s="17">
        <v>6</v>
      </c>
      <c r="AU77" s="17">
        <v>10</v>
      </c>
      <c r="AV77" s="17">
        <v>5</v>
      </c>
      <c r="AW77" s="44">
        <v>51</v>
      </c>
    </row>
    <row r="78" spans="1:49">
      <c r="A78" s="73">
        <v>43022</v>
      </c>
      <c r="B78" s="37">
        <v>0</v>
      </c>
      <c r="C78" s="17">
        <v>2004</v>
      </c>
      <c r="D78" s="1">
        <v>45961.674305555556</v>
      </c>
      <c r="E78" s="128" t="s">
        <v>169</v>
      </c>
      <c r="F78" s="17"/>
      <c r="G78" s="17">
        <f t="shared" ref="G78:G138" si="9">IF(F78="",0,1)</f>
        <v>0</v>
      </c>
      <c r="H78" s="17" t="s">
        <v>397</v>
      </c>
      <c r="I78" s="17" t="s">
        <v>397</v>
      </c>
      <c r="J78" s="50">
        <v>0</v>
      </c>
      <c r="K78" s="17">
        <f t="shared" si="6"/>
        <v>0</v>
      </c>
      <c r="L78" s="17" t="str">
        <f t="shared" si="7"/>
        <v/>
      </c>
      <c r="M78" s="97">
        <f t="shared" ref="M78:M141" si="10">IF(OR(I78="ace",I78="aroace"),1,0)</f>
        <v>0</v>
      </c>
      <c r="N78" s="97">
        <f t="shared" si="8"/>
        <v>0</v>
      </c>
      <c r="O78" s="83">
        <f t="shared" ref="O78:O138" si="11">IF(N78=2,1,0)</f>
        <v>0</v>
      </c>
      <c r="P78" s="17">
        <v>2</v>
      </c>
      <c r="Q78" s="17">
        <v>1</v>
      </c>
      <c r="R78" s="36">
        <v>1</v>
      </c>
      <c r="S78" s="17">
        <v>2</v>
      </c>
      <c r="T78" s="17">
        <v>2</v>
      </c>
      <c r="U78" s="36">
        <v>1</v>
      </c>
      <c r="V78" s="36">
        <v>1</v>
      </c>
      <c r="W78" s="17">
        <v>1</v>
      </c>
      <c r="X78" s="17">
        <v>1</v>
      </c>
      <c r="Y78" s="17">
        <v>1</v>
      </c>
      <c r="Z78" s="17">
        <v>1</v>
      </c>
      <c r="AA78" s="17">
        <v>1</v>
      </c>
      <c r="AB78" s="17">
        <v>1</v>
      </c>
      <c r="AC78" s="17">
        <v>1</v>
      </c>
      <c r="AD78" s="17">
        <v>1</v>
      </c>
      <c r="AE78" s="17">
        <v>1</v>
      </c>
      <c r="AF78" s="43">
        <f t="shared" ref="AF78:AF138" si="12">SUM(P78:AE78)</f>
        <v>19</v>
      </c>
      <c r="AG78" s="17">
        <v>14</v>
      </c>
      <c r="AH78" s="17">
        <v>7</v>
      </c>
      <c r="AI78" s="17">
        <v>5</v>
      </c>
      <c r="AJ78" s="17">
        <v>7</v>
      </c>
      <c r="AK78" s="17">
        <v>8</v>
      </c>
      <c r="AL78" s="17">
        <v>6</v>
      </c>
      <c r="AM78" s="17">
        <v>4</v>
      </c>
      <c r="AN78" s="17">
        <v>8</v>
      </c>
      <c r="AO78" s="17">
        <v>4</v>
      </c>
      <c r="AP78" s="17">
        <v>2</v>
      </c>
      <c r="AQ78" s="17">
        <v>11</v>
      </c>
      <c r="AR78" s="17">
        <v>5</v>
      </c>
      <c r="AS78" s="17">
        <v>2</v>
      </c>
      <c r="AT78" s="17">
        <v>5</v>
      </c>
      <c r="AU78" s="17">
        <v>5</v>
      </c>
      <c r="AV78" s="17">
        <v>3</v>
      </c>
      <c r="AW78" s="44">
        <v>38</v>
      </c>
    </row>
    <row r="79" spans="1:49">
      <c r="A79" s="73">
        <v>41081</v>
      </c>
      <c r="B79" s="37">
        <v>0</v>
      </c>
      <c r="C79" s="17">
        <v>2004</v>
      </c>
      <c r="D79" s="1">
        <v>45959.881944444445</v>
      </c>
      <c r="E79" s="128" t="s">
        <v>125</v>
      </c>
      <c r="F79" s="17"/>
      <c r="G79" s="17">
        <f t="shared" si="9"/>
        <v>0</v>
      </c>
      <c r="H79" s="17" t="s">
        <v>477</v>
      </c>
      <c r="I79" s="17" t="s">
        <v>399</v>
      </c>
      <c r="J79" s="50">
        <v>1</v>
      </c>
      <c r="K79" s="17">
        <f t="shared" ref="K79:K139" si="13">IF( AND(G78=1, OR(H78="ace",H78="demi",H78="aego",H78="homo; ace")),1,0)</f>
        <v>0</v>
      </c>
      <c r="L79" s="17" t="str">
        <f t="shared" si="7"/>
        <v/>
      </c>
      <c r="M79" s="97">
        <f t="shared" si="10"/>
        <v>1</v>
      </c>
      <c r="N79" s="97">
        <f t="shared" si="8"/>
        <v>1</v>
      </c>
      <c r="O79" s="83">
        <f t="shared" si="11"/>
        <v>0</v>
      </c>
      <c r="P79" s="17">
        <v>2</v>
      </c>
      <c r="Q79" s="17">
        <v>4</v>
      </c>
      <c r="R79" s="36">
        <v>2</v>
      </c>
      <c r="S79" s="17">
        <v>2</v>
      </c>
      <c r="T79" s="17">
        <v>2</v>
      </c>
      <c r="U79" s="36">
        <v>2</v>
      </c>
      <c r="V79" s="36">
        <v>3</v>
      </c>
      <c r="W79" s="17">
        <v>1</v>
      </c>
      <c r="X79" s="17">
        <v>1</v>
      </c>
      <c r="Y79" s="17">
        <v>2</v>
      </c>
      <c r="Z79" s="17">
        <v>2</v>
      </c>
      <c r="AA79" s="17">
        <v>2</v>
      </c>
      <c r="AB79" s="17">
        <v>2</v>
      </c>
      <c r="AC79" s="17">
        <v>2</v>
      </c>
      <c r="AD79" s="17">
        <v>2</v>
      </c>
      <c r="AE79" s="17">
        <v>1</v>
      </c>
      <c r="AF79" s="43">
        <f t="shared" si="12"/>
        <v>32</v>
      </c>
      <c r="AG79" s="17">
        <v>9</v>
      </c>
      <c r="AH79" s="17">
        <v>4</v>
      </c>
      <c r="AI79" s="17">
        <v>3</v>
      </c>
      <c r="AJ79" s="17">
        <v>7</v>
      </c>
      <c r="AK79" s="17">
        <v>4</v>
      </c>
      <c r="AL79" s="17">
        <v>2</v>
      </c>
      <c r="AM79" s="17">
        <v>3</v>
      </c>
      <c r="AN79" s="17">
        <v>3</v>
      </c>
      <c r="AO79" s="17">
        <v>2</v>
      </c>
      <c r="AP79" s="17">
        <v>2</v>
      </c>
      <c r="AQ79" s="17">
        <v>2</v>
      </c>
      <c r="AR79" s="17">
        <v>3</v>
      </c>
      <c r="AS79" s="17">
        <v>7</v>
      </c>
      <c r="AT79" s="17">
        <v>4</v>
      </c>
      <c r="AU79" s="17">
        <v>3</v>
      </c>
      <c r="AV79" s="17">
        <v>3</v>
      </c>
      <c r="AW79" s="44">
        <v>64</v>
      </c>
    </row>
    <row r="80" spans="1:49">
      <c r="A80" s="73">
        <v>40902</v>
      </c>
      <c r="B80" s="37">
        <v>0</v>
      </c>
      <c r="C80" s="17">
        <v>2003</v>
      </c>
      <c r="D80" s="1">
        <v>45958.601388888892</v>
      </c>
      <c r="E80" s="128" t="s">
        <v>88</v>
      </c>
      <c r="F80" s="17"/>
      <c r="G80" s="17">
        <f t="shared" si="9"/>
        <v>0</v>
      </c>
      <c r="H80" s="17" t="s">
        <v>397</v>
      </c>
      <c r="I80" s="17" t="s">
        <v>397</v>
      </c>
      <c r="J80" s="50">
        <v>0</v>
      </c>
      <c r="K80" s="17">
        <f t="shared" si="13"/>
        <v>0</v>
      </c>
      <c r="L80" s="17" t="str">
        <f t="shared" si="7"/>
        <v/>
      </c>
      <c r="M80" s="97">
        <f t="shared" si="10"/>
        <v>0</v>
      </c>
      <c r="N80" s="97">
        <f t="shared" si="8"/>
        <v>0</v>
      </c>
      <c r="O80" s="83">
        <f t="shared" si="11"/>
        <v>0</v>
      </c>
      <c r="P80" s="17">
        <v>2</v>
      </c>
      <c r="Q80" s="17">
        <v>2</v>
      </c>
      <c r="R80" s="36">
        <v>1</v>
      </c>
      <c r="S80" s="17">
        <v>5</v>
      </c>
      <c r="T80" s="17">
        <v>5</v>
      </c>
      <c r="U80" s="36">
        <v>4</v>
      </c>
      <c r="V80" s="36">
        <v>4</v>
      </c>
      <c r="W80" s="17">
        <v>2</v>
      </c>
      <c r="X80" s="17">
        <v>2</v>
      </c>
      <c r="Y80" s="17">
        <v>3</v>
      </c>
      <c r="Z80" s="17">
        <v>4</v>
      </c>
      <c r="AA80" s="17">
        <v>2</v>
      </c>
      <c r="AB80" s="17">
        <v>4</v>
      </c>
      <c r="AC80" s="17">
        <v>4</v>
      </c>
      <c r="AD80" s="17">
        <v>4</v>
      </c>
      <c r="AE80" s="17">
        <v>3</v>
      </c>
      <c r="AF80" s="43">
        <f t="shared" si="12"/>
        <v>51</v>
      </c>
      <c r="AG80" s="17">
        <v>12</v>
      </c>
      <c r="AH80" s="17">
        <v>7</v>
      </c>
      <c r="AI80" s="17">
        <v>4</v>
      </c>
      <c r="AJ80" s="17">
        <v>2</v>
      </c>
      <c r="AK80" s="17">
        <v>4</v>
      </c>
      <c r="AL80" s="17">
        <v>6</v>
      </c>
      <c r="AM80" s="17">
        <v>8</v>
      </c>
      <c r="AN80" s="17">
        <v>12</v>
      </c>
      <c r="AO80" s="17">
        <v>6</v>
      </c>
      <c r="AP80" s="17">
        <v>12</v>
      </c>
      <c r="AQ80" s="17">
        <v>6</v>
      </c>
      <c r="AR80" s="17">
        <v>7</v>
      </c>
      <c r="AS80" s="17">
        <v>7</v>
      </c>
      <c r="AT80" s="17">
        <v>6</v>
      </c>
      <c r="AU80" s="17">
        <v>9</v>
      </c>
      <c r="AV80" s="17">
        <v>13</v>
      </c>
      <c r="AW80" s="44">
        <v>59</v>
      </c>
    </row>
    <row r="81" spans="1:49">
      <c r="A81" s="73">
        <v>42157</v>
      </c>
      <c r="B81" s="37">
        <v>0</v>
      </c>
      <c r="C81" s="17">
        <v>1995</v>
      </c>
      <c r="D81" s="1">
        <v>45959.972222222219</v>
      </c>
      <c r="E81" s="128" t="s">
        <v>131</v>
      </c>
      <c r="F81" s="17"/>
      <c r="G81" s="17">
        <f t="shared" si="9"/>
        <v>0</v>
      </c>
      <c r="H81" s="17" t="s">
        <v>399</v>
      </c>
      <c r="I81" s="17" t="s">
        <v>399</v>
      </c>
      <c r="J81" s="50">
        <v>1</v>
      </c>
      <c r="K81" s="17">
        <f t="shared" si="13"/>
        <v>0</v>
      </c>
      <c r="L81" s="17" t="str">
        <f t="shared" si="7"/>
        <v/>
      </c>
      <c r="M81" s="97">
        <f t="shared" si="10"/>
        <v>1</v>
      </c>
      <c r="N81" s="97">
        <f t="shared" si="8"/>
        <v>1</v>
      </c>
      <c r="O81" s="83">
        <f t="shared" si="11"/>
        <v>0</v>
      </c>
      <c r="P81" s="17">
        <v>4</v>
      </c>
      <c r="Q81" s="17">
        <v>2</v>
      </c>
      <c r="R81" s="36">
        <v>3</v>
      </c>
      <c r="S81" s="17">
        <v>5</v>
      </c>
      <c r="T81" s="17">
        <v>5</v>
      </c>
      <c r="U81" s="36">
        <v>4</v>
      </c>
      <c r="V81" s="36">
        <v>3</v>
      </c>
      <c r="W81" s="17">
        <v>4</v>
      </c>
      <c r="X81" s="17">
        <v>5</v>
      </c>
      <c r="Y81" s="17">
        <v>5</v>
      </c>
      <c r="Z81" s="17">
        <v>5</v>
      </c>
      <c r="AA81" s="17">
        <v>5</v>
      </c>
      <c r="AB81" s="17">
        <v>4</v>
      </c>
      <c r="AC81" s="17">
        <v>5</v>
      </c>
      <c r="AD81" s="17">
        <v>5</v>
      </c>
      <c r="AE81" s="17">
        <v>4</v>
      </c>
      <c r="AF81" s="43">
        <f t="shared" si="12"/>
        <v>68</v>
      </c>
      <c r="AG81" s="17">
        <v>8</v>
      </c>
      <c r="AH81" s="17">
        <v>15</v>
      </c>
      <c r="AI81" s="17">
        <v>4</v>
      </c>
      <c r="AJ81" s="17">
        <v>2</v>
      </c>
      <c r="AK81" s="17">
        <v>4</v>
      </c>
      <c r="AL81" s="17">
        <v>4</v>
      </c>
      <c r="AM81" s="17">
        <v>3</v>
      </c>
      <c r="AN81" s="17">
        <v>6</v>
      </c>
      <c r="AO81" s="17">
        <v>2</v>
      </c>
      <c r="AP81" s="17">
        <v>2</v>
      </c>
      <c r="AQ81" s="17">
        <v>1</v>
      </c>
      <c r="AR81" s="17">
        <v>4</v>
      </c>
      <c r="AS81" s="17">
        <v>4</v>
      </c>
      <c r="AT81" s="17">
        <v>4</v>
      </c>
      <c r="AU81" s="17">
        <v>2</v>
      </c>
      <c r="AV81" s="17">
        <v>6</v>
      </c>
      <c r="AW81" s="44">
        <v>34</v>
      </c>
    </row>
    <row r="82" spans="1:49">
      <c r="A82" s="73">
        <v>45614</v>
      </c>
      <c r="B82" s="37">
        <v>0</v>
      </c>
      <c r="C82" s="17">
        <v>2003</v>
      </c>
      <c r="D82" s="1">
        <v>45968.951388888891</v>
      </c>
      <c r="E82" s="128" t="s">
        <v>237</v>
      </c>
      <c r="F82" s="17"/>
      <c r="G82" s="17">
        <f t="shared" si="9"/>
        <v>0</v>
      </c>
      <c r="H82" s="17" t="s">
        <v>408</v>
      </c>
      <c r="I82" s="17" t="s">
        <v>408</v>
      </c>
      <c r="J82" s="50">
        <v>0</v>
      </c>
      <c r="K82" s="17">
        <f t="shared" si="13"/>
        <v>0</v>
      </c>
      <c r="L82" s="17" t="str">
        <f t="shared" si="7"/>
        <v/>
      </c>
      <c r="M82" s="97">
        <f t="shared" si="10"/>
        <v>0</v>
      </c>
      <c r="N82" s="97">
        <f t="shared" si="8"/>
        <v>0</v>
      </c>
      <c r="O82" s="83">
        <f t="shared" si="11"/>
        <v>0</v>
      </c>
      <c r="P82" s="17">
        <v>2</v>
      </c>
      <c r="Q82" s="17">
        <v>1</v>
      </c>
      <c r="R82" s="36">
        <v>2</v>
      </c>
      <c r="S82" s="17">
        <v>2</v>
      </c>
      <c r="T82" s="17">
        <v>2</v>
      </c>
      <c r="U82" s="36">
        <v>2</v>
      </c>
      <c r="V82" s="36">
        <v>3</v>
      </c>
      <c r="W82" s="17">
        <v>2</v>
      </c>
      <c r="X82" s="17">
        <v>5</v>
      </c>
      <c r="Y82" s="17">
        <v>3</v>
      </c>
      <c r="Z82" s="17">
        <v>3</v>
      </c>
      <c r="AA82" s="17">
        <v>2</v>
      </c>
      <c r="AB82" s="17">
        <v>3</v>
      </c>
      <c r="AC82" s="17">
        <v>4</v>
      </c>
      <c r="AD82" s="17">
        <v>3</v>
      </c>
      <c r="AE82" s="17">
        <v>2</v>
      </c>
      <c r="AF82" s="43">
        <f t="shared" si="12"/>
        <v>41</v>
      </c>
      <c r="AG82" s="17">
        <v>13</v>
      </c>
      <c r="AH82" s="17">
        <v>9</v>
      </c>
      <c r="AI82" s="17">
        <v>5</v>
      </c>
      <c r="AJ82" s="17">
        <v>5</v>
      </c>
      <c r="AK82" s="17">
        <v>6</v>
      </c>
      <c r="AL82" s="17">
        <v>4</v>
      </c>
      <c r="AM82" s="17">
        <v>4</v>
      </c>
      <c r="AN82" s="17">
        <v>11</v>
      </c>
      <c r="AO82" s="17">
        <v>17</v>
      </c>
      <c r="AP82" s="17">
        <v>13</v>
      </c>
      <c r="AQ82" s="17">
        <v>4</v>
      </c>
      <c r="AR82" s="17">
        <v>7</v>
      </c>
      <c r="AS82" s="17">
        <v>7</v>
      </c>
      <c r="AT82" s="17">
        <v>8</v>
      </c>
      <c r="AU82" s="17">
        <v>6</v>
      </c>
      <c r="AV82" s="17">
        <v>6</v>
      </c>
      <c r="AW82" s="44">
        <v>73</v>
      </c>
    </row>
    <row r="83" spans="1:49">
      <c r="A83" s="73">
        <v>43117</v>
      </c>
      <c r="B83" s="37">
        <v>1</v>
      </c>
      <c r="C83" s="17">
        <v>2003</v>
      </c>
      <c r="D83" s="1">
        <v>45961.837500000001</v>
      </c>
      <c r="E83" s="128" t="s">
        <v>174</v>
      </c>
      <c r="F83" s="17"/>
      <c r="G83" s="17">
        <f t="shared" si="9"/>
        <v>0</v>
      </c>
      <c r="H83" s="17" t="s">
        <v>406</v>
      </c>
      <c r="I83" s="17" t="s">
        <v>406</v>
      </c>
      <c r="J83" s="50">
        <v>0</v>
      </c>
      <c r="K83" s="17">
        <f t="shared" si="13"/>
        <v>0</v>
      </c>
      <c r="L83" s="17" t="str">
        <f t="shared" si="7"/>
        <v/>
      </c>
      <c r="M83" s="97">
        <f t="shared" si="10"/>
        <v>0</v>
      </c>
      <c r="N83" s="97">
        <f t="shared" si="8"/>
        <v>0</v>
      </c>
      <c r="O83" s="83">
        <f t="shared" si="11"/>
        <v>0</v>
      </c>
      <c r="P83" s="17">
        <v>1</v>
      </c>
      <c r="Q83" s="17">
        <v>1</v>
      </c>
      <c r="R83" s="36">
        <v>1</v>
      </c>
      <c r="S83" s="17">
        <v>1</v>
      </c>
      <c r="T83" s="17">
        <v>1</v>
      </c>
      <c r="U83" s="36">
        <v>1</v>
      </c>
      <c r="V83" s="36">
        <v>1</v>
      </c>
      <c r="W83" s="17">
        <v>1</v>
      </c>
      <c r="X83" s="17">
        <v>1</v>
      </c>
      <c r="Y83" s="17">
        <v>1</v>
      </c>
      <c r="Z83" s="17">
        <v>1</v>
      </c>
      <c r="AA83" s="17">
        <v>1</v>
      </c>
      <c r="AB83" s="17">
        <v>1</v>
      </c>
      <c r="AC83" s="17">
        <v>1</v>
      </c>
      <c r="AD83" s="17">
        <v>1</v>
      </c>
      <c r="AE83" s="17">
        <v>1</v>
      </c>
      <c r="AF83" s="43">
        <f t="shared" si="12"/>
        <v>16</v>
      </c>
      <c r="AG83" s="17">
        <v>3</v>
      </c>
      <c r="AH83" s="17">
        <v>2</v>
      </c>
      <c r="AI83" s="17">
        <v>3</v>
      </c>
      <c r="AJ83" s="17">
        <v>2</v>
      </c>
      <c r="AK83" s="17">
        <v>8</v>
      </c>
      <c r="AL83" s="17">
        <v>1</v>
      </c>
      <c r="AM83" s="17">
        <v>2</v>
      </c>
      <c r="AN83" s="17">
        <v>2</v>
      </c>
      <c r="AO83" s="17">
        <v>2</v>
      </c>
      <c r="AP83" s="17">
        <v>2</v>
      </c>
      <c r="AQ83" s="17">
        <v>1</v>
      </c>
      <c r="AR83" s="17">
        <v>3</v>
      </c>
      <c r="AS83" s="17">
        <v>2</v>
      </c>
      <c r="AT83" s="17">
        <v>2</v>
      </c>
      <c r="AU83" s="17">
        <v>1</v>
      </c>
      <c r="AV83" s="17">
        <v>3</v>
      </c>
      <c r="AW83" s="44">
        <v>28</v>
      </c>
    </row>
    <row r="84" spans="1:49">
      <c r="A84" s="73">
        <v>44757</v>
      </c>
      <c r="B84" s="37">
        <v>0</v>
      </c>
      <c r="C84" s="17">
        <v>2001</v>
      </c>
      <c r="D84" s="1">
        <v>45966.431944444441</v>
      </c>
      <c r="E84" s="128" t="s">
        <v>206</v>
      </c>
      <c r="F84" s="17"/>
      <c r="G84" s="17">
        <f t="shared" si="9"/>
        <v>0</v>
      </c>
      <c r="H84" s="17" t="s">
        <v>406</v>
      </c>
      <c r="I84" s="17" t="s">
        <v>406</v>
      </c>
      <c r="J84" s="50">
        <v>0</v>
      </c>
      <c r="K84" s="17">
        <f t="shared" si="13"/>
        <v>0</v>
      </c>
      <c r="L84" s="17" t="str">
        <f t="shared" si="7"/>
        <v/>
      </c>
      <c r="M84" s="97">
        <f t="shared" si="10"/>
        <v>0</v>
      </c>
      <c r="N84" s="97">
        <f t="shared" si="8"/>
        <v>0</v>
      </c>
      <c r="O84" s="83">
        <f t="shared" si="11"/>
        <v>0</v>
      </c>
      <c r="P84" s="17">
        <v>1</v>
      </c>
      <c r="Q84" s="17">
        <v>1</v>
      </c>
      <c r="R84" s="36">
        <v>1</v>
      </c>
      <c r="S84" s="17">
        <v>2</v>
      </c>
      <c r="T84" s="17">
        <v>2</v>
      </c>
      <c r="U84" s="36">
        <v>1</v>
      </c>
      <c r="V84" s="36">
        <v>3</v>
      </c>
      <c r="W84" s="17">
        <v>2</v>
      </c>
      <c r="X84" s="17">
        <v>3</v>
      </c>
      <c r="Y84" s="17">
        <v>1</v>
      </c>
      <c r="Z84" s="17">
        <v>1</v>
      </c>
      <c r="AA84" s="17">
        <v>1</v>
      </c>
      <c r="AB84" s="17">
        <v>1</v>
      </c>
      <c r="AC84" s="17">
        <v>1</v>
      </c>
      <c r="AD84" s="17">
        <v>1</v>
      </c>
      <c r="AE84" s="17">
        <v>1</v>
      </c>
      <c r="AF84" s="43">
        <f t="shared" si="12"/>
        <v>23</v>
      </c>
      <c r="AG84" s="17">
        <v>7</v>
      </c>
      <c r="AH84" s="17">
        <v>4</v>
      </c>
      <c r="AI84" s="17">
        <v>3</v>
      </c>
      <c r="AJ84" s="17">
        <v>4</v>
      </c>
      <c r="AK84" s="17">
        <v>7</v>
      </c>
      <c r="AL84" s="17">
        <v>3</v>
      </c>
      <c r="AM84" s="17">
        <v>3</v>
      </c>
      <c r="AN84" s="17">
        <v>5</v>
      </c>
      <c r="AO84" s="17">
        <v>4</v>
      </c>
      <c r="AP84" s="17">
        <v>5</v>
      </c>
      <c r="AQ84" s="17">
        <v>2</v>
      </c>
      <c r="AR84" s="17">
        <v>5</v>
      </c>
      <c r="AS84" s="17">
        <v>3</v>
      </c>
      <c r="AT84" s="17">
        <v>4</v>
      </c>
      <c r="AU84" s="17">
        <v>3</v>
      </c>
      <c r="AV84" s="17">
        <v>5</v>
      </c>
      <c r="AW84" s="44">
        <v>54</v>
      </c>
    </row>
    <row r="85" spans="1:49">
      <c r="A85" s="73">
        <v>46749</v>
      </c>
      <c r="B85" s="37">
        <v>1</v>
      </c>
      <c r="C85" s="17">
        <v>1999</v>
      </c>
      <c r="D85" s="1">
        <v>45977.038194444445</v>
      </c>
      <c r="E85" s="128" t="s">
        <v>174</v>
      </c>
      <c r="F85" s="17"/>
      <c r="G85" s="17">
        <f t="shared" si="9"/>
        <v>0</v>
      </c>
      <c r="H85" s="17" t="s">
        <v>406</v>
      </c>
      <c r="I85" s="17" t="s">
        <v>406</v>
      </c>
      <c r="J85" s="50">
        <v>0</v>
      </c>
      <c r="K85" s="17">
        <f t="shared" si="13"/>
        <v>0</v>
      </c>
      <c r="L85" s="17" t="str">
        <f t="shared" si="7"/>
        <v/>
      </c>
      <c r="M85" s="97">
        <f t="shared" si="10"/>
        <v>0</v>
      </c>
      <c r="N85" s="97">
        <f t="shared" si="8"/>
        <v>0</v>
      </c>
      <c r="O85" s="83">
        <f t="shared" si="11"/>
        <v>0</v>
      </c>
      <c r="P85" s="17">
        <v>2</v>
      </c>
      <c r="Q85" s="17">
        <v>1</v>
      </c>
      <c r="R85" s="36">
        <v>1</v>
      </c>
      <c r="S85" s="17">
        <v>2</v>
      </c>
      <c r="T85" s="17">
        <v>3</v>
      </c>
      <c r="U85" s="36">
        <v>2</v>
      </c>
      <c r="V85" s="36">
        <v>4</v>
      </c>
      <c r="W85" s="17">
        <v>1</v>
      </c>
      <c r="X85" s="17">
        <v>2</v>
      </c>
      <c r="Y85" s="17">
        <v>2</v>
      </c>
      <c r="Z85" s="17">
        <v>2</v>
      </c>
      <c r="AA85" s="17">
        <v>2</v>
      </c>
      <c r="AB85" s="17">
        <v>2</v>
      </c>
      <c r="AC85" s="17">
        <v>2</v>
      </c>
      <c r="AD85" s="17">
        <v>2</v>
      </c>
      <c r="AE85" s="17">
        <v>2</v>
      </c>
      <c r="AF85" s="43">
        <f t="shared" si="12"/>
        <v>32</v>
      </c>
      <c r="AG85" s="17">
        <v>12</v>
      </c>
      <c r="AH85" s="17">
        <v>4</v>
      </c>
      <c r="AI85" s="17">
        <v>4</v>
      </c>
      <c r="AJ85" s="17">
        <v>4</v>
      </c>
      <c r="AK85" s="17">
        <v>8</v>
      </c>
      <c r="AL85" s="17">
        <v>4</v>
      </c>
      <c r="AM85" s="17">
        <v>3</v>
      </c>
      <c r="AN85" s="17">
        <v>5</v>
      </c>
      <c r="AO85" s="17">
        <v>4</v>
      </c>
      <c r="AP85" s="17">
        <v>3</v>
      </c>
      <c r="AQ85" s="17">
        <v>3</v>
      </c>
      <c r="AR85" s="17">
        <v>5</v>
      </c>
      <c r="AS85" s="17">
        <v>3</v>
      </c>
      <c r="AT85" s="17">
        <v>5</v>
      </c>
      <c r="AU85" s="17">
        <v>2</v>
      </c>
      <c r="AV85" s="17">
        <v>4</v>
      </c>
      <c r="AW85" s="44">
        <v>64</v>
      </c>
    </row>
    <row r="86" spans="1:49">
      <c r="A86" s="73">
        <v>44549</v>
      </c>
      <c r="B86" s="60">
        <v>0</v>
      </c>
      <c r="C86" s="45">
        <v>2004</v>
      </c>
      <c r="D86" s="6">
        <v>45966.01458333333</v>
      </c>
      <c r="E86" s="129" t="s">
        <v>478</v>
      </c>
      <c r="F86" s="45"/>
      <c r="G86" s="17">
        <f t="shared" si="9"/>
        <v>0</v>
      </c>
      <c r="H86" s="45" t="s">
        <v>479</v>
      </c>
      <c r="I86" s="45" t="s">
        <v>399</v>
      </c>
      <c r="J86" s="50">
        <v>1</v>
      </c>
      <c r="K86" s="17">
        <f t="shared" si="13"/>
        <v>0</v>
      </c>
      <c r="L86" s="17" t="str">
        <f t="shared" si="7"/>
        <v/>
      </c>
      <c r="M86" s="97">
        <f t="shared" si="10"/>
        <v>1</v>
      </c>
      <c r="N86" s="97">
        <f t="shared" si="8"/>
        <v>1</v>
      </c>
      <c r="O86" s="83">
        <f t="shared" si="11"/>
        <v>0</v>
      </c>
      <c r="P86" s="45">
        <v>4</v>
      </c>
      <c r="Q86" s="45">
        <v>4</v>
      </c>
      <c r="R86" s="36">
        <v>2</v>
      </c>
      <c r="S86" s="45">
        <v>5</v>
      </c>
      <c r="T86" s="45">
        <v>4</v>
      </c>
      <c r="U86" s="36">
        <v>3</v>
      </c>
      <c r="V86" s="36">
        <v>2</v>
      </c>
      <c r="W86" s="45">
        <v>2</v>
      </c>
      <c r="X86" s="45">
        <v>4</v>
      </c>
      <c r="Y86" s="45">
        <v>3</v>
      </c>
      <c r="Z86" s="45">
        <v>2</v>
      </c>
      <c r="AA86" s="45">
        <v>2</v>
      </c>
      <c r="AB86" s="45">
        <v>2</v>
      </c>
      <c r="AC86" s="45">
        <v>4</v>
      </c>
      <c r="AD86" s="45">
        <v>3</v>
      </c>
      <c r="AE86" s="45">
        <v>2</v>
      </c>
      <c r="AF86" s="43">
        <f t="shared" si="12"/>
        <v>48</v>
      </c>
      <c r="AG86" s="45">
        <v>7</v>
      </c>
      <c r="AH86" s="45">
        <v>5</v>
      </c>
      <c r="AI86" s="45">
        <v>6</v>
      </c>
      <c r="AJ86" s="45">
        <v>2</v>
      </c>
      <c r="AK86" s="45">
        <v>6</v>
      </c>
      <c r="AL86" s="45">
        <v>2</v>
      </c>
      <c r="AM86" s="45">
        <v>2</v>
      </c>
      <c r="AN86" s="45">
        <v>6</v>
      </c>
      <c r="AO86" s="45">
        <v>3</v>
      </c>
      <c r="AP86" s="45">
        <v>3</v>
      </c>
      <c r="AQ86" s="45">
        <v>3</v>
      </c>
      <c r="AR86" s="45">
        <v>7</v>
      </c>
      <c r="AS86" s="45">
        <v>3</v>
      </c>
      <c r="AT86" s="45">
        <v>4</v>
      </c>
      <c r="AU86" s="45">
        <v>3</v>
      </c>
      <c r="AV86" s="45">
        <v>4</v>
      </c>
      <c r="AW86" s="43">
        <v>53</v>
      </c>
    </row>
    <row r="87" spans="1:49">
      <c r="A87" s="73">
        <v>42928</v>
      </c>
      <c r="B87" s="80">
        <v>1</v>
      </c>
      <c r="C87" s="48">
        <v>2005</v>
      </c>
      <c r="D87" s="14">
        <v>45961.630555555559</v>
      </c>
      <c r="E87" s="130" t="s">
        <v>480</v>
      </c>
      <c r="F87" s="48"/>
      <c r="G87" s="17">
        <f t="shared" si="9"/>
        <v>0</v>
      </c>
      <c r="H87" s="48" t="s">
        <v>481</v>
      </c>
      <c r="I87" s="48" t="s">
        <v>481</v>
      </c>
      <c r="J87" s="50">
        <v>1</v>
      </c>
      <c r="K87" s="17">
        <f t="shared" si="13"/>
        <v>0</v>
      </c>
      <c r="L87" s="17" t="str">
        <f t="shared" si="7"/>
        <v/>
      </c>
      <c r="M87" s="97">
        <f t="shared" si="10"/>
        <v>0</v>
      </c>
      <c r="N87" s="97">
        <f t="shared" si="8"/>
        <v>0</v>
      </c>
      <c r="O87" s="83">
        <f t="shared" si="11"/>
        <v>0</v>
      </c>
      <c r="P87" s="48">
        <v>5</v>
      </c>
      <c r="Q87" s="48">
        <v>3</v>
      </c>
      <c r="R87" s="36">
        <v>3</v>
      </c>
      <c r="S87" s="48">
        <v>5</v>
      </c>
      <c r="T87" s="48">
        <v>5</v>
      </c>
      <c r="U87" s="36">
        <v>3</v>
      </c>
      <c r="V87" s="36">
        <v>3</v>
      </c>
      <c r="W87" s="48">
        <v>3</v>
      </c>
      <c r="X87" s="48">
        <v>4</v>
      </c>
      <c r="Y87" s="48">
        <v>3</v>
      </c>
      <c r="Z87" s="48">
        <v>3</v>
      </c>
      <c r="AA87" s="48">
        <v>3</v>
      </c>
      <c r="AB87" s="48">
        <v>2</v>
      </c>
      <c r="AC87" s="48">
        <v>3</v>
      </c>
      <c r="AD87" s="48">
        <v>3</v>
      </c>
      <c r="AE87" s="48">
        <v>2</v>
      </c>
      <c r="AF87" s="43">
        <f t="shared" si="12"/>
        <v>53</v>
      </c>
      <c r="AG87" s="48">
        <v>4</v>
      </c>
      <c r="AH87" s="48">
        <v>4</v>
      </c>
      <c r="AI87" s="48">
        <v>2</v>
      </c>
      <c r="AJ87" s="48">
        <v>3</v>
      </c>
      <c r="AK87" s="48">
        <v>2</v>
      </c>
      <c r="AL87" s="48">
        <v>2</v>
      </c>
      <c r="AM87" s="48">
        <v>2</v>
      </c>
      <c r="AN87" s="48">
        <v>4</v>
      </c>
      <c r="AO87" s="48">
        <v>2</v>
      </c>
      <c r="AP87" s="48">
        <v>2</v>
      </c>
      <c r="AQ87" s="48">
        <v>2</v>
      </c>
      <c r="AR87" s="48">
        <v>5</v>
      </c>
      <c r="AS87" s="48">
        <v>8</v>
      </c>
      <c r="AT87" s="48">
        <v>3</v>
      </c>
      <c r="AU87" s="48">
        <v>3</v>
      </c>
      <c r="AV87" s="48">
        <v>5</v>
      </c>
      <c r="AW87" s="49">
        <v>47</v>
      </c>
    </row>
    <row r="88" spans="1:49">
      <c r="A88" s="73">
        <v>45473</v>
      </c>
      <c r="B88" s="37">
        <v>0</v>
      </c>
      <c r="C88" s="17">
        <v>2001</v>
      </c>
      <c r="D88" s="1">
        <v>45968.666666666664</v>
      </c>
      <c r="E88" s="128" t="s">
        <v>480</v>
      </c>
      <c r="F88" s="17"/>
      <c r="G88" s="17">
        <f t="shared" si="9"/>
        <v>0</v>
      </c>
      <c r="H88" s="17" t="s">
        <v>481</v>
      </c>
      <c r="I88" s="17" t="s">
        <v>481</v>
      </c>
      <c r="J88" s="50">
        <v>1</v>
      </c>
      <c r="K88" s="17">
        <f t="shared" si="13"/>
        <v>0</v>
      </c>
      <c r="L88" s="17" t="str">
        <f t="shared" si="7"/>
        <v/>
      </c>
      <c r="M88" s="97">
        <f t="shared" si="10"/>
        <v>0</v>
      </c>
      <c r="N88" s="97">
        <f t="shared" si="8"/>
        <v>0</v>
      </c>
      <c r="O88" s="83">
        <f t="shared" si="11"/>
        <v>0</v>
      </c>
      <c r="P88" s="17">
        <v>2</v>
      </c>
      <c r="Q88" s="17">
        <v>1</v>
      </c>
      <c r="R88" s="36">
        <v>1</v>
      </c>
      <c r="S88" s="17">
        <v>1</v>
      </c>
      <c r="T88" s="17">
        <v>2</v>
      </c>
      <c r="U88" s="36">
        <v>1</v>
      </c>
      <c r="V88" s="36">
        <v>1</v>
      </c>
      <c r="W88" s="17">
        <v>1</v>
      </c>
      <c r="X88" s="17">
        <v>1</v>
      </c>
      <c r="Y88" s="17">
        <v>1</v>
      </c>
      <c r="Z88" s="17">
        <v>1</v>
      </c>
      <c r="AA88" s="17">
        <v>1</v>
      </c>
      <c r="AB88" s="17">
        <v>1</v>
      </c>
      <c r="AC88" s="17">
        <v>1</v>
      </c>
      <c r="AD88" s="17">
        <v>1</v>
      </c>
      <c r="AE88" s="17">
        <v>1</v>
      </c>
      <c r="AF88" s="43">
        <f t="shared" si="12"/>
        <v>18</v>
      </c>
      <c r="AG88" s="17">
        <v>62</v>
      </c>
      <c r="AH88" s="17">
        <v>10</v>
      </c>
      <c r="AI88" s="17">
        <v>2</v>
      </c>
      <c r="AJ88" s="17">
        <v>6</v>
      </c>
      <c r="AK88" s="17">
        <v>5</v>
      </c>
      <c r="AL88" s="17">
        <v>39</v>
      </c>
      <c r="AM88" s="17">
        <v>3</v>
      </c>
      <c r="AN88" s="17">
        <v>3</v>
      </c>
      <c r="AO88" s="17">
        <v>3</v>
      </c>
      <c r="AP88" s="17">
        <v>4</v>
      </c>
      <c r="AQ88" s="17">
        <v>3</v>
      </c>
      <c r="AR88" s="17">
        <v>4</v>
      </c>
      <c r="AS88" s="17">
        <v>3</v>
      </c>
      <c r="AT88" s="17">
        <v>7</v>
      </c>
      <c r="AU88" s="17">
        <v>3</v>
      </c>
      <c r="AV88" s="17">
        <v>5</v>
      </c>
      <c r="AW88" s="44">
        <v>36</v>
      </c>
    </row>
    <row r="89" spans="1:49">
      <c r="A89" s="73">
        <v>44717</v>
      </c>
      <c r="B89" s="37">
        <v>0</v>
      </c>
      <c r="C89" s="17">
        <v>1993</v>
      </c>
      <c r="D89" s="1">
        <v>45966.03125</v>
      </c>
      <c r="E89" s="128" t="s">
        <v>482</v>
      </c>
      <c r="F89" s="17" t="s">
        <v>406</v>
      </c>
      <c r="G89" s="17">
        <f t="shared" si="9"/>
        <v>1</v>
      </c>
      <c r="H89" s="17" t="s">
        <v>418</v>
      </c>
      <c r="I89" s="17" t="s">
        <v>399</v>
      </c>
      <c r="J89" s="50">
        <v>1</v>
      </c>
      <c r="K89" s="17">
        <f t="shared" si="13"/>
        <v>0</v>
      </c>
      <c r="L89" s="17" t="str">
        <f t="shared" si="7"/>
        <v/>
      </c>
      <c r="M89" s="97">
        <f t="shared" si="10"/>
        <v>1</v>
      </c>
      <c r="N89" s="97">
        <f t="shared" si="8"/>
        <v>1</v>
      </c>
      <c r="O89" s="83">
        <f t="shared" si="11"/>
        <v>0</v>
      </c>
      <c r="P89" s="17">
        <v>4</v>
      </c>
      <c r="Q89" s="17">
        <v>3</v>
      </c>
      <c r="R89" s="36">
        <v>2</v>
      </c>
      <c r="S89" s="17">
        <v>5</v>
      </c>
      <c r="T89" s="17">
        <v>5</v>
      </c>
      <c r="U89" s="36">
        <v>3</v>
      </c>
      <c r="V89" s="36">
        <v>4</v>
      </c>
      <c r="W89" s="17">
        <v>3</v>
      </c>
      <c r="X89" s="17">
        <v>4</v>
      </c>
      <c r="Y89" s="17">
        <v>5</v>
      </c>
      <c r="Z89" s="17">
        <v>5</v>
      </c>
      <c r="AA89" s="17">
        <v>3</v>
      </c>
      <c r="AB89" s="17">
        <v>4</v>
      </c>
      <c r="AC89" s="17">
        <v>5</v>
      </c>
      <c r="AD89" s="17">
        <v>5</v>
      </c>
      <c r="AE89" s="17">
        <v>4</v>
      </c>
      <c r="AF89" s="43">
        <f t="shared" si="12"/>
        <v>64</v>
      </c>
      <c r="AG89" s="17">
        <v>5</v>
      </c>
      <c r="AH89" s="17">
        <v>3</v>
      </c>
      <c r="AI89" s="17">
        <v>3</v>
      </c>
      <c r="AJ89" s="17">
        <v>2</v>
      </c>
      <c r="AK89" s="17">
        <v>3</v>
      </c>
      <c r="AL89" s="17">
        <v>4</v>
      </c>
      <c r="AM89" s="17">
        <v>3</v>
      </c>
      <c r="AN89" s="17">
        <v>7</v>
      </c>
      <c r="AO89" s="17">
        <v>2</v>
      </c>
      <c r="AP89" s="17">
        <v>3</v>
      </c>
      <c r="AQ89" s="17">
        <v>3</v>
      </c>
      <c r="AR89" s="17">
        <v>22</v>
      </c>
      <c r="AS89" s="17">
        <v>6</v>
      </c>
      <c r="AT89" s="17">
        <v>3</v>
      </c>
      <c r="AU89" s="17">
        <v>3</v>
      </c>
      <c r="AV89" s="17">
        <v>8</v>
      </c>
      <c r="AW89" s="44">
        <v>41</v>
      </c>
    </row>
    <row r="90" spans="1:49">
      <c r="A90" s="73">
        <v>40873</v>
      </c>
      <c r="B90" s="37">
        <v>0</v>
      </c>
      <c r="C90" s="17">
        <v>2005</v>
      </c>
      <c r="D90" s="1">
        <v>45958.534722222219</v>
      </c>
      <c r="E90" s="128" t="s">
        <v>87</v>
      </c>
      <c r="F90" s="17"/>
      <c r="G90" s="17">
        <f t="shared" si="9"/>
        <v>0</v>
      </c>
      <c r="H90" s="17" t="s">
        <v>406</v>
      </c>
      <c r="I90" s="17" t="s">
        <v>406</v>
      </c>
      <c r="J90" s="50">
        <v>0</v>
      </c>
      <c r="K90" s="17">
        <f t="shared" si="13"/>
        <v>1</v>
      </c>
      <c r="L90" s="17" t="str">
        <f t="shared" si="7"/>
        <v/>
      </c>
      <c r="M90" s="97">
        <f t="shared" si="10"/>
        <v>0</v>
      </c>
      <c r="N90" s="97">
        <f t="shared" si="8"/>
        <v>0</v>
      </c>
      <c r="O90" s="83">
        <f t="shared" si="11"/>
        <v>0</v>
      </c>
      <c r="P90" s="17">
        <v>4</v>
      </c>
      <c r="Q90" s="17">
        <v>2</v>
      </c>
      <c r="R90" s="36">
        <v>2</v>
      </c>
      <c r="S90" s="17">
        <v>3</v>
      </c>
      <c r="T90" s="17">
        <v>4</v>
      </c>
      <c r="U90" s="36">
        <v>2</v>
      </c>
      <c r="V90" s="36">
        <v>3</v>
      </c>
      <c r="W90" s="17">
        <v>2</v>
      </c>
      <c r="X90" s="17">
        <v>4</v>
      </c>
      <c r="Y90" s="17">
        <v>2</v>
      </c>
      <c r="Z90" s="17">
        <v>2</v>
      </c>
      <c r="AA90" s="17">
        <v>2</v>
      </c>
      <c r="AB90" s="17">
        <v>2</v>
      </c>
      <c r="AC90" s="17">
        <v>2</v>
      </c>
      <c r="AD90" s="17">
        <v>2</v>
      </c>
      <c r="AE90" s="17">
        <v>4</v>
      </c>
      <c r="AF90" s="43">
        <f t="shared" si="12"/>
        <v>42</v>
      </c>
      <c r="AG90" s="17">
        <v>9</v>
      </c>
      <c r="AH90" s="17">
        <v>4</v>
      </c>
      <c r="AI90" s="17">
        <v>4</v>
      </c>
      <c r="AJ90" s="17">
        <v>7</v>
      </c>
      <c r="AK90" s="17">
        <v>6</v>
      </c>
      <c r="AL90" s="17">
        <v>3</v>
      </c>
      <c r="AM90" s="17">
        <v>2</v>
      </c>
      <c r="AN90" s="17">
        <v>5</v>
      </c>
      <c r="AO90" s="17">
        <v>7</v>
      </c>
      <c r="AP90" s="17">
        <v>5</v>
      </c>
      <c r="AQ90" s="17">
        <v>6</v>
      </c>
      <c r="AR90" s="17">
        <v>6</v>
      </c>
      <c r="AS90" s="17">
        <v>2</v>
      </c>
      <c r="AT90" s="17">
        <v>5</v>
      </c>
      <c r="AU90" s="17">
        <v>5</v>
      </c>
      <c r="AV90" s="17">
        <v>6</v>
      </c>
      <c r="AW90" s="44">
        <v>60</v>
      </c>
    </row>
    <row r="91" spans="1:49">
      <c r="A91" s="73">
        <v>44166</v>
      </c>
      <c r="B91" s="37">
        <v>0</v>
      </c>
      <c r="C91" s="17">
        <v>2004</v>
      </c>
      <c r="D91" s="1">
        <v>45964.833333333336</v>
      </c>
      <c r="E91" s="128" t="s">
        <v>191</v>
      </c>
      <c r="F91" s="17"/>
      <c r="G91" s="17">
        <f t="shared" si="9"/>
        <v>0</v>
      </c>
      <c r="H91" s="17" t="s">
        <v>406</v>
      </c>
      <c r="I91" s="17" t="s">
        <v>406</v>
      </c>
      <c r="J91" s="50">
        <v>0</v>
      </c>
      <c r="K91" s="17">
        <f t="shared" si="13"/>
        <v>0</v>
      </c>
      <c r="L91" s="17" t="str">
        <f t="shared" si="7"/>
        <v/>
      </c>
      <c r="M91" s="97">
        <f t="shared" si="10"/>
        <v>0</v>
      </c>
      <c r="N91" s="97">
        <f t="shared" si="8"/>
        <v>0</v>
      </c>
      <c r="O91" s="83">
        <f t="shared" si="11"/>
        <v>0</v>
      </c>
      <c r="P91" s="17">
        <v>1</v>
      </c>
      <c r="Q91" s="17">
        <v>1</v>
      </c>
      <c r="R91" s="36">
        <v>1</v>
      </c>
      <c r="S91" s="17">
        <v>1</v>
      </c>
      <c r="T91" s="17">
        <v>1</v>
      </c>
      <c r="U91" s="36">
        <v>2</v>
      </c>
      <c r="V91" s="36">
        <v>2</v>
      </c>
      <c r="W91" s="17">
        <v>1</v>
      </c>
      <c r="X91" s="17">
        <v>1</v>
      </c>
      <c r="Y91" s="17">
        <v>1</v>
      </c>
      <c r="Z91" s="17">
        <v>1</v>
      </c>
      <c r="AA91" s="17">
        <v>2</v>
      </c>
      <c r="AB91" s="17">
        <v>2</v>
      </c>
      <c r="AC91" s="17">
        <v>2</v>
      </c>
      <c r="AD91" s="17">
        <v>2</v>
      </c>
      <c r="AE91" s="17">
        <v>1</v>
      </c>
      <c r="AF91" s="43">
        <f t="shared" si="12"/>
        <v>22</v>
      </c>
      <c r="AG91" s="17">
        <v>11</v>
      </c>
      <c r="AH91" s="17">
        <v>5</v>
      </c>
      <c r="AI91" s="17">
        <v>3</v>
      </c>
      <c r="AJ91" s="17">
        <v>4</v>
      </c>
      <c r="AK91" s="17">
        <v>7</v>
      </c>
      <c r="AL91" s="17">
        <v>3</v>
      </c>
      <c r="AM91" s="17">
        <v>3</v>
      </c>
      <c r="AN91" s="17">
        <v>3</v>
      </c>
      <c r="AO91" s="17">
        <v>3</v>
      </c>
      <c r="AP91" s="17">
        <v>2</v>
      </c>
      <c r="AQ91" s="17">
        <v>2</v>
      </c>
      <c r="AR91" s="17">
        <v>7</v>
      </c>
      <c r="AS91" s="17">
        <v>4</v>
      </c>
      <c r="AT91" s="17">
        <v>4</v>
      </c>
      <c r="AU91" s="17">
        <v>4</v>
      </c>
      <c r="AV91" s="17">
        <v>4</v>
      </c>
      <c r="AW91" s="44">
        <v>52</v>
      </c>
    </row>
    <row r="92" spans="1:49">
      <c r="A92" s="73">
        <v>45547</v>
      </c>
      <c r="B92" s="37">
        <v>0</v>
      </c>
      <c r="C92" s="17">
        <v>2003</v>
      </c>
      <c r="D92" s="1">
        <v>45968.82708333333</v>
      </c>
      <c r="E92" s="128" t="s">
        <v>87</v>
      </c>
      <c r="F92" s="17"/>
      <c r="G92" s="17">
        <f t="shared" si="9"/>
        <v>0</v>
      </c>
      <c r="H92" s="17" t="s">
        <v>406</v>
      </c>
      <c r="I92" s="17" t="s">
        <v>406</v>
      </c>
      <c r="J92" s="50">
        <v>0</v>
      </c>
      <c r="K92" s="17">
        <f t="shared" si="13"/>
        <v>0</v>
      </c>
      <c r="L92" s="17" t="str">
        <f t="shared" si="7"/>
        <v/>
      </c>
      <c r="M92" s="97">
        <f t="shared" si="10"/>
        <v>0</v>
      </c>
      <c r="N92" s="97">
        <f t="shared" si="8"/>
        <v>0</v>
      </c>
      <c r="O92" s="83">
        <f t="shared" si="11"/>
        <v>0</v>
      </c>
      <c r="P92" s="17">
        <v>1</v>
      </c>
      <c r="Q92" s="17">
        <v>1</v>
      </c>
      <c r="R92" s="36">
        <v>1</v>
      </c>
      <c r="S92" s="17">
        <v>3</v>
      </c>
      <c r="T92" s="17">
        <v>3</v>
      </c>
      <c r="U92" s="36">
        <v>2</v>
      </c>
      <c r="V92" s="36">
        <v>2</v>
      </c>
      <c r="W92" s="17">
        <v>1</v>
      </c>
      <c r="X92" s="17">
        <v>2</v>
      </c>
      <c r="Y92" s="17">
        <v>1</v>
      </c>
      <c r="Z92" s="17">
        <v>1</v>
      </c>
      <c r="AA92" s="17">
        <v>2</v>
      </c>
      <c r="AB92" s="17">
        <v>2</v>
      </c>
      <c r="AC92" s="17">
        <v>2</v>
      </c>
      <c r="AD92" s="17">
        <v>2</v>
      </c>
      <c r="AE92" s="17">
        <v>2</v>
      </c>
      <c r="AF92" s="43">
        <f t="shared" si="12"/>
        <v>28</v>
      </c>
      <c r="AG92" s="17">
        <v>36</v>
      </c>
      <c r="AH92" s="17">
        <v>7</v>
      </c>
      <c r="AI92" s="17">
        <v>5</v>
      </c>
      <c r="AJ92" s="17">
        <v>9</v>
      </c>
      <c r="AK92" s="17">
        <v>29</v>
      </c>
      <c r="AL92" s="17">
        <v>9</v>
      </c>
      <c r="AM92" s="17">
        <v>6</v>
      </c>
      <c r="AN92" s="17">
        <v>8</v>
      </c>
      <c r="AO92" s="17">
        <v>12</v>
      </c>
      <c r="AP92" s="17">
        <v>7</v>
      </c>
      <c r="AQ92" s="17">
        <v>3</v>
      </c>
      <c r="AR92" s="17">
        <v>7</v>
      </c>
      <c r="AS92" s="17">
        <v>4</v>
      </c>
      <c r="AT92" s="17">
        <v>8</v>
      </c>
      <c r="AU92" s="17">
        <v>33</v>
      </c>
      <c r="AV92" s="17">
        <v>10</v>
      </c>
      <c r="AW92" s="44">
        <v>54</v>
      </c>
    </row>
    <row r="93" spans="1:49">
      <c r="A93" s="73">
        <v>44402</v>
      </c>
      <c r="B93" s="37">
        <v>0</v>
      </c>
      <c r="C93" s="17">
        <v>2006</v>
      </c>
      <c r="D93" s="1">
        <v>45969.525000000001</v>
      </c>
      <c r="E93" s="128" t="s">
        <v>87</v>
      </c>
      <c r="F93" s="17"/>
      <c r="G93" s="17">
        <f t="shared" si="9"/>
        <v>0</v>
      </c>
      <c r="H93" s="17" t="s">
        <v>406</v>
      </c>
      <c r="I93" s="17" t="s">
        <v>406</v>
      </c>
      <c r="J93" s="50">
        <v>0</v>
      </c>
      <c r="K93" s="17">
        <f t="shared" si="13"/>
        <v>0</v>
      </c>
      <c r="L93" s="17" t="str">
        <f t="shared" si="7"/>
        <v/>
      </c>
      <c r="M93" s="97">
        <f t="shared" si="10"/>
        <v>0</v>
      </c>
      <c r="N93" s="97">
        <f t="shared" si="8"/>
        <v>0</v>
      </c>
      <c r="O93" s="83">
        <f t="shared" si="11"/>
        <v>0</v>
      </c>
      <c r="P93" s="17">
        <v>1</v>
      </c>
      <c r="Q93" s="17">
        <v>1</v>
      </c>
      <c r="R93" s="36">
        <v>2</v>
      </c>
      <c r="S93" s="17">
        <v>4</v>
      </c>
      <c r="T93" s="17">
        <v>2</v>
      </c>
      <c r="U93" s="36">
        <v>1</v>
      </c>
      <c r="V93" s="36">
        <v>3</v>
      </c>
      <c r="W93" s="17">
        <v>1</v>
      </c>
      <c r="X93" s="17">
        <v>4</v>
      </c>
      <c r="Y93" s="17">
        <v>1</v>
      </c>
      <c r="Z93" s="17">
        <v>1</v>
      </c>
      <c r="AA93" s="17">
        <v>1</v>
      </c>
      <c r="AB93" s="17">
        <v>1</v>
      </c>
      <c r="AC93" s="17">
        <v>1</v>
      </c>
      <c r="AD93" s="17">
        <v>1</v>
      </c>
      <c r="AE93" s="17">
        <v>1</v>
      </c>
      <c r="AF93" s="43">
        <f t="shared" si="12"/>
        <v>26</v>
      </c>
      <c r="AG93" s="17">
        <v>21</v>
      </c>
      <c r="AH93" s="17">
        <v>4</v>
      </c>
      <c r="AI93" s="17">
        <v>6</v>
      </c>
      <c r="AJ93" s="17">
        <v>69</v>
      </c>
      <c r="AK93" s="17">
        <v>12</v>
      </c>
      <c r="AL93" s="17">
        <v>2</v>
      </c>
      <c r="AM93" s="17">
        <v>8</v>
      </c>
      <c r="AN93" s="17">
        <v>6</v>
      </c>
      <c r="AO93" s="17">
        <v>20</v>
      </c>
      <c r="AP93" s="17">
        <v>3</v>
      </c>
      <c r="AQ93" s="17">
        <v>2</v>
      </c>
      <c r="AR93" s="17">
        <v>4</v>
      </c>
      <c r="AS93" s="17">
        <v>2</v>
      </c>
      <c r="AT93" s="17">
        <v>2</v>
      </c>
      <c r="AU93" s="17">
        <v>3</v>
      </c>
      <c r="AV93" s="17">
        <v>4</v>
      </c>
      <c r="AW93" s="44">
        <v>59</v>
      </c>
    </row>
    <row r="94" spans="1:49">
      <c r="A94" s="73">
        <v>46497</v>
      </c>
      <c r="B94" s="37">
        <v>0</v>
      </c>
      <c r="C94" s="17">
        <v>2006</v>
      </c>
      <c r="D94" s="1">
        <v>45973.606249999997</v>
      </c>
      <c r="E94" s="128" t="s">
        <v>87</v>
      </c>
      <c r="F94" s="17"/>
      <c r="G94" s="17">
        <f t="shared" si="9"/>
        <v>0</v>
      </c>
      <c r="H94" s="17" t="s">
        <v>406</v>
      </c>
      <c r="I94" s="17" t="s">
        <v>406</v>
      </c>
      <c r="J94" s="50">
        <v>0</v>
      </c>
      <c r="K94" s="17">
        <f t="shared" si="13"/>
        <v>0</v>
      </c>
      <c r="L94" s="17" t="str">
        <f t="shared" si="7"/>
        <v/>
      </c>
      <c r="M94" s="97">
        <f t="shared" si="10"/>
        <v>0</v>
      </c>
      <c r="N94" s="97">
        <f t="shared" si="8"/>
        <v>0</v>
      </c>
      <c r="O94" s="83">
        <f t="shared" si="11"/>
        <v>0</v>
      </c>
      <c r="P94" s="17">
        <v>3</v>
      </c>
      <c r="Q94" s="17">
        <v>2</v>
      </c>
      <c r="R94" s="36">
        <v>1</v>
      </c>
      <c r="S94" s="17">
        <v>5</v>
      </c>
      <c r="T94" s="17">
        <v>5</v>
      </c>
      <c r="U94" s="36">
        <v>4</v>
      </c>
      <c r="V94" s="36">
        <v>4</v>
      </c>
      <c r="W94" s="17">
        <v>3</v>
      </c>
      <c r="X94" s="17">
        <v>4</v>
      </c>
      <c r="Y94" s="17">
        <v>4</v>
      </c>
      <c r="Z94" s="17">
        <v>4</v>
      </c>
      <c r="AA94" s="17">
        <v>4</v>
      </c>
      <c r="AB94" s="17">
        <v>4</v>
      </c>
      <c r="AC94" s="17">
        <v>3</v>
      </c>
      <c r="AD94" s="17">
        <v>4</v>
      </c>
      <c r="AE94" s="17">
        <v>2</v>
      </c>
      <c r="AF94" s="43">
        <f t="shared" si="12"/>
        <v>56</v>
      </c>
      <c r="AG94" s="17">
        <v>5</v>
      </c>
      <c r="AH94" s="17">
        <v>5</v>
      </c>
      <c r="AI94" s="17">
        <v>5</v>
      </c>
      <c r="AJ94" s="17">
        <v>2</v>
      </c>
      <c r="AK94" s="17">
        <v>4</v>
      </c>
      <c r="AL94" s="17">
        <v>3</v>
      </c>
      <c r="AM94" s="17">
        <v>2</v>
      </c>
      <c r="AN94" s="17">
        <v>5</v>
      </c>
      <c r="AO94" s="17">
        <v>2</v>
      </c>
      <c r="AP94" s="17">
        <v>3</v>
      </c>
      <c r="AQ94" s="17">
        <v>2</v>
      </c>
      <c r="AR94" s="17">
        <v>4</v>
      </c>
      <c r="AS94" s="17">
        <v>3</v>
      </c>
      <c r="AT94" s="17">
        <v>6</v>
      </c>
      <c r="AU94" s="17">
        <v>4</v>
      </c>
      <c r="AV94" s="17">
        <v>3</v>
      </c>
      <c r="AW94" s="44">
        <v>54</v>
      </c>
    </row>
    <row r="95" spans="1:49">
      <c r="A95" s="73">
        <v>46500</v>
      </c>
      <c r="B95" s="37">
        <v>0</v>
      </c>
      <c r="C95" s="17">
        <v>2007</v>
      </c>
      <c r="D95" s="1">
        <v>45973.620833333334</v>
      </c>
      <c r="E95" s="128" t="s">
        <v>191</v>
      </c>
      <c r="F95" s="17"/>
      <c r="G95" s="17">
        <f t="shared" si="9"/>
        <v>0</v>
      </c>
      <c r="H95" s="17" t="s">
        <v>406</v>
      </c>
      <c r="I95" s="17" t="s">
        <v>406</v>
      </c>
      <c r="J95" s="50">
        <v>0</v>
      </c>
      <c r="K95" s="17">
        <f t="shared" si="13"/>
        <v>0</v>
      </c>
      <c r="L95" s="17" t="str">
        <f t="shared" si="7"/>
        <v/>
      </c>
      <c r="M95" s="97">
        <f t="shared" si="10"/>
        <v>0</v>
      </c>
      <c r="N95" s="97">
        <f t="shared" si="8"/>
        <v>0</v>
      </c>
      <c r="O95" s="83">
        <f t="shared" si="11"/>
        <v>0</v>
      </c>
      <c r="P95" s="17">
        <v>1</v>
      </c>
      <c r="Q95" s="17">
        <v>1</v>
      </c>
      <c r="R95" s="36">
        <v>1</v>
      </c>
      <c r="S95" s="17">
        <v>2</v>
      </c>
      <c r="T95" s="17">
        <v>1</v>
      </c>
      <c r="U95" s="36">
        <v>1</v>
      </c>
      <c r="V95" s="36">
        <v>1</v>
      </c>
      <c r="W95" s="17">
        <v>1</v>
      </c>
      <c r="X95" s="17">
        <v>1</v>
      </c>
      <c r="Y95" s="17">
        <v>1</v>
      </c>
      <c r="Z95" s="17">
        <v>1</v>
      </c>
      <c r="AA95" s="17">
        <v>1</v>
      </c>
      <c r="AB95" s="17">
        <v>1</v>
      </c>
      <c r="AC95" s="17">
        <v>1</v>
      </c>
      <c r="AD95" s="17">
        <v>1</v>
      </c>
      <c r="AE95" s="17">
        <v>1</v>
      </c>
      <c r="AF95" s="43">
        <f t="shared" si="12"/>
        <v>17</v>
      </c>
      <c r="AG95" s="17">
        <v>13</v>
      </c>
      <c r="AH95" s="17">
        <v>5</v>
      </c>
      <c r="AI95" s="17">
        <v>4</v>
      </c>
      <c r="AJ95" s="17">
        <v>9</v>
      </c>
      <c r="AK95" s="17">
        <v>4</v>
      </c>
      <c r="AL95" s="17">
        <v>4</v>
      </c>
      <c r="AM95" s="17">
        <v>2</v>
      </c>
      <c r="AN95" s="17">
        <v>5</v>
      </c>
      <c r="AO95" s="17">
        <v>3</v>
      </c>
      <c r="AP95" s="17">
        <v>4</v>
      </c>
      <c r="AQ95" s="17">
        <v>2</v>
      </c>
      <c r="AR95" s="17">
        <v>5</v>
      </c>
      <c r="AS95" s="17">
        <v>3</v>
      </c>
      <c r="AT95" s="17">
        <v>4</v>
      </c>
      <c r="AU95" s="17">
        <v>3</v>
      </c>
      <c r="AV95" s="17">
        <v>4</v>
      </c>
      <c r="AW95" s="44">
        <v>30</v>
      </c>
    </row>
    <row r="96" spans="1:49">
      <c r="A96" s="73">
        <v>44473</v>
      </c>
      <c r="B96" s="37">
        <v>0</v>
      </c>
      <c r="C96" s="17">
        <v>2003</v>
      </c>
      <c r="D96" s="1">
        <v>45965.619444444441</v>
      </c>
      <c r="E96" s="128" t="s">
        <v>197</v>
      </c>
      <c r="F96" s="17"/>
      <c r="G96" s="17">
        <f t="shared" si="9"/>
        <v>0</v>
      </c>
      <c r="H96" s="17" t="s">
        <v>406</v>
      </c>
      <c r="I96" s="17" t="s">
        <v>406</v>
      </c>
      <c r="J96" s="50">
        <v>0</v>
      </c>
      <c r="K96" s="17">
        <f t="shared" si="13"/>
        <v>0</v>
      </c>
      <c r="L96" s="17" t="str">
        <f t="shared" si="7"/>
        <v/>
      </c>
      <c r="M96" s="97">
        <f t="shared" si="10"/>
        <v>0</v>
      </c>
      <c r="N96" s="97">
        <f t="shared" si="8"/>
        <v>0</v>
      </c>
      <c r="O96" s="83">
        <f t="shared" si="11"/>
        <v>0</v>
      </c>
      <c r="P96" s="17">
        <v>2</v>
      </c>
      <c r="Q96" s="17">
        <v>3</v>
      </c>
      <c r="R96" s="36">
        <v>3</v>
      </c>
      <c r="S96" s="17">
        <v>5</v>
      </c>
      <c r="T96" s="17">
        <v>4</v>
      </c>
      <c r="U96" s="36">
        <v>3</v>
      </c>
      <c r="V96" s="36">
        <v>3</v>
      </c>
      <c r="W96" s="17">
        <v>1</v>
      </c>
      <c r="X96" s="17">
        <v>2</v>
      </c>
      <c r="Y96" s="17">
        <v>2</v>
      </c>
      <c r="Z96" s="17">
        <v>2</v>
      </c>
      <c r="AA96" s="17">
        <v>3</v>
      </c>
      <c r="AB96" s="17">
        <v>2</v>
      </c>
      <c r="AC96" s="17">
        <v>4</v>
      </c>
      <c r="AD96" s="17">
        <v>3</v>
      </c>
      <c r="AE96" s="17">
        <v>2</v>
      </c>
      <c r="AF96" s="43">
        <f t="shared" si="12"/>
        <v>44</v>
      </c>
      <c r="AG96" s="17">
        <v>23</v>
      </c>
      <c r="AH96" s="17">
        <v>5</v>
      </c>
      <c r="AI96" s="17">
        <v>5</v>
      </c>
      <c r="AJ96" s="17">
        <v>4</v>
      </c>
      <c r="AK96" s="17">
        <v>2</v>
      </c>
      <c r="AL96" s="17">
        <v>21</v>
      </c>
      <c r="AM96" s="17">
        <v>2</v>
      </c>
      <c r="AN96" s="17">
        <v>4</v>
      </c>
      <c r="AO96" s="17">
        <v>1</v>
      </c>
      <c r="AP96" s="17">
        <v>4</v>
      </c>
      <c r="AQ96" s="17">
        <v>2</v>
      </c>
      <c r="AR96" s="17">
        <v>6</v>
      </c>
      <c r="AS96" s="17">
        <v>2</v>
      </c>
      <c r="AT96" s="17">
        <v>4</v>
      </c>
      <c r="AU96" s="17">
        <v>3</v>
      </c>
      <c r="AV96" s="17">
        <v>1</v>
      </c>
      <c r="AW96" s="44">
        <v>55</v>
      </c>
    </row>
    <row r="97" spans="1:49">
      <c r="A97" s="73">
        <v>44739</v>
      </c>
      <c r="B97" s="37">
        <v>0</v>
      </c>
      <c r="C97" s="17">
        <v>2006</v>
      </c>
      <c r="D97" s="1">
        <v>45966.373611111114</v>
      </c>
      <c r="E97" s="128" t="s">
        <v>197</v>
      </c>
      <c r="F97" s="17"/>
      <c r="G97" s="17">
        <f t="shared" si="9"/>
        <v>0</v>
      </c>
      <c r="H97" s="17" t="s">
        <v>406</v>
      </c>
      <c r="I97" s="17" t="s">
        <v>406</v>
      </c>
      <c r="J97" s="50">
        <v>0</v>
      </c>
      <c r="K97" s="17">
        <f t="shared" si="13"/>
        <v>0</v>
      </c>
      <c r="L97" s="17" t="str">
        <f t="shared" si="7"/>
        <v/>
      </c>
      <c r="M97" s="97">
        <f t="shared" si="10"/>
        <v>0</v>
      </c>
      <c r="N97" s="97">
        <f t="shared" si="8"/>
        <v>0</v>
      </c>
      <c r="O97" s="83">
        <f t="shared" si="11"/>
        <v>0</v>
      </c>
      <c r="P97" s="17">
        <v>2</v>
      </c>
      <c r="Q97" s="17">
        <v>1</v>
      </c>
      <c r="R97" s="36">
        <v>1</v>
      </c>
      <c r="S97" s="17">
        <v>2</v>
      </c>
      <c r="T97" s="17">
        <v>1</v>
      </c>
      <c r="U97" s="36">
        <v>1</v>
      </c>
      <c r="V97" s="36">
        <v>1</v>
      </c>
      <c r="W97" s="17">
        <v>1</v>
      </c>
      <c r="X97" s="17">
        <v>1</v>
      </c>
      <c r="Y97" s="17">
        <v>1</v>
      </c>
      <c r="Z97" s="17">
        <v>1</v>
      </c>
      <c r="AA97" s="17">
        <v>2</v>
      </c>
      <c r="AB97" s="17">
        <v>2</v>
      </c>
      <c r="AC97" s="17">
        <v>1</v>
      </c>
      <c r="AD97" s="17">
        <v>2</v>
      </c>
      <c r="AE97" s="17">
        <v>1</v>
      </c>
      <c r="AF97" s="43">
        <f t="shared" si="12"/>
        <v>21</v>
      </c>
      <c r="AG97" s="17">
        <v>3</v>
      </c>
      <c r="AH97" s="17">
        <v>3</v>
      </c>
      <c r="AI97" s="17">
        <v>2</v>
      </c>
      <c r="AJ97" s="17">
        <v>2</v>
      </c>
      <c r="AK97" s="17">
        <v>4</v>
      </c>
      <c r="AL97" s="17">
        <v>2</v>
      </c>
      <c r="AM97" s="17">
        <v>2</v>
      </c>
      <c r="AN97" s="17">
        <v>4</v>
      </c>
      <c r="AO97" s="17">
        <v>2</v>
      </c>
      <c r="AP97" s="17">
        <v>2</v>
      </c>
      <c r="AQ97" s="17">
        <v>2</v>
      </c>
      <c r="AR97" s="17">
        <v>4</v>
      </c>
      <c r="AS97" s="17">
        <v>4</v>
      </c>
      <c r="AT97" s="17">
        <v>4</v>
      </c>
      <c r="AU97" s="17">
        <v>5</v>
      </c>
      <c r="AV97" s="17">
        <v>5</v>
      </c>
      <c r="AW97" s="44">
        <v>49</v>
      </c>
    </row>
    <row r="98" spans="1:49">
      <c r="A98" s="73">
        <v>45573</v>
      </c>
      <c r="B98" s="37">
        <v>0</v>
      </c>
      <c r="C98" s="17">
        <v>2005</v>
      </c>
      <c r="D98" s="1">
        <v>45968.857638888891</v>
      </c>
      <c r="E98" s="128" t="s">
        <v>197</v>
      </c>
      <c r="F98" s="17"/>
      <c r="G98" s="17">
        <f t="shared" si="9"/>
        <v>0</v>
      </c>
      <c r="H98" s="17" t="s">
        <v>406</v>
      </c>
      <c r="I98" s="17" t="s">
        <v>406</v>
      </c>
      <c r="J98" s="50">
        <v>0</v>
      </c>
      <c r="K98" s="17">
        <f t="shared" si="13"/>
        <v>0</v>
      </c>
      <c r="L98" s="17" t="str">
        <f t="shared" si="7"/>
        <v/>
      </c>
      <c r="M98" s="97">
        <f t="shared" si="10"/>
        <v>0</v>
      </c>
      <c r="N98" s="97">
        <f t="shared" si="8"/>
        <v>0</v>
      </c>
      <c r="O98" s="83">
        <f t="shared" si="11"/>
        <v>0</v>
      </c>
      <c r="P98" s="17">
        <v>1</v>
      </c>
      <c r="Q98" s="17">
        <v>2</v>
      </c>
      <c r="R98" s="36">
        <v>1</v>
      </c>
      <c r="S98" s="17">
        <v>4</v>
      </c>
      <c r="T98" s="17">
        <v>4</v>
      </c>
      <c r="U98" s="36">
        <v>2</v>
      </c>
      <c r="V98" s="36">
        <v>2</v>
      </c>
      <c r="W98" s="17">
        <v>2</v>
      </c>
      <c r="X98" s="17">
        <v>3</v>
      </c>
      <c r="Y98" s="17">
        <v>1</v>
      </c>
      <c r="Z98" s="17">
        <v>3</v>
      </c>
      <c r="AA98" s="17">
        <v>2</v>
      </c>
      <c r="AB98" s="17">
        <v>2</v>
      </c>
      <c r="AC98" s="17">
        <v>3</v>
      </c>
      <c r="AD98" s="17">
        <v>3</v>
      </c>
      <c r="AE98" s="17">
        <v>1</v>
      </c>
      <c r="AF98" s="43">
        <f t="shared" si="12"/>
        <v>36</v>
      </c>
      <c r="AG98" s="17">
        <v>13</v>
      </c>
      <c r="AH98" s="17">
        <v>6</v>
      </c>
      <c r="AI98" s="17">
        <v>5</v>
      </c>
      <c r="AJ98" s="17">
        <v>6</v>
      </c>
      <c r="AK98" s="17">
        <v>6</v>
      </c>
      <c r="AL98" s="17">
        <v>3</v>
      </c>
      <c r="AM98" s="17">
        <v>5</v>
      </c>
      <c r="AN98" s="17">
        <v>7</v>
      </c>
      <c r="AO98" s="17">
        <v>3</v>
      </c>
      <c r="AP98" s="17">
        <v>6</v>
      </c>
      <c r="AQ98" s="17">
        <v>4</v>
      </c>
      <c r="AR98" s="17">
        <v>5</v>
      </c>
      <c r="AS98" s="17">
        <v>2</v>
      </c>
      <c r="AT98" s="17">
        <v>10</v>
      </c>
      <c r="AU98" s="17">
        <v>5</v>
      </c>
      <c r="AV98" s="17">
        <v>3</v>
      </c>
      <c r="AW98" s="44">
        <v>60</v>
      </c>
    </row>
    <row r="99" spans="1:49">
      <c r="A99" s="73">
        <v>45632</v>
      </c>
      <c r="B99" s="60">
        <v>0</v>
      </c>
      <c r="C99" s="45">
        <v>2007</v>
      </c>
      <c r="D99" s="6">
        <v>45969.239583333336</v>
      </c>
      <c r="E99" s="129" t="s">
        <v>240</v>
      </c>
      <c r="F99" s="45"/>
      <c r="G99" s="17">
        <f t="shared" si="9"/>
        <v>0</v>
      </c>
      <c r="H99" s="45" t="s">
        <v>479</v>
      </c>
      <c r="I99" s="45" t="s">
        <v>399</v>
      </c>
      <c r="J99" s="50">
        <v>1</v>
      </c>
      <c r="K99" s="17">
        <f t="shared" si="13"/>
        <v>0</v>
      </c>
      <c r="L99" s="17" t="str">
        <f t="shared" si="7"/>
        <v/>
      </c>
      <c r="M99" s="97">
        <f t="shared" si="10"/>
        <v>1</v>
      </c>
      <c r="N99" s="97">
        <f t="shared" si="8"/>
        <v>1</v>
      </c>
      <c r="O99" s="83">
        <f t="shared" si="11"/>
        <v>0</v>
      </c>
      <c r="P99" s="45">
        <v>4</v>
      </c>
      <c r="Q99" s="45">
        <v>4</v>
      </c>
      <c r="R99" s="36">
        <v>2</v>
      </c>
      <c r="S99" s="45">
        <v>5</v>
      </c>
      <c r="T99" s="45">
        <v>5</v>
      </c>
      <c r="U99" s="36">
        <v>2</v>
      </c>
      <c r="V99" s="36">
        <v>2</v>
      </c>
      <c r="W99" s="45">
        <v>4</v>
      </c>
      <c r="X99" s="45">
        <v>5</v>
      </c>
      <c r="Y99" s="45">
        <v>4</v>
      </c>
      <c r="Z99" s="45">
        <v>5</v>
      </c>
      <c r="AA99" s="45">
        <v>5</v>
      </c>
      <c r="AB99" s="45">
        <v>5</v>
      </c>
      <c r="AC99" s="45">
        <v>4</v>
      </c>
      <c r="AD99" s="45">
        <v>4</v>
      </c>
      <c r="AE99" s="45">
        <v>3</v>
      </c>
      <c r="AF99" s="43">
        <f t="shared" si="12"/>
        <v>63</v>
      </c>
      <c r="AG99" s="45">
        <v>11</v>
      </c>
      <c r="AH99" s="45">
        <v>7</v>
      </c>
      <c r="AI99" s="45">
        <v>6</v>
      </c>
      <c r="AJ99" s="45">
        <v>4</v>
      </c>
      <c r="AK99" s="45">
        <v>6</v>
      </c>
      <c r="AL99" s="45">
        <v>3</v>
      </c>
      <c r="AM99" s="45">
        <v>2</v>
      </c>
      <c r="AN99" s="45">
        <v>4</v>
      </c>
      <c r="AO99" s="45">
        <v>2</v>
      </c>
      <c r="AP99" s="45">
        <v>3</v>
      </c>
      <c r="AQ99" s="45">
        <v>2</v>
      </c>
      <c r="AR99" s="45">
        <v>5</v>
      </c>
      <c r="AS99" s="45">
        <v>2</v>
      </c>
      <c r="AT99" s="45">
        <v>5</v>
      </c>
      <c r="AU99" s="45">
        <v>3</v>
      </c>
      <c r="AV99" s="45">
        <v>4</v>
      </c>
      <c r="AW99" s="43">
        <v>52</v>
      </c>
    </row>
    <row r="100" spans="1:49">
      <c r="A100" s="73">
        <v>42697</v>
      </c>
      <c r="B100" s="37">
        <v>1</v>
      </c>
      <c r="C100" s="17">
        <v>2007</v>
      </c>
      <c r="D100" s="1">
        <v>45960.9</v>
      </c>
      <c r="E100" s="128" t="s">
        <v>156</v>
      </c>
      <c r="F100" s="17"/>
      <c r="G100" s="17">
        <f t="shared" si="9"/>
        <v>0</v>
      </c>
      <c r="H100" s="17" t="s">
        <v>483</v>
      </c>
      <c r="I100" s="17" t="s">
        <v>399</v>
      </c>
      <c r="J100" s="50">
        <v>1</v>
      </c>
      <c r="K100" s="17">
        <f t="shared" si="13"/>
        <v>0</v>
      </c>
      <c r="L100" s="17" t="str">
        <f t="shared" si="7"/>
        <v/>
      </c>
      <c r="M100" s="97">
        <f t="shared" si="10"/>
        <v>1</v>
      </c>
      <c r="N100" s="97">
        <f t="shared" si="8"/>
        <v>1</v>
      </c>
      <c r="O100" s="83">
        <f t="shared" si="11"/>
        <v>0</v>
      </c>
      <c r="P100" s="17">
        <v>5</v>
      </c>
      <c r="Q100" s="17">
        <v>2</v>
      </c>
      <c r="R100" s="36">
        <v>3</v>
      </c>
      <c r="S100" s="17">
        <v>4</v>
      </c>
      <c r="T100" s="17">
        <v>4</v>
      </c>
      <c r="U100" s="36">
        <v>4</v>
      </c>
      <c r="V100" s="36">
        <v>3</v>
      </c>
      <c r="W100" s="17">
        <v>2</v>
      </c>
      <c r="X100" s="17">
        <v>4</v>
      </c>
      <c r="Y100" s="17">
        <v>3</v>
      </c>
      <c r="Z100" s="17">
        <v>3</v>
      </c>
      <c r="AA100" s="17">
        <v>3</v>
      </c>
      <c r="AB100" s="17">
        <v>3</v>
      </c>
      <c r="AC100" s="17">
        <v>3</v>
      </c>
      <c r="AD100" s="17">
        <v>3</v>
      </c>
      <c r="AE100" s="17">
        <v>4</v>
      </c>
      <c r="AF100" s="43">
        <f t="shared" si="12"/>
        <v>53</v>
      </c>
      <c r="AG100" s="17">
        <v>8</v>
      </c>
      <c r="AH100" s="17">
        <v>5</v>
      </c>
      <c r="AI100" s="17">
        <v>13</v>
      </c>
      <c r="AJ100" s="17">
        <v>4</v>
      </c>
      <c r="AK100" s="17">
        <v>6</v>
      </c>
      <c r="AL100" s="17">
        <v>4</v>
      </c>
      <c r="AM100" s="17">
        <v>6</v>
      </c>
      <c r="AN100" s="17">
        <v>4</v>
      </c>
      <c r="AO100" s="17">
        <v>4</v>
      </c>
      <c r="AP100" s="17">
        <v>3</v>
      </c>
      <c r="AQ100" s="17">
        <v>2</v>
      </c>
      <c r="AR100" s="17">
        <v>9</v>
      </c>
      <c r="AS100" s="17">
        <v>4</v>
      </c>
      <c r="AT100" s="17">
        <v>142</v>
      </c>
      <c r="AU100" s="17">
        <v>19</v>
      </c>
      <c r="AV100" s="17">
        <v>4</v>
      </c>
      <c r="AW100" s="44">
        <v>48</v>
      </c>
    </row>
    <row r="101" spans="1:49">
      <c r="A101" s="73">
        <v>43756</v>
      </c>
      <c r="B101" s="37">
        <v>0</v>
      </c>
      <c r="C101" s="17">
        <v>2004</v>
      </c>
      <c r="D101" s="1">
        <v>45964.464583333334</v>
      </c>
      <c r="E101" s="128" t="s">
        <v>484</v>
      </c>
      <c r="F101" s="17"/>
      <c r="G101" s="17">
        <f t="shared" si="9"/>
        <v>0</v>
      </c>
      <c r="H101" s="17" t="s">
        <v>481</v>
      </c>
      <c r="I101" s="17" t="s">
        <v>481</v>
      </c>
      <c r="J101" s="50">
        <v>0</v>
      </c>
      <c r="K101" s="17">
        <f t="shared" si="13"/>
        <v>0</v>
      </c>
      <c r="L101" s="17" t="str">
        <f t="shared" si="7"/>
        <v/>
      </c>
      <c r="M101" s="97">
        <f t="shared" si="10"/>
        <v>0</v>
      </c>
      <c r="N101" s="97">
        <f t="shared" si="8"/>
        <v>0</v>
      </c>
      <c r="O101" s="83">
        <f t="shared" si="11"/>
        <v>0</v>
      </c>
      <c r="P101" s="17">
        <v>2</v>
      </c>
      <c r="Q101" s="17">
        <v>1</v>
      </c>
      <c r="R101" s="36">
        <v>2</v>
      </c>
      <c r="S101" s="17">
        <v>2</v>
      </c>
      <c r="T101" s="17">
        <v>2</v>
      </c>
      <c r="U101" s="36">
        <v>2</v>
      </c>
      <c r="V101" s="36">
        <v>2</v>
      </c>
      <c r="W101" s="17">
        <v>1</v>
      </c>
      <c r="X101" s="17">
        <v>2</v>
      </c>
      <c r="Y101" s="17">
        <v>2</v>
      </c>
      <c r="Z101" s="17">
        <v>2</v>
      </c>
      <c r="AA101" s="17">
        <v>2</v>
      </c>
      <c r="AB101" s="17">
        <v>2</v>
      </c>
      <c r="AC101" s="17">
        <v>3</v>
      </c>
      <c r="AD101" s="17">
        <v>2</v>
      </c>
      <c r="AE101" s="17">
        <v>1</v>
      </c>
      <c r="AF101" s="43">
        <f t="shared" si="12"/>
        <v>30</v>
      </c>
      <c r="AG101" s="17">
        <v>24</v>
      </c>
      <c r="AH101" s="17">
        <v>6</v>
      </c>
      <c r="AI101" s="17">
        <v>12</v>
      </c>
      <c r="AJ101" s="17">
        <v>7</v>
      </c>
      <c r="AK101" s="17">
        <v>7</v>
      </c>
      <c r="AL101" s="17">
        <v>13</v>
      </c>
      <c r="AM101" s="17">
        <v>2</v>
      </c>
      <c r="AN101" s="17">
        <v>15</v>
      </c>
      <c r="AO101" s="17">
        <v>4</v>
      </c>
      <c r="AP101" s="17">
        <v>5</v>
      </c>
      <c r="AQ101" s="17">
        <v>2</v>
      </c>
      <c r="AR101" s="17">
        <v>43</v>
      </c>
      <c r="AS101" s="17">
        <v>5</v>
      </c>
      <c r="AT101" s="17">
        <v>6</v>
      </c>
      <c r="AU101" s="17">
        <v>4</v>
      </c>
      <c r="AV101" s="17">
        <v>6</v>
      </c>
      <c r="AW101" s="44">
        <v>58</v>
      </c>
    </row>
    <row r="102" spans="1:49">
      <c r="A102" s="73">
        <v>45455</v>
      </c>
      <c r="B102" s="37">
        <v>0</v>
      </c>
      <c r="C102" s="17">
        <v>2002</v>
      </c>
      <c r="D102" s="1">
        <v>45968.624305555553</v>
      </c>
      <c r="E102" s="128" t="s">
        <v>219</v>
      </c>
      <c r="F102" s="17"/>
      <c r="G102" s="17">
        <f t="shared" si="9"/>
        <v>0</v>
      </c>
      <c r="H102" s="17" t="s">
        <v>406</v>
      </c>
      <c r="I102" s="17" t="s">
        <v>406</v>
      </c>
      <c r="J102" s="50">
        <v>0</v>
      </c>
      <c r="K102" s="17">
        <f t="shared" si="13"/>
        <v>0</v>
      </c>
      <c r="L102" s="17" t="str">
        <f t="shared" si="7"/>
        <v/>
      </c>
      <c r="M102" s="97">
        <f t="shared" si="10"/>
        <v>0</v>
      </c>
      <c r="N102" s="97">
        <f t="shared" si="8"/>
        <v>0</v>
      </c>
      <c r="O102" s="83">
        <f t="shared" si="11"/>
        <v>0</v>
      </c>
      <c r="P102" s="17">
        <v>1</v>
      </c>
      <c r="Q102" s="17">
        <v>3</v>
      </c>
      <c r="R102" s="36">
        <v>1</v>
      </c>
      <c r="S102" s="17">
        <v>4</v>
      </c>
      <c r="T102" s="17">
        <v>4</v>
      </c>
      <c r="U102" s="36">
        <v>1</v>
      </c>
      <c r="V102" s="36">
        <v>2</v>
      </c>
      <c r="W102" s="17">
        <v>2</v>
      </c>
      <c r="X102" s="17">
        <v>3</v>
      </c>
      <c r="Y102" s="17">
        <v>1</v>
      </c>
      <c r="Z102" s="17">
        <v>1</v>
      </c>
      <c r="AA102" s="17">
        <v>1</v>
      </c>
      <c r="AB102" s="17">
        <v>1</v>
      </c>
      <c r="AC102" s="17">
        <v>2</v>
      </c>
      <c r="AD102" s="17">
        <v>2</v>
      </c>
      <c r="AE102" s="17">
        <v>1</v>
      </c>
      <c r="AF102" s="43">
        <f t="shared" si="12"/>
        <v>30</v>
      </c>
      <c r="AG102" s="17">
        <v>11</v>
      </c>
      <c r="AH102" s="17">
        <v>4</v>
      </c>
      <c r="AI102" s="17">
        <v>5</v>
      </c>
      <c r="AJ102" s="17">
        <v>4</v>
      </c>
      <c r="AK102" s="17">
        <v>7</v>
      </c>
      <c r="AL102" s="17">
        <v>2</v>
      </c>
      <c r="AM102" s="17">
        <v>3</v>
      </c>
      <c r="AN102" s="17">
        <v>8</v>
      </c>
      <c r="AO102" s="17">
        <v>7</v>
      </c>
      <c r="AP102" s="17">
        <v>3</v>
      </c>
      <c r="AQ102" s="17">
        <v>3</v>
      </c>
      <c r="AR102" s="17">
        <v>6</v>
      </c>
      <c r="AS102" s="17">
        <v>2</v>
      </c>
      <c r="AT102" s="17">
        <v>4</v>
      </c>
      <c r="AU102" s="17">
        <v>5</v>
      </c>
      <c r="AV102" s="17">
        <v>3</v>
      </c>
      <c r="AW102" s="44">
        <v>62</v>
      </c>
    </row>
    <row r="103" spans="1:49">
      <c r="A103" s="73">
        <v>43477</v>
      </c>
      <c r="B103" s="37">
        <v>0</v>
      </c>
      <c r="C103" s="17">
        <v>2006</v>
      </c>
      <c r="D103" s="1">
        <v>45963.030555555553</v>
      </c>
      <c r="E103" s="128" t="s">
        <v>179</v>
      </c>
      <c r="F103" s="17"/>
      <c r="G103" s="17">
        <f t="shared" si="9"/>
        <v>0</v>
      </c>
      <c r="H103" s="17" t="s">
        <v>406</v>
      </c>
      <c r="I103" s="17" t="s">
        <v>406</v>
      </c>
      <c r="J103" s="50">
        <v>0</v>
      </c>
      <c r="K103" s="17">
        <f t="shared" si="13"/>
        <v>0</v>
      </c>
      <c r="L103" s="17" t="str">
        <f t="shared" si="7"/>
        <v/>
      </c>
      <c r="M103" s="97">
        <f t="shared" si="10"/>
        <v>0</v>
      </c>
      <c r="N103" s="97">
        <f t="shared" si="8"/>
        <v>0</v>
      </c>
      <c r="O103" s="83">
        <f t="shared" si="11"/>
        <v>0</v>
      </c>
      <c r="P103" s="17">
        <v>1</v>
      </c>
      <c r="Q103" s="17">
        <v>1</v>
      </c>
      <c r="R103" s="36">
        <v>1</v>
      </c>
      <c r="S103" s="17">
        <v>3</v>
      </c>
      <c r="T103" s="17">
        <v>3</v>
      </c>
      <c r="U103" s="36">
        <v>4</v>
      </c>
      <c r="V103" s="36">
        <v>2</v>
      </c>
      <c r="W103" s="17">
        <v>1</v>
      </c>
      <c r="X103" s="17">
        <v>1</v>
      </c>
      <c r="Y103" s="17">
        <v>1</v>
      </c>
      <c r="Z103" s="17">
        <v>1</v>
      </c>
      <c r="AA103" s="17">
        <v>1</v>
      </c>
      <c r="AB103" s="17">
        <v>2</v>
      </c>
      <c r="AC103" s="17">
        <v>2</v>
      </c>
      <c r="AD103" s="17">
        <v>1</v>
      </c>
      <c r="AE103" s="17">
        <v>1</v>
      </c>
      <c r="AF103" s="43">
        <f t="shared" si="12"/>
        <v>26</v>
      </c>
      <c r="AG103" s="17">
        <v>14</v>
      </c>
      <c r="AH103" s="17">
        <v>8</v>
      </c>
      <c r="AI103" s="17">
        <v>6</v>
      </c>
      <c r="AJ103" s="17">
        <v>8</v>
      </c>
      <c r="AK103" s="17">
        <v>8</v>
      </c>
      <c r="AL103" s="17">
        <v>8</v>
      </c>
      <c r="AM103" s="17">
        <v>17</v>
      </c>
      <c r="AN103" s="17">
        <v>7</v>
      </c>
      <c r="AO103" s="17">
        <v>2</v>
      </c>
      <c r="AP103" s="17">
        <v>6</v>
      </c>
      <c r="AQ103" s="17">
        <v>2</v>
      </c>
      <c r="AR103" s="17">
        <v>6</v>
      </c>
      <c r="AS103" s="17">
        <v>7</v>
      </c>
      <c r="AT103" s="17">
        <v>10</v>
      </c>
      <c r="AU103" s="17">
        <v>10</v>
      </c>
      <c r="AV103" s="17">
        <v>8</v>
      </c>
      <c r="AW103" s="44">
        <v>54</v>
      </c>
    </row>
    <row r="104" spans="1:49">
      <c r="A104" s="73">
        <v>42044</v>
      </c>
      <c r="B104" s="37">
        <v>0</v>
      </c>
      <c r="C104" s="17">
        <v>2001</v>
      </c>
      <c r="D104" s="1">
        <v>45959.904166666667</v>
      </c>
      <c r="E104" s="128" t="s">
        <v>126</v>
      </c>
      <c r="F104" s="17"/>
      <c r="G104" s="17">
        <f t="shared" si="9"/>
        <v>0</v>
      </c>
      <c r="H104" s="17" t="s">
        <v>406</v>
      </c>
      <c r="I104" s="17" t="s">
        <v>406</v>
      </c>
      <c r="J104" s="50">
        <v>0</v>
      </c>
      <c r="K104" s="17">
        <f t="shared" si="13"/>
        <v>0</v>
      </c>
      <c r="L104" s="17" t="str">
        <f t="shared" si="7"/>
        <v/>
      </c>
      <c r="M104" s="97">
        <f t="shared" si="10"/>
        <v>0</v>
      </c>
      <c r="N104" s="97">
        <f t="shared" si="8"/>
        <v>0</v>
      </c>
      <c r="O104" s="83">
        <f t="shared" si="11"/>
        <v>0</v>
      </c>
      <c r="P104" s="17">
        <v>2</v>
      </c>
      <c r="Q104" s="17">
        <v>2</v>
      </c>
      <c r="R104" s="36">
        <v>2</v>
      </c>
      <c r="S104" s="17">
        <v>4</v>
      </c>
      <c r="T104" s="17">
        <v>2</v>
      </c>
      <c r="U104" s="36">
        <v>2</v>
      </c>
      <c r="V104" s="36">
        <v>1</v>
      </c>
      <c r="W104" s="17">
        <v>2</v>
      </c>
      <c r="X104" s="17">
        <v>1</v>
      </c>
      <c r="Y104" s="17">
        <v>1</v>
      </c>
      <c r="Z104" s="17">
        <v>4</v>
      </c>
      <c r="AA104" s="17">
        <v>1</v>
      </c>
      <c r="AB104" s="17">
        <v>1</v>
      </c>
      <c r="AC104" s="17">
        <v>2</v>
      </c>
      <c r="AD104" s="17">
        <v>1</v>
      </c>
      <c r="AE104" s="17">
        <v>1</v>
      </c>
      <c r="AF104" s="43">
        <f t="shared" si="12"/>
        <v>29</v>
      </c>
      <c r="AG104" s="17">
        <v>5</v>
      </c>
      <c r="AH104" s="17">
        <v>3</v>
      </c>
      <c r="AI104" s="17">
        <v>3</v>
      </c>
      <c r="AJ104" s="17">
        <v>4</v>
      </c>
      <c r="AK104" s="17">
        <v>4</v>
      </c>
      <c r="AL104" s="17">
        <v>1</v>
      </c>
      <c r="AM104" s="17">
        <v>2</v>
      </c>
      <c r="AN104" s="17">
        <v>2</v>
      </c>
      <c r="AO104" s="17">
        <v>2</v>
      </c>
      <c r="AP104" s="17">
        <v>3</v>
      </c>
      <c r="AQ104" s="17">
        <v>2</v>
      </c>
      <c r="AR104" s="17">
        <v>3</v>
      </c>
      <c r="AS104" s="17">
        <v>4</v>
      </c>
      <c r="AT104" s="17">
        <v>7</v>
      </c>
      <c r="AU104" s="17">
        <v>11</v>
      </c>
      <c r="AV104" s="17">
        <v>3</v>
      </c>
      <c r="AW104" s="44">
        <v>64</v>
      </c>
    </row>
    <row r="105" spans="1:49">
      <c r="A105" s="73">
        <v>43564</v>
      </c>
      <c r="B105" s="37">
        <v>0</v>
      </c>
      <c r="C105" s="17">
        <v>2001</v>
      </c>
      <c r="D105" s="1">
        <v>45963.68472222222</v>
      </c>
      <c r="E105" s="128" t="s">
        <v>126</v>
      </c>
      <c r="F105" s="17"/>
      <c r="G105" s="17">
        <f t="shared" si="9"/>
        <v>0</v>
      </c>
      <c r="H105" s="17" t="s">
        <v>406</v>
      </c>
      <c r="I105" s="17" t="s">
        <v>406</v>
      </c>
      <c r="J105" s="50">
        <v>0</v>
      </c>
      <c r="K105" s="17">
        <f t="shared" si="13"/>
        <v>0</v>
      </c>
      <c r="L105" s="17" t="str">
        <f t="shared" si="7"/>
        <v/>
      </c>
      <c r="M105" s="97">
        <f t="shared" si="10"/>
        <v>0</v>
      </c>
      <c r="N105" s="97">
        <f t="shared" si="8"/>
        <v>0</v>
      </c>
      <c r="O105" s="83">
        <f t="shared" si="11"/>
        <v>0</v>
      </c>
      <c r="P105" s="17">
        <v>1</v>
      </c>
      <c r="Q105" s="17">
        <v>1</v>
      </c>
      <c r="R105" s="36">
        <v>1</v>
      </c>
      <c r="S105" s="17">
        <v>4</v>
      </c>
      <c r="T105" s="17">
        <v>2</v>
      </c>
      <c r="U105" s="36">
        <v>2</v>
      </c>
      <c r="V105" s="36">
        <v>2</v>
      </c>
      <c r="W105" s="17">
        <v>1</v>
      </c>
      <c r="X105" s="17">
        <v>1</v>
      </c>
      <c r="Y105" s="17">
        <v>1</v>
      </c>
      <c r="Z105" s="17">
        <v>1</v>
      </c>
      <c r="AA105" s="17">
        <v>1</v>
      </c>
      <c r="AB105" s="17">
        <v>1</v>
      </c>
      <c r="AC105" s="17">
        <v>1</v>
      </c>
      <c r="AD105" s="17">
        <v>1</v>
      </c>
      <c r="AE105" s="17">
        <v>1</v>
      </c>
      <c r="AF105" s="43">
        <f t="shared" si="12"/>
        <v>22</v>
      </c>
      <c r="AG105" s="17">
        <v>5</v>
      </c>
      <c r="AH105" s="17">
        <v>4</v>
      </c>
      <c r="AI105" s="17">
        <v>3</v>
      </c>
      <c r="AJ105" s="17">
        <v>4</v>
      </c>
      <c r="AK105" s="17">
        <v>5</v>
      </c>
      <c r="AL105" s="17">
        <v>4</v>
      </c>
      <c r="AM105" s="17">
        <v>2</v>
      </c>
      <c r="AN105" s="17">
        <v>5</v>
      </c>
      <c r="AO105" s="17">
        <v>4</v>
      </c>
      <c r="AP105" s="17">
        <v>4</v>
      </c>
      <c r="AQ105" s="17">
        <v>4</v>
      </c>
      <c r="AR105" s="17">
        <v>5</v>
      </c>
      <c r="AS105" s="17">
        <v>2</v>
      </c>
      <c r="AT105" s="17">
        <v>6</v>
      </c>
      <c r="AU105" s="17">
        <v>4</v>
      </c>
      <c r="AV105" s="17">
        <v>5</v>
      </c>
      <c r="AW105" s="44">
        <v>43</v>
      </c>
    </row>
    <row r="106" spans="1:49">
      <c r="A106" s="73">
        <v>46668</v>
      </c>
      <c r="B106" s="37">
        <v>0</v>
      </c>
      <c r="C106" s="17">
        <v>2003</v>
      </c>
      <c r="D106" s="1">
        <v>45976.34375</v>
      </c>
      <c r="E106" s="128" t="s">
        <v>260</v>
      </c>
      <c r="F106" s="17"/>
      <c r="G106" s="17">
        <f t="shared" si="9"/>
        <v>0</v>
      </c>
      <c r="H106" s="17" t="s">
        <v>406</v>
      </c>
      <c r="I106" s="17" t="s">
        <v>406</v>
      </c>
      <c r="J106" s="50">
        <v>0</v>
      </c>
      <c r="K106" s="17">
        <f t="shared" si="13"/>
        <v>0</v>
      </c>
      <c r="L106" s="17" t="str">
        <f t="shared" si="7"/>
        <v/>
      </c>
      <c r="M106" s="97">
        <f t="shared" si="10"/>
        <v>0</v>
      </c>
      <c r="N106" s="97">
        <f t="shared" si="8"/>
        <v>0</v>
      </c>
      <c r="O106" s="83">
        <f t="shared" si="11"/>
        <v>0</v>
      </c>
      <c r="P106" s="17">
        <v>1</v>
      </c>
      <c r="Q106" s="17">
        <v>1</v>
      </c>
      <c r="R106" s="36">
        <v>1</v>
      </c>
      <c r="S106" s="17">
        <v>3</v>
      </c>
      <c r="T106" s="17">
        <v>1</v>
      </c>
      <c r="U106" s="36">
        <v>1</v>
      </c>
      <c r="V106" s="36">
        <v>1</v>
      </c>
      <c r="W106" s="17">
        <v>1</v>
      </c>
      <c r="X106" s="17">
        <v>1</v>
      </c>
      <c r="Y106" s="17">
        <v>1</v>
      </c>
      <c r="Z106" s="17">
        <v>1</v>
      </c>
      <c r="AA106" s="17">
        <v>1</v>
      </c>
      <c r="AB106" s="17">
        <v>1</v>
      </c>
      <c r="AC106" s="17">
        <v>1</v>
      </c>
      <c r="AD106" s="17">
        <v>1</v>
      </c>
      <c r="AE106" s="17">
        <v>1</v>
      </c>
      <c r="AF106" s="43">
        <f t="shared" si="12"/>
        <v>18</v>
      </c>
      <c r="AG106" s="17">
        <v>4</v>
      </c>
      <c r="AH106" s="17">
        <v>3</v>
      </c>
      <c r="AI106" s="17">
        <v>7</v>
      </c>
      <c r="AJ106" s="17">
        <v>4</v>
      </c>
      <c r="AK106" s="17">
        <v>4</v>
      </c>
      <c r="AL106" s="17">
        <v>5</v>
      </c>
      <c r="AM106" s="17">
        <v>1</v>
      </c>
      <c r="AN106" s="17">
        <v>4</v>
      </c>
      <c r="AO106" s="17">
        <v>1</v>
      </c>
      <c r="AP106" s="17">
        <v>2</v>
      </c>
      <c r="AQ106" s="17">
        <v>2</v>
      </c>
      <c r="AR106" s="17">
        <v>4</v>
      </c>
      <c r="AS106" s="17">
        <v>3</v>
      </c>
      <c r="AT106" s="17">
        <v>3</v>
      </c>
      <c r="AU106" s="17">
        <v>3</v>
      </c>
      <c r="AV106" s="17">
        <v>3</v>
      </c>
      <c r="AW106" s="44">
        <v>33</v>
      </c>
    </row>
    <row r="107" spans="1:49">
      <c r="A107" s="73">
        <v>42692</v>
      </c>
      <c r="B107" s="37">
        <v>0</v>
      </c>
      <c r="C107" s="17">
        <v>2005</v>
      </c>
      <c r="D107" s="1">
        <v>45960.883333333331</v>
      </c>
      <c r="E107" s="128" t="s">
        <v>155</v>
      </c>
      <c r="F107" s="17"/>
      <c r="G107" s="17">
        <f t="shared" si="9"/>
        <v>0</v>
      </c>
      <c r="H107" s="17" t="s">
        <v>406</v>
      </c>
      <c r="I107" s="17" t="s">
        <v>406</v>
      </c>
      <c r="J107" s="50">
        <v>0</v>
      </c>
      <c r="K107" s="17">
        <f t="shared" si="13"/>
        <v>0</v>
      </c>
      <c r="L107" s="17" t="str">
        <f t="shared" si="7"/>
        <v/>
      </c>
      <c r="M107" s="97">
        <f t="shared" si="10"/>
        <v>0</v>
      </c>
      <c r="N107" s="97">
        <f t="shared" si="8"/>
        <v>0</v>
      </c>
      <c r="O107" s="83">
        <f t="shared" si="11"/>
        <v>0</v>
      </c>
      <c r="P107" s="17">
        <v>2</v>
      </c>
      <c r="Q107" s="17">
        <v>2</v>
      </c>
      <c r="R107" s="36">
        <v>1</v>
      </c>
      <c r="S107" s="17">
        <v>1</v>
      </c>
      <c r="T107" s="17">
        <v>2</v>
      </c>
      <c r="U107" s="36">
        <v>1</v>
      </c>
      <c r="V107" s="36">
        <v>1</v>
      </c>
      <c r="W107" s="17">
        <v>2</v>
      </c>
      <c r="X107" s="17">
        <v>1</v>
      </c>
      <c r="Y107" s="17">
        <v>2</v>
      </c>
      <c r="Z107" s="17">
        <v>2</v>
      </c>
      <c r="AA107" s="17">
        <v>2</v>
      </c>
      <c r="AB107" s="17">
        <v>1</v>
      </c>
      <c r="AC107" s="17">
        <v>2</v>
      </c>
      <c r="AD107" s="17">
        <v>1</v>
      </c>
      <c r="AE107" s="17">
        <v>1</v>
      </c>
      <c r="AF107" s="43">
        <f t="shared" si="12"/>
        <v>24</v>
      </c>
      <c r="AG107" s="17">
        <v>22</v>
      </c>
      <c r="AH107" s="17">
        <v>9</v>
      </c>
      <c r="AI107" s="17">
        <v>5</v>
      </c>
      <c r="AJ107" s="17">
        <v>9</v>
      </c>
      <c r="AK107" s="17">
        <v>8</v>
      </c>
      <c r="AL107" s="17">
        <v>6</v>
      </c>
      <c r="AM107" s="17">
        <v>3</v>
      </c>
      <c r="AN107" s="17">
        <v>7</v>
      </c>
      <c r="AO107" s="17">
        <v>4</v>
      </c>
      <c r="AP107" s="17">
        <v>7</v>
      </c>
      <c r="AQ107" s="17">
        <v>4</v>
      </c>
      <c r="AR107" s="17">
        <v>7</v>
      </c>
      <c r="AS107" s="17">
        <v>3</v>
      </c>
      <c r="AT107" s="17">
        <v>9</v>
      </c>
      <c r="AU107" s="17">
        <v>3</v>
      </c>
      <c r="AV107" s="17">
        <v>5</v>
      </c>
      <c r="AW107" s="44">
        <v>61</v>
      </c>
    </row>
    <row r="108" spans="1:49">
      <c r="A108" s="73">
        <v>44171</v>
      </c>
      <c r="B108" s="37">
        <v>0</v>
      </c>
      <c r="C108" s="17">
        <v>2005</v>
      </c>
      <c r="D108" s="1">
        <v>45964.838194444441</v>
      </c>
      <c r="E108" s="128" t="s">
        <v>155</v>
      </c>
      <c r="F108" s="17"/>
      <c r="G108" s="17">
        <f t="shared" si="9"/>
        <v>0</v>
      </c>
      <c r="H108" s="17" t="s">
        <v>406</v>
      </c>
      <c r="I108" s="17" t="s">
        <v>406</v>
      </c>
      <c r="J108" s="50">
        <v>0</v>
      </c>
      <c r="K108" s="17">
        <f t="shared" si="13"/>
        <v>0</v>
      </c>
      <c r="L108" s="17" t="str">
        <f t="shared" si="7"/>
        <v/>
      </c>
      <c r="M108" s="97">
        <f t="shared" si="10"/>
        <v>0</v>
      </c>
      <c r="N108" s="97">
        <f t="shared" si="8"/>
        <v>0</v>
      </c>
      <c r="O108" s="83">
        <f t="shared" si="11"/>
        <v>0</v>
      </c>
      <c r="P108" s="17">
        <v>2</v>
      </c>
      <c r="Q108" s="17">
        <v>1</v>
      </c>
      <c r="R108" s="36">
        <v>2</v>
      </c>
      <c r="S108" s="17">
        <v>4</v>
      </c>
      <c r="T108" s="17">
        <v>5</v>
      </c>
      <c r="U108" s="36">
        <v>2</v>
      </c>
      <c r="V108" s="36">
        <v>1</v>
      </c>
      <c r="W108" s="17">
        <v>1</v>
      </c>
      <c r="X108" s="17">
        <v>1</v>
      </c>
      <c r="Y108" s="17">
        <v>1</v>
      </c>
      <c r="Z108" s="17">
        <v>1</v>
      </c>
      <c r="AA108" s="17">
        <v>1</v>
      </c>
      <c r="AB108" s="17">
        <v>2</v>
      </c>
      <c r="AC108" s="17">
        <v>1</v>
      </c>
      <c r="AD108" s="17">
        <v>3</v>
      </c>
      <c r="AE108" s="17">
        <v>2</v>
      </c>
      <c r="AF108" s="43">
        <f t="shared" si="12"/>
        <v>30</v>
      </c>
      <c r="AG108" s="17">
        <v>18</v>
      </c>
      <c r="AH108" s="17">
        <v>9</v>
      </c>
      <c r="AI108" s="17">
        <v>3</v>
      </c>
      <c r="AJ108" s="17">
        <v>7</v>
      </c>
      <c r="AK108" s="17">
        <v>8</v>
      </c>
      <c r="AL108" s="17">
        <v>4</v>
      </c>
      <c r="AM108" s="17">
        <v>3</v>
      </c>
      <c r="AN108" s="17">
        <v>9</v>
      </c>
      <c r="AO108" s="17">
        <v>4</v>
      </c>
      <c r="AP108" s="17">
        <v>3</v>
      </c>
      <c r="AQ108" s="17">
        <v>5</v>
      </c>
      <c r="AR108" s="17">
        <v>5</v>
      </c>
      <c r="AS108" s="17">
        <v>12</v>
      </c>
      <c r="AT108" s="17">
        <v>6</v>
      </c>
      <c r="AU108" s="17">
        <v>5</v>
      </c>
      <c r="AV108" s="17">
        <v>6</v>
      </c>
      <c r="AW108" s="44">
        <v>65</v>
      </c>
    </row>
    <row r="109" spans="1:49">
      <c r="A109" s="73">
        <v>41026</v>
      </c>
      <c r="B109" s="37">
        <v>0</v>
      </c>
      <c r="C109" s="17">
        <v>1997</v>
      </c>
      <c r="D109" s="1">
        <v>45958.847916666666</v>
      </c>
      <c r="E109" s="128" t="s">
        <v>96</v>
      </c>
      <c r="F109" s="17"/>
      <c r="G109" s="17">
        <f t="shared" si="9"/>
        <v>0</v>
      </c>
      <c r="H109" s="17" t="s">
        <v>406</v>
      </c>
      <c r="I109" s="17" t="s">
        <v>406</v>
      </c>
      <c r="J109" s="50">
        <v>0</v>
      </c>
      <c r="K109" s="17">
        <f t="shared" si="13"/>
        <v>0</v>
      </c>
      <c r="L109" s="17" t="str">
        <f t="shared" si="7"/>
        <v/>
      </c>
      <c r="M109" s="97">
        <f t="shared" si="10"/>
        <v>0</v>
      </c>
      <c r="N109" s="97">
        <f t="shared" si="8"/>
        <v>0</v>
      </c>
      <c r="O109" s="83">
        <f t="shared" si="11"/>
        <v>0</v>
      </c>
      <c r="P109" s="17">
        <v>2</v>
      </c>
      <c r="Q109" s="17">
        <v>1</v>
      </c>
      <c r="R109" s="36">
        <v>2</v>
      </c>
      <c r="S109" s="17">
        <v>2</v>
      </c>
      <c r="T109" s="17">
        <v>5</v>
      </c>
      <c r="U109" s="36">
        <v>2</v>
      </c>
      <c r="V109" s="36">
        <v>3</v>
      </c>
      <c r="W109" s="17">
        <v>1</v>
      </c>
      <c r="X109" s="17">
        <v>2</v>
      </c>
      <c r="Y109" s="17">
        <v>2</v>
      </c>
      <c r="Z109" s="17">
        <v>2</v>
      </c>
      <c r="AA109" s="17">
        <v>2</v>
      </c>
      <c r="AB109" s="17">
        <v>2</v>
      </c>
      <c r="AC109" s="17">
        <v>2</v>
      </c>
      <c r="AD109" s="17">
        <v>3</v>
      </c>
      <c r="AE109" s="17">
        <v>2</v>
      </c>
      <c r="AF109" s="43">
        <f t="shared" si="12"/>
        <v>35</v>
      </c>
      <c r="AG109" s="17">
        <v>11</v>
      </c>
      <c r="AH109" s="17">
        <v>35</v>
      </c>
      <c r="AI109" s="17">
        <v>5</v>
      </c>
      <c r="AJ109" s="17">
        <v>17</v>
      </c>
      <c r="AK109" s="17">
        <v>7</v>
      </c>
      <c r="AL109" s="17">
        <v>5</v>
      </c>
      <c r="AM109" s="17">
        <v>26</v>
      </c>
      <c r="AN109" s="17">
        <v>5</v>
      </c>
      <c r="AO109" s="17">
        <v>9</v>
      </c>
      <c r="AP109" s="17">
        <v>10</v>
      </c>
      <c r="AQ109" s="17">
        <v>8</v>
      </c>
      <c r="AR109" s="17">
        <v>7</v>
      </c>
      <c r="AS109" s="17">
        <v>9</v>
      </c>
      <c r="AT109" s="17">
        <v>17</v>
      </c>
      <c r="AU109" s="17">
        <v>17</v>
      </c>
      <c r="AV109" s="17">
        <v>15</v>
      </c>
      <c r="AW109" s="44">
        <v>64</v>
      </c>
    </row>
    <row r="110" spans="1:49">
      <c r="A110" s="73">
        <v>41122</v>
      </c>
      <c r="B110" s="37">
        <v>0</v>
      </c>
      <c r="C110" s="17">
        <v>2002</v>
      </c>
      <c r="D110" s="1">
        <v>45959.375</v>
      </c>
      <c r="E110" s="128" t="s">
        <v>102</v>
      </c>
      <c r="F110" s="17"/>
      <c r="G110" s="17">
        <f t="shared" si="9"/>
        <v>0</v>
      </c>
      <c r="H110" s="17" t="s">
        <v>406</v>
      </c>
      <c r="I110" s="17" t="s">
        <v>406</v>
      </c>
      <c r="J110" s="50">
        <v>0</v>
      </c>
      <c r="K110" s="17">
        <f t="shared" si="13"/>
        <v>0</v>
      </c>
      <c r="L110" s="17" t="str">
        <f t="shared" si="7"/>
        <v/>
      </c>
      <c r="M110" s="97">
        <f t="shared" si="10"/>
        <v>0</v>
      </c>
      <c r="N110" s="97">
        <f t="shared" si="8"/>
        <v>0</v>
      </c>
      <c r="O110" s="83">
        <f t="shared" si="11"/>
        <v>0</v>
      </c>
      <c r="P110" s="17">
        <v>2</v>
      </c>
      <c r="Q110" s="17">
        <v>2</v>
      </c>
      <c r="R110" s="36">
        <v>1</v>
      </c>
      <c r="S110" s="17">
        <v>4</v>
      </c>
      <c r="T110" s="17">
        <v>3</v>
      </c>
      <c r="U110" s="36">
        <v>2</v>
      </c>
      <c r="V110" s="36">
        <v>2</v>
      </c>
      <c r="W110" s="17">
        <v>1</v>
      </c>
      <c r="X110" s="17">
        <v>2</v>
      </c>
      <c r="Y110" s="17">
        <v>1</v>
      </c>
      <c r="Z110" s="17">
        <v>1</v>
      </c>
      <c r="AA110" s="17">
        <v>1</v>
      </c>
      <c r="AB110" s="17">
        <v>1</v>
      </c>
      <c r="AC110" s="17">
        <v>1</v>
      </c>
      <c r="AD110" s="17">
        <v>2</v>
      </c>
      <c r="AE110" s="17">
        <v>2</v>
      </c>
      <c r="AF110" s="43">
        <f t="shared" si="12"/>
        <v>28</v>
      </c>
      <c r="AG110" s="17">
        <v>13</v>
      </c>
      <c r="AH110" s="17">
        <v>8</v>
      </c>
      <c r="AI110" s="17">
        <v>4</v>
      </c>
      <c r="AJ110" s="17">
        <v>5</v>
      </c>
      <c r="AK110" s="17">
        <v>7</v>
      </c>
      <c r="AL110" s="17">
        <v>3</v>
      </c>
      <c r="AM110" s="17">
        <v>3</v>
      </c>
      <c r="AN110" s="17">
        <v>5</v>
      </c>
      <c r="AO110" s="17">
        <v>4</v>
      </c>
      <c r="AP110" s="17">
        <v>3</v>
      </c>
      <c r="AQ110" s="17">
        <v>3</v>
      </c>
      <c r="AR110" s="17">
        <v>5</v>
      </c>
      <c r="AS110" s="17">
        <v>2</v>
      </c>
      <c r="AT110" s="17">
        <v>4</v>
      </c>
      <c r="AU110" s="17">
        <v>4</v>
      </c>
      <c r="AV110" s="17">
        <v>4</v>
      </c>
      <c r="AW110" s="44">
        <v>55</v>
      </c>
    </row>
    <row r="111" spans="1:49">
      <c r="A111" s="73">
        <v>41599</v>
      </c>
      <c r="B111" s="37">
        <v>0</v>
      </c>
      <c r="C111" s="17">
        <v>2003</v>
      </c>
      <c r="D111" s="1">
        <v>45959.667361111111</v>
      </c>
      <c r="E111" s="128" t="s">
        <v>102</v>
      </c>
      <c r="F111" s="17"/>
      <c r="G111" s="17">
        <f t="shared" si="9"/>
        <v>0</v>
      </c>
      <c r="H111" s="17" t="s">
        <v>406</v>
      </c>
      <c r="I111" s="17" t="s">
        <v>406</v>
      </c>
      <c r="J111" s="50">
        <v>0</v>
      </c>
      <c r="K111" s="17">
        <f t="shared" si="13"/>
        <v>0</v>
      </c>
      <c r="L111" s="17" t="str">
        <f t="shared" si="7"/>
        <v/>
      </c>
      <c r="M111" s="97">
        <f t="shared" si="10"/>
        <v>0</v>
      </c>
      <c r="N111" s="97">
        <f t="shared" si="8"/>
        <v>0</v>
      </c>
      <c r="O111" s="83">
        <f t="shared" si="11"/>
        <v>0</v>
      </c>
      <c r="P111" s="17">
        <v>1</v>
      </c>
      <c r="Q111" s="17">
        <v>1</v>
      </c>
      <c r="R111" s="36">
        <v>1</v>
      </c>
      <c r="S111" s="17">
        <v>2</v>
      </c>
      <c r="T111" s="17">
        <v>2</v>
      </c>
      <c r="U111" s="36">
        <v>1</v>
      </c>
      <c r="V111" s="36">
        <v>1</v>
      </c>
      <c r="W111" s="17">
        <v>1</v>
      </c>
      <c r="X111" s="17">
        <v>1</v>
      </c>
      <c r="Y111" s="17">
        <v>1</v>
      </c>
      <c r="Z111" s="17">
        <v>1</v>
      </c>
      <c r="AA111" s="17">
        <v>1</v>
      </c>
      <c r="AB111" s="17">
        <v>1</v>
      </c>
      <c r="AC111" s="17">
        <v>1</v>
      </c>
      <c r="AD111" s="17">
        <v>2</v>
      </c>
      <c r="AE111" s="17">
        <v>1</v>
      </c>
      <c r="AF111" s="43">
        <f t="shared" si="12"/>
        <v>19</v>
      </c>
      <c r="AG111" s="17">
        <v>5</v>
      </c>
      <c r="AH111" s="17">
        <v>2</v>
      </c>
      <c r="AI111" s="17">
        <v>3</v>
      </c>
      <c r="AJ111" s="17">
        <v>6</v>
      </c>
      <c r="AK111" s="17">
        <v>7</v>
      </c>
      <c r="AL111" s="17">
        <v>4</v>
      </c>
      <c r="AM111" s="17">
        <v>2</v>
      </c>
      <c r="AN111" s="17">
        <v>6</v>
      </c>
      <c r="AO111" s="17">
        <v>2</v>
      </c>
      <c r="AP111" s="17">
        <v>2</v>
      </c>
      <c r="AQ111" s="17">
        <v>2</v>
      </c>
      <c r="AR111" s="17">
        <v>10</v>
      </c>
      <c r="AS111" s="17">
        <v>4</v>
      </c>
      <c r="AT111" s="17">
        <v>4</v>
      </c>
      <c r="AU111" s="17">
        <v>8</v>
      </c>
      <c r="AV111" s="17">
        <v>3</v>
      </c>
      <c r="AW111" s="44">
        <v>36</v>
      </c>
    </row>
    <row r="112" spans="1:49">
      <c r="A112" s="73">
        <v>42259</v>
      </c>
      <c r="B112" s="37">
        <v>0</v>
      </c>
      <c r="C112" s="17">
        <v>1996</v>
      </c>
      <c r="D112" s="1">
        <v>45960.35</v>
      </c>
      <c r="E112" s="128" t="s">
        <v>96</v>
      </c>
      <c r="F112" s="17"/>
      <c r="G112" s="17">
        <f t="shared" si="9"/>
        <v>0</v>
      </c>
      <c r="H112" s="17" t="s">
        <v>406</v>
      </c>
      <c r="I112" s="17" t="s">
        <v>406</v>
      </c>
      <c r="J112" s="50">
        <v>0</v>
      </c>
      <c r="K112" s="17">
        <f t="shared" si="13"/>
        <v>0</v>
      </c>
      <c r="L112" s="17" t="str">
        <f t="shared" si="7"/>
        <v/>
      </c>
      <c r="M112" s="97">
        <f t="shared" si="10"/>
        <v>0</v>
      </c>
      <c r="N112" s="97">
        <f t="shared" si="8"/>
        <v>0</v>
      </c>
      <c r="O112" s="83">
        <f t="shared" si="11"/>
        <v>0</v>
      </c>
      <c r="P112" s="17">
        <v>4</v>
      </c>
      <c r="Q112" s="17">
        <v>2</v>
      </c>
      <c r="R112" s="36">
        <v>1</v>
      </c>
      <c r="S112" s="17">
        <v>2</v>
      </c>
      <c r="T112" s="17">
        <v>2</v>
      </c>
      <c r="U112" s="36">
        <v>2</v>
      </c>
      <c r="V112" s="36">
        <v>1</v>
      </c>
      <c r="W112" s="17">
        <v>1</v>
      </c>
      <c r="X112" s="17">
        <v>2</v>
      </c>
      <c r="Y112" s="17">
        <v>1</v>
      </c>
      <c r="Z112" s="17">
        <v>2</v>
      </c>
      <c r="AA112" s="17">
        <v>2</v>
      </c>
      <c r="AB112" s="17">
        <v>2</v>
      </c>
      <c r="AC112" s="17">
        <v>2</v>
      </c>
      <c r="AD112" s="17">
        <v>1</v>
      </c>
      <c r="AE112" s="17">
        <v>1</v>
      </c>
      <c r="AF112" s="43">
        <f t="shared" si="12"/>
        <v>28</v>
      </c>
      <c r="AG112" s="17">
        <v>6</v>
      </c>
      <c r="AH112" s="17">
        <v>6</v>
      </c>
      <c r="AI112" s="17">
        <v>2</v>
      </c>
      <c r="AJ112" s="17">
        <v>2</v>
      </c>
      <c r="AK112" s="17">
        <v>3</v>
      </c>
      <c r="AL112" s="17">
        <v>3</v>
      </c>
      <c r="AM112" s="17">
        <v>76</v>
      </c>
      <c r="AN112" s="17">
        <v>4</v>
      </c>
      <c r="AO112" s="17">
        <v>1</v>
      </c>
      <c r="AP112" s="17">
        <v>4</v>
      </c>
      <c r="AQ112" s="17">
        <v>1</v>
      </c>
      <c r="AR112" s="17">
        <v>7</v>
      </c>
      <c r="AS112" s="17">
        <v>2</v>
      </c>
      <c r="AT112" s="17">
        <v>4</v>
      </c>
      <c r="AU112" s="17">
        <v>2</v>
      </c>
      <c r="AV112" s="17">
        <v>4</v>
      </c>
      <c r="AW112" s="44">
        <v>58</v>
      </c>
    </row>
    <row r="113" spans="1:49">
      <c r="A113" s="73">
        <v>41667</v>
      </c>
      <c r="B113" s="37">
        <v>0</v>
      </c>
      <c r="C113" s="17">
        <v>2005</v>
      </c>
      <c r="D113" s="1">
        <v>45961.438194444447</v>
      </c>
      <c r="E113" s="128" t="s">
        <v>102</v>
      </c>
      <c r="F113" s="17"/>
      <c r="G113" s="17">
        <f t="shared" si="9"/>
        <v>0</v>
      </c>
      <c r="H113" s="17" t="s">
        <v>406</v>
      </c>
      <c r="I113" s="17" t="s">
        <v>406</v>
      </c>
      <c r="J113" s="50">
        <v>0</v>
      </c>
      <c r="K113" s="17">
        <f t="shared" si="13"/>
        <v>0</v>
      </c>
      <c r="L113" s="17" t="str">
        <f t="shared" si="7"/>
        <v/>
      </c>
      <c r="M113" s="97">
        <f t="shared" si="10"/>
        <v>0</v>
      </c>
      <c r="N113" s="97">
        <f t="shared" si="8"/>
        <v>0</v>
      </c>
      <c r="O113" s="83">
        <f t="shared" si="11"/>
        <v>0</v>
      </c>
      <c r="P113" s="17">
        <v>2</v>
      </c>
      <c r="Q113" s="17">
        <v>3</v>
      </c>
      <c r="R113" s="36">
        <v>2</v>
      </c>
      <c r="S113" s="17">
        <v>5</v>
      </c>
      <c r="T113" s="17">
        <v>4</v>
      </c>
      <c r="U113" s="36">
        <v>3</v>
      </c>
      <c r="V113" s="36">
        <v>2</v>
      </c>
      <c r="W113" s="17">
        <v>1</v>
      </c>
      <c r="X113" s="17">
        <v>2</v>
      </c>
      <c r="Y113" s="17">
        <v>2</v>
      </c>
      <c r="Z113" s="17">
        <v>2</v>
      </c>
      <c r="AA113" s="17">
        <v>3</v>
      </c>
      <c r="AB113" s="17">
        <v>4</v>
      </c>
      <c r="AC113" s="17">
        <v>3</v>
      </c>
      <c r="AD113" s="17">
        <v>3</v>
      </c>
      <c r="AE113" s="17">
        <v>1</v>
      </c>
      <c r="AF113" s="43">
        <f t="shared" si="12"/>
        <v>42</v>
      </c>
      <c r="AG113" s="17">
        <v>7</v>
      </c>
      <c r="AH113" s="17">
        <v>8</v>
      </c>
      <c r="AI113" s="17">
        <v>4</v>
      </c>
      <c r="AJ113" s="17">
        <v>3</v>
      </c>
      <c r="AK113" s="17">
        <v>4</v>
      </c>
      <c r="AL113" s="17">
        <v>4</v>
      </c>
      <c r="AM113" s="17">
        <v>3</v>
      </c>
      <c r="AN113" s="17">
        <v>4</v>
      </c>
      <c r="AO113" s="17">
        <v>5</v>
      </c>
      <c r="AP113" s="17">
        <v>4</v>
      </c>
      <c r="AQ113" s="17">
        <v>7</v>
      </c>
      <c r="AR113" s="17">
        <v>7</v>
      </c>
      <c r="AS113" s="17">
        <v>3</v>
      </c>
      <c r="AT113" s="17">
        <v>6</v>
      </c>
      <c r="AU113" s="17">
        <v>5</v>
      </c>
      <c r="AV113" s="17">
        <v>5</v>
      </c>
      <c r="AW113" s="44">
        <v>61</v>
      </c>
    </row>
    <row r="114" spans="1:49">
      <c r="A114" s="73">
        <v>43046</v>
      </c>
      <c r="B114" s="37">
        <v>1</v>
      </c>
      <c r="C114" s="17">
        <v>1999</v>
      </c>
      <c r="D114" s="1">
        <v>45961.724999999999</v>
      </c>
      <c r="E114" s="128" t="s">
        <v>96</v>
      </c>
      <c r="F114" s="17"/>
      <c r="G114" s="17">
        <f t="shared" si="9"/>
        <v>0</v>
      </c>
      <c r="H114" s="17" t="s">
        <v>406</v>
      </c>
      <c r="I114" s="17" t="s">
        <v>406</v>
      </c>
      <c r="J114" s="50">
        <v>0</v>
      </c>
      <c r="K114" s="17">
        <f t="shared" si="13"/>
        <v>0</v>
      </c>
      <c r="L114" s="17" t="str">
        <f t="shared" si="7"/>
        <v/>
      </c>
      <c r="M114" s="97">
        <f t="shared" si="10"/>
        <v>0</v>
      </c>
      <c r="N114" s="97">
        <f t="shared" si="8"/>
        <v>0</v>
      </c>
      <c r="O114" s="83">
        <f t="shared" si="11"/>
        <v>0</v>
      </c>
      <c r="P114" s="17">
        <v>1</v>
      </c>
      <c r="Q114" s="17">
        <v>1</v>
      </c>
      <c r="R114" s="36">
        <v>1</v>
      </c>
      <c r="S114" s="17">
        <v>3</v>
      </c>
      <c r="T114" s="17">
        <v>3</v>
      </c>
      <c r="U114" s="36">
        <v>1</v>
      </c>
      <c r="V114" s="36">
        <v>2</v>
      </c>
      <c r="W114" s="17">
        <v>1</v>
      </c>
      <c r="X114" s="17">
        <v>1</v>
      </c>
      <c r="Y114" s="17">
        <v>1</v>
      </c>
      <c r="Z114" s="17">
        <v>1</v>
      </c>
      <c r="AA114" s="17">
        <v>1</v>
      </c>
      <c r="AB114" s="17">
        <v>1</v>
      </c>
      <c r="AC114" s="17">
        <v>2</v>
      </c>
      <c r="AD114" s="17">
        <v>1</v>
      </c>
      <c r="AE114" s="17">
        <v>1</v>
      </c>
      <c r="AF114" s="43">
        <f t="shared" si="12"/>
        <v>22</v>
      </c>
      <c r="AG114" s="17">
        <v>75</v>
      </c>
      <c r="AH114" s="17">
        <v>8</v>
      </c>
      <c r="AI114" s="17">
        <v>6</v>
      </c>
      <c r="AJ114" s="17">
        <v>5</v>
      </c>
      <c r="AK114" s="17">
        <v>10</v>
      </c>
      <c r="AL114" s="17">
        <v>6</v>
      </c>
      <c r="AM114" s="17">
        <v>31</v>
      </c>
      <c r="AN114" s="17">
        <v>10</v>
      </c>
      <c r="AO114" s="17">
        <v>3</v>
      </c>
      <c r="AP114" s="17">
        <v>4</v>
      </c>
      <c r="AQ114" s="17">
        <v>2</v>
      </c>
      <c r="AR114" s="17">
        <v>5</v>
      </c>
      <c r="AS114" s="17">
        <v>4</v>
      </c>
      <c r="AT114" s="17">
        <v>7</v>
      </c>
      <c r="AU114" s="17">
        <v>3</v>
      </c>
      <c r="AV114" s="17">
        <v>4</v>
      </c>
      <c r="AW114" s="44">
        <v>43</v>
      </c>
    </row>
    <row r="115" spans="1:49">
      <c r="A115" s="73">
        <v>43252</v>
      </c>
      <c r="B115" s="37">
        <v>1</v>
      </c>
      <c r="C115" s="17">
        <v>2002</v>
      </c>
      <c r="D115" s="1">
        <v>45962.455555555556</v>
      </c>
      <c r="E115" s="128" t="s">
        <v>96</v>
      </c>
      <c r="F115" s="17"/>
      <c r="G115" s="17">
        <f t="shared" si="9"/>
        <v>0</v>
      </c>
      <c r="H115" s="17" t="s">
        <v>406</v>
      </c>
      <c r="I115" s="17" t="s">
        <v>406</v>
      </c>
      <c r="J115" s="50">
        <v>0</v>
      </c>
      <c r="K115" s="17">
        <f t="shared" si="13"/>
        <v>0</v>
      </c>
      <c r="L115" s="17" t="str">
        <f t="shared" si="7"/>
        <v/>
      </c>
      <c r="M115" s="97">
        <f t="shared" si="10"/>
        <v>0</v>
      </c>
      <c r="N115" s="97">
        <f t="shared" si="8"/>
        <v>0</v>
      </c>
      <c r="O115" s="83">
        <f t="shared" si="11"/>
        <v>0</v>
      </c>
      <c r="P115" s="17">
        <v>1</v>
      </c>
      <c r="Q115" s="17">
        <v>2</v>
      </c>
      <c r="R115" s="36">
        <v>1</v>
      </c>
      <c r="S115" s="17">
        <v>3</v>
      </c>
      <c r="T115" s="17">
        <v>2</v>
      </c>
      <c r="U115" s="36">
        <v>1</v>
      </c>
      <c r="V115" s="36">
        <v>1</v>
      </c>
      <c r="W115" s="17">
        <v>2</v>
      </c>
      <c r="X115" s="17">
        <v>2</v>
      </c>
      <c r="Y115" s="17">
        <v>1</v>
      </c>
      <c r="Z115" s="17">
        <v>2</v>
      </c>
      <c r="AA115" s="17">
        <v>3</v>
      </c>
      <c r="AB115" s="17">
        <v>1</v>
      </c>
      <c r="AC115" s="17">
        <v>1</v>
      </c>
      <c r="AD115" s="17">
        <v>1</v>
      </c>
      <c r="AE115" s="17">
        <v>1</v>
      </c>
      <c r="AF115" s="43">
        <f t="shared" si="12"/>
        <v>25</v>
      </c>
      <c r="AG115" s="17">
        <v>5</v>
      </c>
      <c r="AH115" s="17">
        <v>3</v>
      </c>
      <c r="AI115" s="17">
        <v>3</v>
      </c>
      <c r="AJ115" s="17">
        <v>4</v>
      </c>
      <c r="AK115" s="17">
        <v>4</v>
      </c>
      <c r="AL115" s="17">
        <v>2</v>
      </c>
      <c r="AM115" s="17">
        <v>1</v>
      </c>
      <c r="AN115" s="17">
        <v>18</v>
      </c>
      <c r="AO115" s="17">
        <v>3</v>
      </c>
      <c r="AP115" s="17">
        <v>5</v>
      </c>
      <c r="AQ115" s="17">
        <v>2</v>
      </c>
      <c r="AR115" s="17">
        <v>5</v>
      </c>
      <c r="AS115" s="17">
        <v>1</v>
      </c>
      <c r="AT115" s="17">
        <v>5</v>
      </c>
      <c r="AU115" s="17">
        <v>5</v>
      </c>
      <c r="AV115" s="17">
        <v>2</v>
      </c>
      <c r="AW115" s="44">
        <v>57</v>
      </c>
    </row>
    <row r="116" spans="1:49">
      <c r="A116" s="73">
        <v>43451</v>
      </c>
      <c r="B116" s="37">
        <v>0</v>
      </c>
      <c r="C116" s="17">
        <v>2001</v>
      </c>
      <c r="D116" s="1">
        <v>45962.88958333333</v>
      </c>
      <c r="E116" s="128" t="s">
        <v>102</v>
      </c>
      <c r="F116" s="17"/>
      <c r="G116" s="17">
        <f t="shared" si="9"/>
        <v>0</v>
      </c>
      <c r="H116" s="17" t="s">
        <v>406</v>
      </c>
      <c r="I116" s="17" t="s">
        <v>406</v>
      </c>
      <c r="J116" s="50">
        <v>0</v>
      </c>
      <c r="K116" s="17">
        <f t="shared" si="13"/>
        <v>0</v>
      </c>
      <c r="L116" s="17" t="str">
        <f t="shared" si="7"/>
        <v/>
      </c>
      <c r="M116" s="97">
        <f t="shared" si="10"/>
        <v>0</v>
      </c>
      <c r="N116" s="97">
        <f t="shared" si="8"/>
        <v>0</v>
      </c>
      <c r="O116" s="83">
        <f t="shared" si="11"/>
        <v>0</v>
      </c>
      <c r="P116" s="17">
        <v>1</v>
      </c>
      <c r="Q116" s="17">
        <v>1</v>
      </c>
      <c r="R116" s="36">
        <v>1</v>
      </c>
      <c r="S116" s="17">
        <v>4</v>
      </c>
      <c r="T116" s="17">
        <v>4</v>
      </c>
      <c r="U116" s="36">
        <v>2</v>
      </c>
      <c r="V116" s="36">
        <v>2</v>
      </c>
      <c r="W116" s="17">
        <v>2</v>
      </c>
      <c r="X116" s="17">
        <v>1</v>
      </c>
      <c r="Y116" s="17">
        <v>1</v>
      </c>
      <c r="Z116" s="17">
        <v>2</v>
      </c>
      <c r="AA116" s="17">
        <v>1</v>
      </c>
      <c r="AB116" s="17">
        <v>1</v>
      </c>
      <c r="AC116" s="17">
        <v>1</v>
      </c>
      <c r="AD116" s="17">
        <v>3</v>
      </c>
      <c r="AE116" s="17">
        <v>1</v>
      </c>
      <c r="AF116" s="43">
        <f t="shared" si="12"/>
        <v>28</v>
      </c>
      <c r="AG116" s="17">
        <v>6</v>
      </c>
      <c r="AH116" s="17">
        <v>6</v>
      </c>
      <c r="AI116" s="17">
        <v>2</v>
      </c>
      <c r="AJ116" s="17">
        <v>5</v>
      </c>
      <c r="AK116" s="17">
        <v>1</v>
      </c>
      <c r="AL116" s="17">
        <v>3</v>
      </c>
      <c r="AM116" s="17">
        <v>2</v>
      </c>
      <c r="AN116" s="17">
        <v>3</v>
      </c>
      <c r="AO116" s="17">
        <v>3</v>
      </c>
      <c r="AP116" s="17">
        <v>3</v>
      </c>
      <c r="AQ116" s="17">
        <v>4</v>
      </c>
      <c r="AR116" s="17">
        <v>4</v>
      </c>
      <c r="AS116" s="17">
        <v>2</v>
      </c>
      <c r="AT116" s="17">
        <v>4</v>
      </c>
      <c r="AU116" s="17">
        <v>4</v>
      </c>
      <c r="AV116" s="17">
        <v>3</v>
      </c>
      <c r="AW116" s="44">
        <v>57</v>
      </c>
    </row>
    <row r="117" spans="1:49">
      <c r="A117" s="73">
        <v>36460</v>
      </c>
      <c r="B117" s="37">
        <v>0</v>
      </c>
      <c r="C117" s="17">
        <v>2004</v>
      </c>
      <c r="D117" s="1">
        <v>45964.543749999997</v>
      </c>
      <c r="E117" s="128" t="s">
        <v>96</v>
      </c>
      <c r="F117" s="17"/>
      <c r="G117" s="17">
        <f t="shared" si="9"/>
        <v>0</v>
      </c>
      <c r="H117" s="17" t="s">
        <v>406</v>
      </c>
      <c r="I117" s="17" t="s">
        <v>406</v>
      </c>
      <c r="J117" s="50">
        <v>0</v>
      </c>
      <c r="K117" s="17">
        <f t="shared" si="13"/>
        <v>0</v>
      </c>
      <c r="L117" s="17" t="str">
        <f t="shared" si="7"/>
        <v/>
      </c>
      <c r="M117" s="97">
        <f t="shared" si="10"/>
        <v>0</v>
      </c>
      <c r="N117" s="97">
        <f t="shared" si="8"/>
        <v>0</v>
      </c>
      <c r="O117" s="83">
        <f t="shared" si="11"/>
        <v>0</v>
      </c>
      <c r="P117" s="17">
        <v>1</v>
      </c>
      <c r="Q117" s="17">
        <v>1</v>
      </c>
      <c r="R117" s="36">
        <v>1</v>
      </c>
      <c r="S117" s="17">
        <v>4</v>
      </c>
      <c r="T117" s="17">
        <v>2</v>
      </c>
      <c r="U117" s="36">
        <v>2</v>
      </c>
      <c r="V117" s="36">
        <v>2</v>
      </c>
      <c r="W117" s="17">
        <v>1</v>
      </c>
      <c r="X117" s="17">
        <v>1</v>
      </c>
      <c r="Y117" s="17">
        <v>1</v>
      </c>
      <c r="Z117" s="17">
        <v>1</v>
      </c>
      <c r="AA117" s="17">
        <v>1</v>
      </c>
      <c r="AB117" s="17">
        <v>1</v>
      </c>
      <c r="AC117" s="17">
        <v>2</v>
      </c>
      <c r="AD117" s="17">
        <v>1</v>
      </c>
      <c r="AE117" s="17">
        <v>1</v>
      </c>
      <c r="AF117" s="43">
        <f t="shared" si="12"/>
        <v>23</v>
      </c>
      <c r="AG117" s="17">
        <v>5</v>
      </c>
      <c r="AH117" s="17">
        <v>3</v>
      </c>
      <c r="AI117" s="17">
        <v>4</v>
      </c>
      <c r="AJ117" s="17">
        <v>134</v>
      </c>
      <c r="AK117" s="17">
        <v>6</v>
      </c>
      <c r="AL117" s="17">
        <v>3</v>
      </c>
      <c r="AM117" s="17">
        <v>2</v>
      </c>
      <c r="AN117" s="17">
        <v>13</v>
      </c>
      <c r="AO117" s="17">
        <v>2</v>
      </c>
      <c r="AP117" s="17">
        <v>3</v>
      </c>
      <c r="AQ117" s="17">
        <v>2</v>
      </c>
      <c r="AR117" s="17">
        <v>6</v>
      </c>
      <c r="AS117" s="17">
        <v>2</v>
      </c>
      <c r="AT117" s="17">
        <v>10</v>
      </c>
      <c r="AU117" s="17">
        <v>4</v>
      </c>
      <c r="AV117" s="17">
        <v>4</v>
      </c>
      <c r="AW117" s="44">
        <v>45</v>
      </c>
    </row>
    <row r="118" spans="1:49">
      <c r="A118" s="73">
        <v>44114</v>
      </c>
      <c r="B118" s="37">
        <v>0</v>
      </c>
      <c r="C118" s="17">
        <v>2003</v>
      </c>
      <c r="D118" s="1">
        <v>45964.744444444441</v>
      </c>
      <c r="E118" s="128" t="s">
        <v>96</v>
      </c>
      <c r="F118" s="17"/>
      <c r="G118" s="17">
        <f t="shared" si="9"/>
        <v>0</v>
      </c>
      <c r="H118" s="17" t="s">
        <v>406</v>
      </c>
      <c r="I118" s="17" t="s">
        <v>406</v>
      </c>
      <c r="J118" s="50">
        <v>0</v>
      </c>
      <c r="K118" s="17">
        <f t="shared" si="13"/>
        <v>0</v>
      </c>
      <c r="L118" s="17" t="str">
        <f t="shared" si="7"/>
        <v/>
      </c>
      <c r="M118" s="97">
        <f t="shared" si="10"/>
        <v>0</v>
      </c>
      <c r="N118" s="97">
        <f t="shared" si="8"/>
        <v>0</v>
      </c>
      <c r="O118" s="83">
        <f t="shared" si="11"/>
        <v>0</v>
      </c>
      <c r="P118" s="17">
        <v>1</v>
      </c>
      <c r="Q118" s="17">
        <v>1</v>
      </c>
      <c r="R118" s="36">
        <v>2</v>
      </c>
      <c r="S118" s="17">
        <v>3</v>
      </c>
      <c r="T118" s="17">
        <v>3</v>
      </c>
      <c r="U118" s="36">
        <v>3</v>
      </c>
      <c r="V118" s="36">
        <v>3</v>
      </c>
      <c r="W118" s="17">
        <v>1</v>
      </c>
      <c r="X118" s="17">
        <v>1</v>
      </c>
      <c r="Y118" s="17">
        <v>1</v>
      </c>
      <c r="Z118" s="17">
        <v>2</v>
      </c>
      <c r="AA118" s="17">
        <v>1</v>
      </c>
      <c r="AB118" s="17">
        <v>2</v>
      </c>
      <c r="AC118" s="17">
        <v>4</v>
      </c>
      <c r="AD118" s="17">
        <v>1</v>
      </c>
      <c r="AE118" s="17">
        <v>1</v>
      </c>
      <c r="AF118" s="43">
        <f t="shared" si="12"/>
        <v>30</v>
      </c>
      <c r="AG118" s="17">
        <v>6</v>
      </c>
      <c r="AH118" s="17">
        <v>3</v>
      </c>
      <c r="AI118" s="17">
        <v>6</v>
      </c>
      <c r="AJ118" s="17">
        <v>5</v>
      </c>
      <c r="AK118" s="17">
        <v>7</v>
      </c>
      <c r="AL118" s="17">
        <v>5</v>
      </c>
      <c r="AM118" s="17">
        <v>4</v>
      </c>
      <c r="AN118" s="17">
        <v>5</v>
      </c>
      <c r="AO118" s="17">
        <v>3</v>
      </c>
      <c r="AP118" s="17">
        <v>4</v>
      </c>
      <c r="AQ118" s="17">
        <v>3</v>
      </c>
      <c r="AR118" s="17">
        <v>5</v>
      </c>
      <c r="AS118" s="17">
        <v>10</v>
      </c>
      <c r="AT118" s="17">
        <v>9</v>
      </c>
      <c r="AU118" s="17">
        <v>4</v>
      </c>
      <c r="AV118" s="17">
        <v>3</v>
      </c>
      <c r="AW118" s="44">
        <v>62</v>
      </c>
    </row>
    <row r="119" spans="1:49">
      <c r="A119" s="73">
        <v>44208</v>
      </c>
      <c r="B119" s="37">
        <v>0</v>
      </c>
      <c r="C119" s="17">
        <v>2002</v>
      </c>
      <c r="D119" s="1">
        <v>45964.905555555553</v>
      </c>
      <c r="E119" s="128" t="s">
        <v>96</v>
      </c>
      <c r="F119" s="17"/>
      <c r="G119" s="17">
        <f t="shared" si="9"/>
        <v>0</v>
      </c>
      <c r="H119" s="17" t="s">
        <v>406</v>
      </c>
      <c r="I119" s="17" t="s">
        <v>406</v>
      </c>
      <c r="J119" s="50">
        <v>0</v>
      </c>
      <c r="K119" s="17">
        <f t="shared" si="13"/>
        <v>0</v>
      </c>
      <c r="L119" s="17" t="str">
        <f t="shared" si="7"/>
        <v/>
      </c>
      <c r="M119" s="97">
        <f t="shared" si="10"/>
        <v>0</v>
      </c>
      <c r="N119" s="97">
        <f t="shared" si="8"/>
        <v>0</v>
      </c>
      <c r="O119" s="83">
        <f t="shared" si="11"/>
        <v>0</v>
      </c>
      <c r="P119" s="17">
        <v>2</v>
      </c>
      <c r="Q119" s="17">
        <v>2</v>
      </c>
      <c r="R119" s="36">
        <v>1</v>
      </c>
      <c r="S119" s="17">
        <v>1</v>
      </c>
      <c r="T119" s="17">
        <v>1</v>
      </c>
      <c r="U119" s="36">
        <v>1</v>
      </c>
      <c r="V119" s="36">
        <v>1</v>
      </c>
      <c r="W119" s="17">
        <v>1</v>
      </c>
      <c r="X119" s="17">
        <v>1</v>
      </c>
      <c r="Y119" s="17">
        <v>1</v>
      </c>
      <c r="Z119" s="17">
        <v>1</v>
      </c>
      <c r="AA119" s="17">
        <v>1</v>
      </c>
      <c r="AB119" s="17">
        <v>1</v>
      </c>
      <c r="AC119" s="17">
        <v>1</v>
      </c>
      <c r="AD119" s="17">
        <v>1</v>
      </c>
      <c r="AE119" s="17">
        <v>1</v>
      </c>
      <c r="AF119" s="43">
        <f t="shared" si="12"/>
        <v>18</v>
      </c>
      <c r="AG119" s="17">
        <v>11</v>
      </c>
      <c r="AH119" s="17">
        <v>9</v>
      </c>
      <c r="AI119" s="17">
        <v>4</v>
      </c>
      <c r="AJ119" s="17">
        <v>6</v>
      </c>
      <c r="AK119" s="17">
        <v>6</v>
      </c>
      <c r="AL119" s="17">
        <v>5</v>
      </c>
      <c r="AM119" s="17">
        <v>2</v>
      </c>
      <c r="AN119" s="17">
        <v>7</v>
      </c>
      <c r="AO119" s="17">
        <v>4</v>
      </c>
      <c r="AP119" s="17">
        <v>5</v>
      </c>
      <c r="AQ119" s="17">
        <v>6</v>
      </c>
      <c r="AR119" s="17">
        <v>6</v>
      </c>
      <c r="AS119" s="17">
        <v>3</v>
      </c>
      <c r="AT119" s="17">
        <v>10</v>
      </c>
      <c r="AU119" s="17">
        <v>3</v>
      </c>
      <c r="AV119" s="17">
        <v>8</v>
      </c>
      <c r="AW119" s="44">
        <v>40</v>
      </c>
    </row>
    <row r="120" spans="1:49">
      <c r="A120" s="73">
        <v>44228</v>
      </c>
      <c r="B120" s="37">
        <v>1</v>
      </c>
      <c r="C120" s="17">
        <v>2002</v>
      </c>
      <c r="D120" s="1">
        <v>45965.004166666666</v>
      </c>
      <c r="E120" s="128" t="s">
        <v>96</v>
      </c>
      <c r="F120" s="17"/>
      <c r="G120" s="17">
        <f t="shared" si="9"/>
        <v>0</v>
      </c>
      <c r="H120" s="17" t="s">
        <v>406</v>
      </c>
      <c r="I120" s="17" t="s">
        <v>406</v>
      </c>
      <c r="J120" s="50">
        <v>0</v>
      </c>
      <c r="K120" s="17">
        <f t="shared" si="13"/>
        <v>0</v>
      </c>
      <c r="L120" s="17" t="str">
        <f t="shared" si="7"/>
        <v/>
      </c>
      <c r="M120" s="97">
        <f t="shared" si="10"/>
        <v>0</v>
      </c>
      <c r="N120" s="97">
        <f t="shared" si="8"/>
        <v>0</v>
      </c>
      <c r="O120" s="83">
        <f t="shared" si="11"/>
        <v>0</v>
      </c>
      <c r="P120" s="17">
        <v>1</v>
      </c>
      <c r="Q120" s="17">
        <v>1</v>
      </c>
      <c r="R120" s="36">
        <v>1</v>
      </c>
      <c r="S120" s="17">
        <v>3</v>
      </c>
      <c r="T120" s="17">
        <v>3</v>
      </c>
      <c r="U120" s="36">
        <v>1</v>
      </c>
      <c r="V120" s="36">
        <v>1</v>
      </c>
      <c r="W120" s="17">
        <v>1</v>
      </c>
      <c r="X120" s="17">
        <v>1</v>
      </c>
      <c r="Y120" s="17">
        <v>1</v>
      </c>
      <c r="Z120" s="17">
        <v>1</v>
      </c>
      <c r="AA120" s="17">
        <v>1</v>
      </c>
      <c r="AB120" s="17">
        <v>1</v>
      </c>
      <c r="AC120" s="17">
        <v>1</v>
      </c>
      <c r="AD120" s="17">
        <v>1</v>
      </c>
      <c r="AE120" s="17">
        <v>1</v>
      </c>
      <c r="AF120" s="43">
        <f t="shared" si="12"/>
        <v>20</v>
      </c>
      <c r="AG120" s="17">
        <v>5</v>
      </c>
      <c r="AH120" s="17">
        <v>2</v>
      </c>
      <c r="AI120" s="17">
        <v>4</v>
      </c>
      <c r="AJ120" s="17">
        <v>5</v>
      </c>
      <c r="AK120" s="17">
        <v>5</v>
      </c>
      <c r="AL120" s="17">
        <v>2</v>
      </c>
      <c r="AM120" s="17">
        <v>1</v>
      </c>
      <c r="AN120" s="17">
        <v>4</v>
      </c>
      <c r="AO120" s="17">
        <v>3</v>
      </c>
      <c r="AP120" s="17">
        <v>2</v>
      </c>
      <c r="AQ120" s="17">
        <v>2</v>
      </c>
      <c r="AR120" s="17">
        <v>4</v>
      </c>
      <c r="AS120" s="17">
        <v>3</v>
      </c>
      <c r="AT120" s="17">
        <v>3</v>
      </c>
      <c r="AU120" s="17">
        <v>3</v>
      </c>
      <c r="AV120" s="17">
        <v>3</v>
      </c>
      <c r="AW120" s="44">
        <v>38</v>
      </c>
    </row>
    <row r="121" spans="1:49">
      <c r="A121" s="73">
        <v>44768</v>
      </c>
      <c r="B121" s="37">
        <v>0</v>
      </c>
      <c r="C121" s="17">
        <v>2004</v>
      </c>
      <c r="D121" s="1">
        <v>45966.433333333334</v>
      </c>
      <c r="E121" s="128" t="s">
        <v>102</v>
      </c>
      <c r="F121" s="17"/>
      <c r="G121" s="17">
        <f t="shared" si="9"/>
        <v>0</v>
      </c>
      <c r="H121" s="17" t="s">
        <v>406</v>
      </c>
      <c r="I121" s="17" t="s">
        <v>406</v>
      </c>
      <c r="J121" s="50">
        <v>0</v>
      </c>
      <c r="K121" s="17">
        <f t="shared" si="13"/>
        <v>0</v>
      </c>
      <c r="L121" s="17" t="str">
        <f t="shared" si="7"/>
        <v/>
      </c>
      <c r="M121" s="97">
        <f t="shared" si="10"/>
        <v>0</v>
      </c>
      <c r="N121" s="97">
        <f t="shared" si="8"/>
        <v>0</v>
      </c>
      <c r="O121" s="83">
        <f t="shared" si="11"/>
        <v>0</v>
      </c>
      <c r="P121" s="17">
        <v>2</v>
      </c>
      <c r="Q121" s="17">
        <v>4</v>
      </c>
      <c r="R121" s="36">
        <v>2</v>
      </c>
      <c r="S121" s="17">
        <v>4</v>
      </c>
      <c r="T121" s="17">
        <v>4</v>
      </c>
      <c r="U121" s="36">
        <v>3</v>
      </c>
      <c r="V121" s="36">
        <v>3</v>
      </c>
      <c r="W121" s="17">
        <v>3</v>
      </c>
      <c r="X121" s="17">
        <v>4</v>
      </c>
      <c r="Y121" s="17">
        <v>3</v>
      </c>
      <c r="Z121" s="17">
        <v>4</v>
      </c>
      <c r="AA121" s="17">
        <v>4</v>
      </c>
      <c r="AB121" s="17">
        <v>2</v>
      </c>
      <c r="AC121" s="17">
        <v>4</v>
      </c>
      <c r="AD121" s="17">
        <v>4</v>
      </c>
      <c r="AE121" s="17">
        <v>3</v>
      </c>
      <c r="AF121" s="43">
        <f t="shared" si="12"/>
        <v>53</v>
      </c>
      <c r="AG121" s="17">
        <v>12</v>
      </c>
      <c r="AH121" s="17">
        <v>11</v>
      </c>
      <c r="AI121" s="17">
        <v>5</v>
      </c>
      <c r="AJ121" s="17">
        <v>4</v>
      </c>
      <c r="AK121" s="17">
        <v>4</v>
      </c>
      <c r="AL121" s="17">
        <v>7</v>
      </c>
      <c r="AM121" s="17">
        <v>7</v>
      </c>
      <c r="AN121" s="17">
        <v>17</v>
      </c>
      <c r="AO121" s="17">
        <v>2</v>
      </c>
      <c r="AP121" s="17">
        <v>4</v>
      </c>
      <c r="AQ121" s="17">
        <v>5</v>
      </c>
      <c r="AR121" s="17">
        <v>4</v>
      </c>
      <c r="AS121" s="17">
        <v>4</v>
      </c>
      <c r="AT121" s="17">
        <v>4</v>
      </c>
      <c r="AU121" s="17">
        <v>3</v>
      </c>
      <c r="AV121" s="17">
        <v>3</v>
      </c>
      <c r="AW121" s="44">
        <v>49</v>
      </c>
    </row>
    <row r="122" spans="1:49">
      <c r="A122" s="73">
        <v>45716</v>
      </c>
      <c r="B122" s="37">
        <v>0</v>
      </c>
      <c r="C122" s="17">
        <v>2001</v>
      </c>
      <c r="D122" s="1">
        <v>45969.631944444445</v>
      </c>
      <c r="E122" s="128" t="s">
        <v>102</v>
      </c>
      <c r="F122" s="17"/>
      <c r="G122" s="17">
        <f t="shared" si="9"/>
        <v>0</v>
      </c>
      <c r="H122" s="17" t="s">
        <v>406</v>
      </c>
      <c r="I122" s="17" t="s">
        <v>406</v>
      </c>
      <c r="J122" s="50">
        <v>0</v>
      </c>
      <c r="K122" s="17">
        <f t="shared" si="13"/>
        <v>0</v>
      </c>
      <c r="L122" s="17" t="str">
        <f t="shared" si="7"/>
        <v/>
      </c>
      <c r="M122" s="97">
        <f t="shared" si="10"/>
        <v>0</v>
      </c>
      <c r="N122" s="97">
        <f t="shared" si="8"/>
        <v>0</v>
      </c>
      <c r="O122" s="83">
        <f t="shared" si="11"/>
        <v>0</v>
      </c>
      <c r="P122" s="17">
        <v>1</v>
      </c>
      <c r="Q122" s="17">
        <v>1</v>
      </c>
      <c r="R122" s="36">
        <v>1</v>
      </c>
      <c r="S122" s="17">
        <v>1</v>
      </c>
      <c r="T122" s="17">
        <v>1</v>
      </c>
      <c r="U122" s="36">
        <v>1</v>
      </c>
      <c r="V122" s="36">
        <v>1</v>
      </c>
      <c r="W122" s="17">
        <v>1</v>
      </c>
      <c r="X122" s="17">
        <v>1</v>
      </c>
      <c r="Y122" s="17">
        <v>1</v>
      </c>
      <c r="Z122" s="17">
        <v>1</v>
      </c>
      <c r="AA122" s="17">
        <v>1</v>
      </c>
      <c r="AB122" s="17">
        <v>1</v>
      </c>
      <c r="AC122" s="17">
        <v>1</v>
      </c>
      <c r="AD122" s="17">
        <v>1</v>
      </c>
      <c r="AE122" s="17">
        <v>1</v>
      </c>
      <c r="AF122" s="43">
        <f t="shared" si="12"/>
        <v>16</v>
      </c>
      <c r="AG122" s="17">
        <v>5</v>
      </c>
      <c r="AH122" s="17">
        <v>3</v>
      </c>
      <c r="AI122" s="17">
        <v>4</v>
      </c>
      <c r="AJ122" s="17">
        <v>2</v>
      </c>
      <c r="AK122" s="17">
        <v>3</v>
      </c>
      <c r="AL122" s="17">
        <v>1</v>
      </c>
      <c r="AM122" s="17">
        <v>2</v>
      </c>
      <c r="AN122" s="17">
        <v>2</v>
      </c>
      <c r="AO122" s="17">
        <v>2</v>
      </c>
      <c r="AP122" s="17">
        <v>1</v>
      </c>
      <c r="AQ122" s="17">
        <v>2</v>
      </c>
      <c r="AR122" s="17">
        <v>5</v>
      </c>
      <c r="AS122" s="17">
        <v>2</v>
      </c>
      <c r="AT122" s="17">
        <v>1</v>
      </c>
      <c r="AU122" s="17">
        <v>2</v>
      </c>
      <c r="AV122" s="17">
        <v>3</v>
      </c>
      <c r="AW122" s="44">
        <v>28</v>
      </c>
    </row>
    <row r="123" spans="1:49">
      <c r="A123" s="73">
        <v>45754</v>
      </c>
      <c r="B123" s="37">
        <v>0</v>
      </c>
      <c r="C123" s="17">
        <v>2003</v>
      </c>
      <c r="D123" s="1">
        <v>45969.743055555555</v>
      </c>
      <c r="E123" s="128" t="s">
        <v>96</v>
      </c>
      <c r="F123" s="17"/>
      <c r="G123" s="17">
        <f t="shared" si="9"/>
        <v>0</v>
      </c>
      <c r="H123" s="17" t="s">
        <v>406</v>
      </c>
      <c r="I123" s="17" t="s">
        <v>406</v>
      </c>
      <c r="J123" s="50">
        <v>0</v>
      </c>
      <c r="K123" s="17">
        <f t="shared" si="13"/>
        <v>0</v>
      </c>
      <c r="L123" s="17" t="str">
        <f t="shared" si="7"/>
        <v/>
      </c>
      <c r="M123" s="97">
        <f t="shared" si="10"/>
        <v>0</v>
      </c>
      <c r="N123" s="97">
        <f t="shared" si="8"/>
        <v>0</v>
      </c>
      <c r="O123" s="83">
        <f t="shared" si="11"/>
        <v>0</v>
      </c>
      <c r="P123" s="17">
        <v>1</v>
      </c>
      <c r="Q123" s="17">
        <v>2</v>
      </c>
      <c r="R123" s="36">
        <v>2</v>
      </c>
      <c r="S123" s="17">
        <v>1</v>
      </c>
      <c r="T123" s="17">
        <v>1</v>
      </c>
      <c r="U123" s="36">
        <v>1</v>
      </c>
      <c r="V123" s="36">
        <v>1</v>
      </c>
      <c r="W123" s="17">
        <v>1</v>
      </c>
      <c r="X123" s="17">
        <v>1</v>
      </c>
      <c r="Y123" s="17">
        <v>1</v>
      </c>
      <c r="Z123" s="17">
        <v>1</v>
      </c>
      <c r="AA123" s="17">
        <v>1</v>
      </c>
      <c r="AB123" s="17">
        <v>1</v>
      </c>
      <c r="AC123" s="17">
        <v>1</v>
      </c>
      <c r="AD123" s="17">
        <v>1</v>
      </c>
      <c r="AE123" s="17">
        <v>1</v>
      </c>
      <c r="AF123" s="43">
        <f t="shared" si="12"/>
        <v>18</v>
      </c>
      <c r="AG123" s="17">
        <v>17</v>
      </c>
      <c r="AH123" s="17">
        <v>7</v>
      </c>
      <c r="AI123" s="17">
        <v>3</v>
      </c>
      <c r="AJ123" s="17">
        <v>4</v>
      </c>
      <c r="AK123" s="17">
        <v>3</v>
      </c>
      <c r="AL123" s="17">
        <v>3</v>
      </c>
      <c r="AM123" s="17">
        <v>2</v>
      </c>
      <c r="AN123" s="17">
        <v>3</v>
      </c>
      <c r="AO123" s="17">
        <v>4</v>
      </c>
      <c r="AP123" s="17">
        <v>3</v>
      </c>
      <c r="AQ123" s="17">
        <v>2</v>
      </c>
      <c r="AR123" s="17">
        <v>3</v>
      </c>
      <c r="AS123" s="17">
        <v>2</v>
      </c>
      <c r="AT123" s="17">
        <v>4</v>
      </c>
      <c r="AU123" s="17">
        <v>3</v>
      </c>
      <c r="AV123" s="17">
        <v>3</v>
      </c>
      <c r="AW123" s="44">
        <v>41</v>
      </c>
    </row>
    <row r="124" spans="1:49">
      <c r="A124" s="73">
        <v>43774</v>
      </c>
      <c r="B124" s="37">
        <v>0</v>
      </c>
      <c r="C124" s="17">
        <v>2003</v>
      </c>
      <c r="D124" s="1">
        <v>45971.382638888892</v>
      </c>
      <c r="E124" s="128" t="s">
        <v>96</v>
      </c>
      <c r="F124" s="17"/>
      <c r="G124" s="17">
        <f t="shared" si="9"/>
        <v>0</v>
      </c>
      <c r="H124" s="17" t="s">
        <v>406</v>
      </c>
      <c r="I124" s="17" t="s">
        <v>406</v>
      </c>
      <c r="J124" s="50">
        <v>0</v>
      </c>
      <c r="K124" s="17">
        <f t="shared" si="13"/>
        <v>0</v>
      </c>
      <c r="L124" s="17" t="str">
        <f t="shared" si="7"/>
        <v/>
      </c>
      <c r="M124" s="97">
        <f t="shared" si="10"/>
        <v>0</v>
      </c>
      <c r="N124" s="97">
        <f t="shared" si="8"/>
        <v>0</v>
      </c>
      <c r="O124" s="83">
        <f t="shared" si="11"/>
        <v>0</v>
      </c>
      <c r="P124" s="17">
        <v>1</v>
      </c>
      <c r="Q124" s="17">
        <v>1</v>
      </c>
      <c r="R124" s="36">
        <v>1</v>
      </c>
      <c r="S124" s="17">
        <v>3</v>
      </c>
      <c r="T124" s="17">
        <v>2</v>
      </c>
      <c r="U124" s="36">
        <v>2</v>
      </c>
      <c r="V124" s="36">
        <v>1</v>
      </c>
      <c r="W124" s="17">
        <v>1</v>
      </c>
      <c r="X124" s="17">
        <v>1</v>
      </c>
      <c r="Y124" s="17">
        <v>1</v>
      </c>
      <c r="Z124" s="17">
        <v>1</v>
      </c>
      <c r="AA124" s="17">
        <v>1</v>
      </c>
      <c r="AB124" s="17">
        <v>1</v>
      </c>
      <c r="AC124" s="17">
        <v>1</v>
      </c>
      <c r="AD124" s="17">
        <v>1</v>
      </c>
      <c r="AE124" s="17">
        <v>1</v>
      </c>
      <c r="AF124" s="43">
        <f t="shared" si="12"/>
        <v>20</v>
      </c>
      <c r="AG124" s="17">
        <v>14</v>
      </c>
      <c r="AH124" s="17">
        <v>10</v>
      </c>
      <c r="AI124" s="17">
        <v>7</v>
      </c>
      <c r="AJ124" s="17">
        <v>10</v>
      </c>
      <c r="AK124" s="17">
        <v>8</v>
      </c>
      <c r="AL124" s="17">
        <v>4</v>
      </c>
      <c r="AM124" s="17">
        <v>2</v>
      </c>
      <c r="AN124" s="17">
        <v>10</v>
      </c>
      <c r="AO124" s="17">
        <v>4</v>
      </c>
      <c r="AP124" s="17">
        <v>6</v>
      </c>
      <c r="AQ124" s="17">
        <v>5</v>
      </c>
      <c r="AR124" s="17">
        <v>7</v>
      </c>
      <c r="AS124" s="17">
        <v>3</v>
      </c>
      <c r="AT124" s="17">
        <v>8</v>
      </c>
      <c r="AU124" s="17">
        <v>7</v>
      </c>
      <c r="AV124" s="17">
        <v>3</v>
      </c>
      <c r="AW124" s="44">
        <v>38</v>
      </c>
    </row>
    <row r="125" spans="1:49">
      <c r="A125" s="73">
        <v>46767</v>
      </c>
      <c r="B125" s="37">
        <v>0</v>
      </c>
      <c r="C125" s="17">
        <v>2003</v>
      </c>
      <c r="D125" s="1">
        <v>45977.570138888892</v>
      </c>
      <c r="E125" s="128" t="s">
        <v>96</v>
      </c>
      <c r="F125" s="17"/>
      <c r="G125" s="17">
        <f t="shared" si="9"/>
        <v>0</v>
      </c>
      <c r="H125" s="17" t="s">
        <v>406</v>
      </c>
      <c r="I125" s="17" t="s">
        <v>406</v>
      </c>
      <c r="J125" s="50">
        <v>0</v>
      </c>
      <c r="K125" s="17">
        <f t="shared" si="13"/>
        <v>0</v>
      </c>
      <c r="L125" s="17" t="str">
        <f t="shared" si="7"/>
        <v/>
      </c>
      <c r="M125" s="97">
        <f t="shared" si="10"/>
        <v>0</v>
      </c>
      <c r="N125" s="97">
        <f t="shared" si="8"/>
        <v>0</v>
      </c>
      <c r="O125" s="83">
        <f t="shared" si="11"/>
        <v>0</v>
      </c>
      <c r="P125" s="17">
        <v>2</v>
      </c>
      <c r="Q125" s="17">
        <v>2</v>
      </c>
      <c r="R125" s="36">
        <v>2</v>
      </c>
      <c r="S125" s="17">
        <v>3</v>
      </c>
      <c r="T125" s="17">
        <v>3</v>
      </c>
      <c r="U125" s="36">
        <v>1</v>
      </c>
      <c r="V125" s="36">
        <v>2</v>
      </c>
      <c r="W125" s="17">
        <v>1</v>
      </c>
      <c r="X125" s="17">
        <v>1</v>
      </c>
      <c r="Y125" s="17">
        <v>1</v>
      </c>
      <c r="Z125" s="17">
        <v>1</v>
      </c>
      <c r="AA125" s="17">
        <v>1</v>
      </c>
      <c r="AB125" s="17">
        <v>1</v>
      </c>
      <c r="AC125" s="17">
        <v>1</v>
      </c>
      <c r="AD125" s="17">
        <v>1</v>
      </c>
      <c r="AE125" s="17">
        <v>1</v>
      </c>
      <c r="AF125" s="43">
        <f t="shared" si="12"/>
        <v>24</v>
      </c>
      <c r="AG125" s="17">
        <v>26</v>
      </c>
      <c r="AH125" s="17">
        <v>11</v>
      </c>
      <c r="AI125" s="17">
        <v>8</v>
      </c>
      <c r="AJ125" s="17">
        <v>5</v>
      </c>
      <c r="AK125" s="17">
        <v>13</v>
      </c>
      <c r="AL125" s="17">
        <v>4</v>
      </c>
      <c r="AM125" s="17">
        <v>5</v>
      </c>
      <c r="AN125" s="17">
        <v>9</v>
      </c>
      <c r="AO125" s="17">
        <v>3</v>
      </c>
      <c r="AP125" s="17">
        <v>6</v>
      </c>
      <c r="AQ125" s="17">
        <v>4</v>
      </c>
      <c r="AR125" s="17">
        <v>9</v>
      </c>
      <c r="AS125" s="17">
        <v>4</v>
      </c>
      <c r="AT125" s="17">
        <v>8</v>
      </c>
      <c r="AU125" s="17">
        <v>22</v>
      </c>
      <c r="AV125" s="17">
        <v>8</v>
      </c>
      <c r="AW125" s="44">
        <v>52</v>
      </c>
    </row>
    <row r="126" spans="1:49">
      <c r="A126" s="73">
        <v>41086</v>
      </c>
      <c r="B126" s="37">
        <v>0</v>
      </c>
      <c r="C126" s="17">
        <v>2004</v>
      </c>
      <c r="D126" s="1">
        <v>45958.953472222223</v>
      </c>
      <c r="E126" s="128" t="s">
        <v>99</v>
      </c>
      <c r="F126" s="17"/>
      <c r="G126" s="17">
        <f t="shared" si="9"/>
        <v>0</v>
      </c>
      <c r="H126" s="17" t="s">
        <v>406</v>
      </c>
      <c r="I126" s="17" t="s">
        <v>406</v>
      </c>
      <c r="J126" s="50">
        <v>0</v>
      </c>
      <c r="K126" s="17">
        <f t="shared" si="13"/>
        <v>0</v>
      </c>
      <c r="L126" s="17" t="str">
        <f t="shared" si="7"/>
        <v/>
      </c>
      <c r="M126" s="97">
        <f t="shared" si="10"/>
        <v>0</v>
      </c>
      <c r="N126" s="97">
        <f t="shared" si="8"/>
        <v>0</v>
      </c>
      <c r="O126" s="83">
        <f t="shared" si="11"/>
        <v>0</v>
      </c>
      <c r="P126" s="17">
        <v>1</v>
      </c>
      <c r="Q126" s="17">
        <v>3</v>
      </c>
      <c r="R126" s="36">
        <v>1</v>
      </c>
      <c r="S126" s="17">
        <v>2</v>
      </c>
      <c r="T126" s="17">
        <v>2</v>
      </c>
      <c r="U126" s="36">
        <v>1</v>
      </c>
      <c r="V126" s="36">
        <v>2</v>
      </c>
      <c r="W126" s="17">
        <v>1</v>
      </c>
      <c r="X126" s="17">
        <v>1</v>
      </c>
      <c r="Y126" s="17">
        <v>1</v>
      </c>
      <c r="Z126" s="17">
        <v>1</v>
      </c>
      <c r="AA126" s="17">
        <v>1</v>
      </c>
      <c r="AB126" s="17">
        <v>1</v>
      </c>
      <c r="AC126" s="17">
        <v>1</v>
      </c>
      <c r="AD126" s="17">
        <v>1</v>
      </c>
      <c r="AE126" s="17">
        <v>1</v>
      </c>
      <c r="AF126" s="43">
        <f t="shared" si="12"/>
        <v>21</v>
      </c>
      <c r="AG126" s="17">
        <v>16</v>
      </c>
      <c r="AH126" s="17">
        <v>8</v>
      </c>
      <c r="AI126" s="17">
        <v>5</v>
      </c>
      <c r="AJ126" s="17">
        <v>14</v>
      </c>
      <c r="AK126" s="17">
        <v>6</v>
      </c>
      <c r="AL126" s="17">
        <v>3</v>
      </c>
      <c r="AM126" s="17">
        <v>3</v>
      </c>
      <c r="AN126" s="17">
        <v>5</v>
      </c>
      <c r="AO126" s="17">
        <v>4</v>
      </c>
      <c r="AP126" s="17">
        <v>2</v>
      </c>
      <c r="AQ126" s="17">
        <v>3</v>
      </c>
      <c r="AR126" s="17">
        <v>4</v>
      </c>
      <c r="AS126" s="17">
        <v>2</v>
      </c>
      <c r="AT126" s="17">
        <v>3</v>
      </c>
      <c r="AU126" s="17">
        <v>4</v>
      </c>
      <c r="AV126" s="17">
        <v>4</v>
      </c>
      <c r="AW126" s="44">
        <v>45</v>
      </c>
    </row>
    <row r="127" spans="1:49">
      <c r="A127" s="73">
        <v>41910</v>
      </c>
      <c r="B127" s="37">
        <v>1</v>
      </c>
      <c r="C127" s="17">
        <v>2004</v>
      </c>
      <c r="D127" s="1">
        <v>45959.849305555559</v>
      </c>
      <c r="E127" s="128" t="s">
        <v>99</v>
      </c>
      <c r="F127" s="17"/>
      <c r="G127" s="17">
        <f t="shared" si="9"/>
        <v>0</v>
      </c>
      <c r="H127" s="17" t="s">
        <v>406</v>
      </c>
      <c r="I127" s="17" t="s">
        <v>406</v>
      </c>
      <c r="J127" s="50">
        <v>0</v>
      </c>
      <c r="K127" s="17">
        <f t="shared" si="13"/>
        <v>0</v>
      </c>
      <c r="L127" s="17" t="str">
        <f t="shared" si="7"/>
        <v/>
      </c>
      <c r="M127" s="97">
        <f t="shared" si="10"/>
        <v>0</v>
      </c>
      <c r="N127" s="97">
        <f t="shared" si="8"/>
        <v>0</v>
      </c>
      <c r="O127" s="83">
        <f t="shared" si="11"/>
        <v>0</v>
      </c>
      <c r="P127" s="17">
        <v>1</v>
      </c>
      <c r="Q127" s="17">
        <v>2</v>
      </c>
      <c r="R127" s="36">
        <v>1</v>
      </c>
      <c r="S127" s="17">
        <v>4</v>
      </c>
      <c r="T127" s="17">
        <v>2</v>
      </c>
      <c r="U127" s="36">
        <v>1</v>
      </c>
      <c r="V127" s="36">
        <v>1</v>
      </c>
      <c r="W127" s="17">
        <v>2</v>
      </c>
      <c r="X127" s="17">
        <v>2</v>
      </c>
      <c r="Y127" s="17">
        <v>1</v>
      </c>
      <c r="Z127" s="17">
        <v>1</v>
      </c>
      <c r="AA127" s="17">
        <v>1</v>
      </c>
      <c r="AB127" s="17">
        <v>1</v>
      </c>
      <c r="AC127" s="17">
        <v>2</v>
      </c>
      <c r="AD127" s="17">
        <v>1</v>
      </c>
      <c r="AE127" s="17">
        <v>2</v>
      </c>
      <c r="AF127" s="43">
        <f t="shared" si="12"/>
        <v>25</v>
      </c>
      <c r="AG127" s="17">
        <v>17</v>
      </c>
      <c r="AH127" s="17">
        <v>7</v>
      </c>
      <c r="AI127" s="17">
        <v>6</v>
      </c>
      <c r="AJ127" s="17">
        <v>5</v>
      </c>
      <c r="AK127" s="17">
        <v>7</v>
      </c>
      <c r="AL127" s="17">
        <v>3</v>
      </c>
      <c r="AM127" s="17">
        <v>2</v>
      </c>
      <c r="AN127" s="17">
        <v>14</v>
      </c>
      <c r="AO127" s="17">
        <v>8</v>
      </c>
      <c r="AP127" s="17">
        <v>4</v>
      </c>
      <c r="AQ127" s="17">
        <v>7</v>
      </c>
      <c r="AR127" s="17">
        <v>7</v>
      </c>
      <c r="AS127" s="17">
        <v>5</v>
      </c>
      <c r="AT127" s="17">
        <v>5</v>
      </c>
      <c r="AU127" s="17">
        <v>8</v>
      </c>
      <c r="AV127" s="17">
        <v>5</v>
      </c>
      <c r="AW127" s="44">
        <v>55</v>
      </c>
    </row>
    <row r="128" spans="1:49">
      <c r="A128" s="73">
        <v>44031</v>
      </c>
      <c r="B128" s="37">
        <v>0</v>
      </c>
      <c r="C128" s="17">
        <v>2005</v>
      </c>
      <c r="D128" s="1">
        <v>45964.628472222219</v>
      </c>
      <c r="E128" s="128" t="s">
        <v>99</v>
      </c>
      <c r="F128" s="17"/>
      <c r="G128" s="17">
        <f t="shared" si="9"/>
        <v>0</v>
      </c>
      <c r="H128" s="17" t="s">
        <v>406</v>
      </c>
      <c r="I128" s="17" t="s">
        <v>406</v>
      </c>
      <c r="J128" s="50">
        <v>0</v>
      </c>
      <c r="K128" s="17">
        <f t="shared" si="13"/>
        <v>0</v>
      </c>
      <c r="L128" s="17" t="str">
        <f t="shared" si="7"/>
        <v/>
      </c>
      <c r="M128" s="97">
        <f t="shared" si="10"/>
        <v>0</v>
      </c>
      <c r="N128" s="97">
        <f t="shared" si="8"/>
        <v>0</v>
      </c>
      <c r="O128" s="83">
        <f t="shared" si="11"/>
        <v>0</v>
      </c>
      <c r="P128" s="17">
        <v>1</v>
      </c>
      <c r="Q128" s="17">
        <v>1</v>
      </c>
      <c r="R128" s="36">
        <v>1</v>
      </c>
      <c r="S128" s="17">
        <v>1</v>
      </c>
      <c r="T128" s="17">
        <v>2</v>
      </c>
      <c r="U128" s="36">
        <v>1</v>
      </c>
      <c r="V128" s="36">
        <v>1</v>
      </c>
      <c r="W128" s="17">
        <v>1</v>
      </c>
      <c r="X128" s="17">
        <v>1</v>
      </c>
      <c r="Y128" s="17">
        <v>1</v>
      </c>
      <c r="Z128" s="17">
        <v>1</v>
      </c>
      <c r="AA128" s="17">
        <v>1</v>
      </c>
      <c r="AB128" s="17">
        <v>2</v>
      </c>
      <c r="AC128" s="17">
        <v>1</v>
      </c>
      <c r="AD128" s="17">
        <v>1</v>
      </c>
      <c r="AE128" s="17">
        <v>1</v>
      </c>
      <c r="AF128" s="43">
        <f t="shared" si="12"/>
        <v>18</v>
      </c>
      <c r="AG128" s="17">
        <v>13</v>
      </c>
      <c r="AH128" s="17">
        <v>4</v>
      </c>
      <c r="AI128" s="17">
        <v>4</v>
      </c>
      <c r="AJ128" s="17">
        <v>5</v>
      </c>
      <c r="AK128" s="17">
        <v>38</v>
      </c>
      <c r="AL128" s="17">
        <v>3</v>
      </c>
      <c r="AM128" s="17">
        <v>2</v>
      </c>
      <c r="AN128" s="17">
        <v>4</v>
      </c>
      <c r="AO128" s="17">
        <v>3</v>
      </c>
      <c r="AP128" s="17">
        <v>3</v>
      </c>
      <c r="AQ128" s="17">
        <v>2</v>
      </c>
      <c r="AR128" s="17">
        <v>5</v>
      </c>
      <c r="AS128" s="17">
        <v>5</v>
      </c>
      <c r="AT128" s="17">
        <v>8</v>
      </c>
      <c r="AU128" s="17">
        <v>3</v>
      </c>
      <c r="AV128" s="17">
        <v>4</v>
      </c>
      <c r="AW128" s="44">
        <v>36</v>
      </c>
    </row>
    <row r="129" spans="1:49">
      <c r="A129" s="73">
        <v>44226</v>
      </c>
      <c r="B129" s="37">
        <v>0</v>
      </c>
      <c r="C129" s="17">
        <v>2000</v>
      </c>
      <c r="D129" s="1">
        <v>45964.977083333331</v>
      </c>
      <c r="E129" s="128" t="s">
        <v>99</v>
      </c>
      <c r="F129" s="17"/>
      <c r="G129" s="17">
        <f t="shared" si="9"/>
        <v>0</v>
      </c>
      <c r="H129" s="17" t="s">
        <v>406</v>
      </c>
      <c r="I129" s="17" t="s">
        <v>406</v>
      </c>
      <c r="J129" s="50">
        <v>0</v>
      </c>
      <c r="K129" s="17">
        <f t="shared" si="13"/>
        <v>0</v>
      </c>
      <c r="L129" s="17" t="str">
        <f t="shared" si="7"/>
        <v/>
      </c>
      <c r="M129" s="97">
        <f t="shared" si="10"/>
        <v>0</v>
      </c>
      <c r="N129" s="97">
        <f t="shared" si="8"/>
        <v>0</v>
      </c>
      <c r="O129" s="83">
        <f t="shared" si="11"/>
        <v>0</v>
      </c>
      <c r="P129" s="17">
        <v>1</v>
      </c>
      <c r="Q129" s="17">
        <v>1</v>
      </c>
      <c r="R129" s="36">
        <v>1</v>
      </c>
      <c r="S129" s="17">
        <v>1</v>
      </c>
      <c r="T129" s="17">
        <v>2</v>
      </c>
      <c r="U129" s="36">
        <v>1</v>
      </c>
      <c r="V129" s="36">
        <v>2</v>
      </c>
      <c r="W129" s="17">
        <v>3</v>
      </c>
      <c r="X129" s="17">
        <v>1</v>
      </c>
      <c r="Y129" s="17">
        <v>1</v>
      </c>
      <c r="Z129" s="17">
        <v>1</v>
      </c>
      <c r="AA129" s="17">
        <v>1</v>
      </c>
      <c r="AB129" s="17">
        <v>1</v>
      </c>
      <c r="AC129" s="17">
        <v>1</v>
      </c>
      <c r="AD129" s="17">
        <v>1</v>
      </c>
      <c r="AE129" s="17">
        <v>1</v>
      </c>
      <c r="AF129" s="43">
        <f t="shared" si="12"/>
        <v>20</v>
      </c>
      <c r="AG129" s="17">
        <v>9</v>
      </c>
      <c r="AH129" s="17">
        <v>3</v>
      </c>
      <c r="AI129" s="17">
        <v>2</v>
      </c>
      <c r="AJ129" s="17">
        <v>3</v>
      </c>
      <c r="AK129" s="17">
        <v>2</v>
      </c>
      <c r="AL129" s="17">
        <v>2</v>
      </c>
      <c r="AM129" s="17">
        <v>2</v>
      </c>
      <c r="AN129" s="17">
        <v>39</v>
      </c>
      <c r="AO129" s="17">
        <v>5</v>
      </c>
      <c r="AP129" s="17">
        <v>2</v>
      </c>
      <c r="AQ129" s="17">
        <v>1</v>
      </c>
      <c r="AR129" s="17">
        <v>3</v>
      </c>
      <c r="AS129" s="17">
        <v>2</v>
      </c>
      <c r="AT129" s="17">
        <v>2</v>
      </c>
      <c r="AU129" s="17">
        <v>2</v>
      </c>
      <c r="AV129" s="17">
        <v>2</v>
      </c>
      <c r="AW129" s="44">
        <v>47</v>
      </c>
    </row>
    <row r="130" spans="1:49">
      <c r="A130" s="73">
        <v>44620</v>
      </c>
      <c r="B130" s="37">
        <v>0</v>
      </c>
      <c r="C130" s="17">
        <v>2000</v>
      </c>
      <c r="D130" s="1">
        <v>45965.76458333333</v>
      </c>
      <c r="E130" s="128" t="s">
        <v>99</v>
      </c>
      <c r="F130" s="17"/>
      <c r="G130" s="17">
        <f t="shared" si="9"/>
        <v>0</v>
      </c>
      <c r="H130" s="17" t="s">
        <v>406</v>
      </c>
      <c r="I130" s="17" t="s">
        <v>406</v>
      </c>
      <c r="J130" s="50">
        <v>0</v>
      </c>
      <c r="K130" s="17">
        <f t="shared" si="13"/>
        <v>0</v>
      </c>
      <c r="L130" s="17" t="str">
        <f t="shared" si="7"/>
        <v/>
      </c>
      <c r="M130" s="97">
        <f t="shared" si="10"/>
        <v>0</v>
      </c>
      <c r="N130" s="97">
        <f t="shared" si="8"/>
        <v>0</v>
      </c>
      <c r="O130" s="83">
        <f t="shared" si="11"/>
        <v>0</v>
      </c>
      <c r="P130" s="17">
        <v>1</v>
      </c>
      <c r="Q130" s="17">
        <v>1</v>
      </c>
      <c r="R130" s="36">
        <v>1</v>
      </c>
      <c r="S130" s="17">
        <v>2</v>
      </c>
      <c r="T130" s="17">
        <v>1</v>
      </c>
      <c r="U130" s="36">
        <v>2</v>
      </c>
      <c r="V130" s="36">
        <v>2</v>
      </c>
      <c r="W130" s="17">
        <v>1</v>
      </c>
      <c r="X130" s="17">
        <v>1</v>
      </c>
      <c r="Y130" s="17">
        <v>2</v>
      </c>
      <c r="Z130" s="17">
        <v>1</v>
      </c>
      <c r="AA130" s="17">
        <v>2</v>
      </c>
      <c r="AB130" s="17">
        <v>1</v>
      </c>
      <c r="AC130" s="17">
        <v>1</v>
      </c>
      <c r="AD130" s="17">
        <v>2</v>
      </c>
      <c r="AE130" s="17">
        <v>1</v>
      </c>
      <c r="AF130" s="43">
        <f t="shared" si="12"/>
        <v>22</v>
      </c>
      <c r="AG130" s="17">
        <v>4</v>
      </c>
      <c r="AH130" s="17">
        <v>4</v>
      </c>
      <c r="AI130" s="17">
        <v>2</v>
      </c>
      <c r="AJ130" s="17">
        <v>4</v>
      </c>
      <c r="AK130" s="17">
        <v>3</v>
      </c>
      <c r="AL130" s="17">
        <v>3</v>
      </c>
      <c r="AM130" s="17">
        <v>3</v>
      </c>
      <c r="AN130" s="17">
        <v>3</v>
      </c>
      <c r="AO130" s="17">
        <v>1</v>
      </c>
      <c r="AP130" s="17">
        <v>4</v>
      </c>
      <c r="AQ130" s="17">
        <v>1</v>
      </c>
      <c r="AR130" s="17">
        <v>4</v>
      </c>
      <c r="AS130" s="17">
        <v>2</v>
      </c>
      <c r="AT130" s="17">
        <v>4</v>
      </c>
      <c r="AU130" s="17">
        <v>3</v>
      </c>
      <c r="AV130" s="17">
        <v>3</v>
      </c>
      <c r="AW130" s="44">
        <v>49</v>
      </c>
    </row>
    <row r="131" spans="1:49">
      <c r="A131" s="73">
        <v>44885</v>
      </c>
      <c r="B131" s="37">
        <v>0</v>
      </c>
      <c r="C131" s="17">
        <v>2002</v>
      </c>
      <c r="D131" s="1">
        <v>45966.706250000003</v>
      </c>
      <c r="E131" s="128" t="s">
        <v>99</v>
      </c>
      <c r="F131" s="17"/>
      <c r="G131" s="17">
        <f t="shared" si="9"/>
        <v>0</v>
      </c>
      <c r="H131" s="17" t="s">
        <v>406</v>
      </c>
      <c r="I131" s="17" t="s">
        <v>406</v>
      </c>
      <c r="J131" s="50">
        <v>0</v>
      </c>
      <c r="K131" s="17">
        <f t="shared" si="13"/>
        <v>0</v>
      </c>
      <c r="L131" s="17" t="str">
        <f t="shared" si="7"/>
        <v/>
      </c>
      <c r="M131" s="97">
        <f t="shared" si="10"/>
        <v>0</v>
      </c>
      <c r="N131" s="97">
        <f t="shared" si="8"/>
        <v>0</v>
      </c>
      <c r="O131" s="83">
        <f t="shared" si="11"/>
        <v>0</v>
      </c>
      <c r="P131" s="17">
        <v>1</v>
      </c>
      <c r="Q131" s="17">
        <v>1</v>
      </c>
      <c r="R131" s="36">
        <v>1</v>
      </c>
      <c r="S131" s="17">
        <v>3</v>
      </c>
      <c r="T131" s="17">
        <v>4</v>
      </c>
      <c r="U131" s="36">
        <v>1</v>
      </c>
      <c r="V131" s="36">
        <v>1</v>
      </c>
      <c r="W131" s="17">
        <v>1</v>
      </c>
      <c r="X131" s="17">
        <v>1</v>
      </c>
      <c r="Y131" s="17">
        <v>1</v>
      </c>
      <c r="Z131" s="17">
        <v>1</v>
      </c>
      <c r="AA131" s="17">
        <v>1</v>
      </c>
      <c r="AB131" s="17">
        <v>1</v>
      </c>
      <c r="AC131" s="17">
        <v>1</v>
      </c>
      <c r="AD131" s="17">
        <v>1</v>
      </c>
      <c r="AE131" s="17">
        <v>1</v>
      </c>
      <c r="AF131" s="43">
        <f t="shared" si="12"/>
        <v>21</v>
      </c>
      <c r="AG131" s="17">
        <v>12</v>
      </c>
      <c r="AH131" s="17">
        <v>7</v>
      </c>
      <c r="AI131" s="17">
        <v>4</v>
      </c>
      <c r="AJ131" s="17">
        <v>5</v>
      </c>
      <c r="AK131" s="17">
        <v>6</v>
      </c>
      <c r="AL131" s="17">
        <v>5</v>
      </c>
      <c r="AM131" s="17">
        <v>2</v>
      </c>
      <c r="AN131" s="17">
        <v>7</v>
      </c>
      <c r="AO131" s="17">
        <v>2</v>
      </c>
      <c r="AP131" s="17">
        <v>5</v>
      </c>
      <c r="AQ131" s="17">
        <v>2</v>
      </c>
      <c r="AR131" s="17">
        <v>6</v>
      </c>
      <c r="AS131" s="17">
        <v>3</v>
      </c>
      <c r="AT131" s="17">
        <v>5</v>
      </c>
      <c r="AU131" s="17">
        <v>3</v>
      </c>
      <c r="AV131" s="17">
        <v>3</v>
      </c>
      <c r="AW131" s="44">
        <v>41</v>
      </c>
    </row>
    <row r="132" spans="1:49">
      <c r="A132" s="73">
        <v>45585</v>
      </c>
      <c r="B132" s="37">
        <v>1</v>
      </c>
      <c r="C132" s="17">
        <v>2002</v>
      </c>
      <c r="D132" s="1">
        <v>45968.873611111114</v>
      </c>
      <c r="E132" s="128" t="s">
        <v>99</v>
      </c>
      <c r="F132" s="17"/>
      <c r="G132" s="17">
        <f t="shared" si="9"/>
        <v>0</v>
      </c>
      <c r="H132" s="17" t="s">
        <v>406</v>
      </c>
      <c r="I132" s="17" t="s">
        <v>406</v>
      </c>
      <c r="J132" s="50">
        <v>0</v>
      </c>
      <c r="K132" s="17">
        <f t="shared" si="13"/>
        <v>0</v>
      </c>
      <c r="L132" s="17" t="str">
        <f t="shared" si="7"/>
        <v/>
      </c>
      <c r="M132" s="97">
        <f t="shared" si="10"/>
        <v>0</v>
      </c>
      <c r="N132" s="97">
        <f t="shared" si="8"/>
        <v>0</v>
      </c>
      <c r="O132" s="83">
        <f t="shared" si="11"/>
        <v>0</v>
      </c>
      <c r="P132" s="17">
        <v>1</v>
      </c>
      <c r="Q132" s="17">
        <v>1</v>
      </c>
      <c r="R132" s="36">
        <v>2</v>
      </c>
      <c r="S132" s="17">
        <v>3</v>
      </c>
      <c r="T132" s="17">
        <v>5</v>
      </c>
      <c r="U132" s="36">
        <v>2</v>
      </c>
      <c r="V132" s="36">
        <v>1</v>
      </c>
      <c r="W132" s="17">
        <v>1</v>
      </c>
      <c r="X132" s="17">
        <v>2</v>
      </c>
      <c r="Y132" s="17">
        <v>2</v>
      </c>
      <c r="Z132" s="17">
        <v>1</v>
      </c>
      <c r="AA132" s="17">
        <v>5</v>
      </c>
      <c r="AB132" s="17">
        <v>1</v>
      </c>
      <c r="AC132" s="17">
        <v>2</v>
      </c>
      <c r="AD132" s="17">
        <v>1</v>
      </c>
      <c r="AE132" s="17">
        <v>1</v>
      </c>
      <c r="AF132" s="43">
        <f t="shared" si="12"/>
        <v>31</v>
      </c>
      <c r="AG132" s="17">
        <v>20</v>
      </c>
      <c r="AH132" s="17">
        <v>10</v>
      </c>
      <c r="AI132" s="17">
        <v>7</v>
      </c>
      <c r="AJ132" s="17">
        <v>8</v>
      </c>
      <c r="AK132" s="17">
        <v>9</v>
      </c>
      <c r="AL132" s="17">
        <v>4</v>
      </c>
      <c r="AM132" s="17">
        <v>3</v>
      </c>
      <c r="AN132" s="17">
        <v>6</v>
      </c>
      <c r="AO132" s="17">
        <v>7</v>
      </c>
      <c r="AP132" s="17">
        <v>17</v>
      </c>
      <c r="AQ132" s="17">
        <v>5</v>
      </c>
      <c r="AR132" s="17">
        <v>14</v>
      </c>
      <c r="AS132" s="17">
        <v>7</v>
      </c>
      <c r="AT132" s="17">
        <v>12</v>
      </c>
      <c r="AU132" s="17">
        <v>9</v>
      </c>
      <c r="AV132" s="17">
        <v>4</v>
      </c>
      <c r="AW132" s="44">
        <v>71</v>
      </c>
    </row>
    <row r="133" spans="1:49">
      <c r="A133" s="73">
        <v>45482</v>
      </c>
      <c r="B133" s="60">
        <v>0</v>
      </c>
      <c r="C133" s="45">
        <v>2002</v>
      </c>
      <c r="D133" s="6">
        <v>45968.67083333333</v>
      </c>
      <c r="E133" s="129" t="s">
        <v>220</v>
      </c>
      <c r="F133" s="45"/>
      <c r="G133" s="17">
        <f t="shared" si="9"/>
        <v>0</v>
      </c>
      <c r="H133" s="45" t="s">
        <v>485</v>
      </c>
      <c r="I133" s="45" t="s">
        <v>399</v>
      </c>
      <c r="J133" s="50">
        <v>1</v>
      </c>
      <c r="K133" s="17">
        <f t="shared" si="13"/>
        <v>0</v>
      </c>
      <c r="L133" s="17" t="str">
        <f t="shared" si="7"/>
        <v/>
      </c>
      <c r="M133" s="97">
        <f t="shared" si="10"/>
        <v>1</v>
      </c>
      <c r="N133" s="97">
        <f t="shared" si="8"/>
        <v>1</v>
      </c>
      <c r="O133" s="83">
        <f t="shared" si="11"/>
        <v>0</v>
      </c>
      <c r="P133" s="45">
        <v>4</v>
      </c>
      <c r="Q133" s="45">
        <v>5</v>
      </c>
      <c r="R133" s="36">
        <v>5</v>
      </c>
      <c r="S133" s="45">
        <v>5</v>
      </c>
      <c r="T133" s="45">
        <v>5</v>
      </c>
      <c r="U133" s="36">
        <v>4</v>
      </c>
      <c r="V133" s="36">
        <v>3</v>
      </c>
      <c r="W133" s="45">
        <v>5</v>
      </c>
      <c r="X133" s="45">
        <v>5</v>
      </c>
      <c r="Y133" s="45">
        <v>5</v>
      </c>
      <c r="Z133" s="45">
        <v>5</v>
      </c>
      <c r="AA133" s="45">
        <v>5</v>
      </c>
      <c r="AB133" s="45">
        <v>3</v>
      </c>
      <c r="AC133" s="45">
        <v>5</v>
      </c>
      <c r="AD133" s="45">
        <v>5</v>
      </c>
      <c r="AE133" s="45">
        <v>4</v>
      </c>
      <c r="AF133" s="43">
        <f t="shared" si="12"/>
        <v>73</v>
      </c>
      <c r="AG133" s="45">
        <v>6</v>
      </c>
      <c r="AH133" s="45">
        <v>5</v>
      </c>
      <c r="AI133" s="45">
        <v>3</v>
      </c>
      <c r="AJ133" s="45">
        <v>3</v>
      </c>
      <c r="AK133" s="45">
        <v>2</v>
      </c>
      <c r="AL133" s="45">
        <v>2</v>
      </c>
      <c r="AM133" s="45">
        <v>3</v>
      </c>
      <c r="AN133" s="45">
        <v>3</v>
      </c>
      <c r="AO133" s="45">
        <v>1</v>
      </c>
      <c r="AP133" s="45">
        <v>2</v>
      </c>
      <c r="AQ133" s="45">
        <v>1</v>
      </c>
      <c r="AR133" s="45">
        <v>2</v>
      </c>
      <c r="AS133" s="45">
        <v>3</v>
      </c>
      <c r="AT133" s="45">
        <v>3</v>
      </c>
      <c r="AU133" s="45">
        <v>2</v>
      </c>
      <c r="AV133" s="45">
        <v>3</v>
      </c>
      <c r="AW133" s="43">
        <v>20</v>
      </c>
    </row>
    <row r="134" spans="1:49">
      <c r="A134" s="73">
        <v>42749</v>
      </c>
      <c r="B134" s="60">
        <v>1</v>
      </c>
      <c r="C134" s="45">
        <v>2006</v>
      </c>
      <c r="D134" s="6">
        <v>45961.35</v>
      </c>
      <c r="E134" s="129" t="s">
        <v>159</v>
      </c>
      <c r="F134" s="45"/>
      <c r="G134" s="17">
        <f t="shared" si="9"/>
        <v>0</v>
      </c>
      <c r="H134" s="45" t="s">
        <v>485</v>
      </c>
      <c r="I134" s="45" t="s">
        <v>399</v>
      </c>
      <c r="J134" s="50">
        <v>1</v>
      </c>
      <c r="K134" s="17">
        <f t="shared" si="13"/>
        <v>0</v>
      </c>
      <c r="L134" s="17" t="str">
        <f t="shared" si="7"/>
        <v/>
      </c>
      <c r="M134" s="97">
        <f t="shared" si="10"/>
        <v>1</v>
      </c>
      <c r="N134" s="97">
        <f t="shared" si="8"/>
        <v>1</v>
      </c>
      <c r="O134" s="83">
        <f t="shared" si="11"/>
        <v>0</v>
      </c>
      <c r="P134" s="45">
        <v>1</v>
      </c>
      <c r="Q134" s="45">
        <v>4</v>
      </c>
      <c r="R134" s="36">
        <v>2</v>
      </c>
      <c r="S134" s="45">
        <v>5</v>
      </c>
      <c r="T134" s="45">
        <v>5</v>
      </c>
      <c r="U134" s="36">
        <v>3</v>
      </c>
      <c r="V134" s="36">
        <v>5</v>
      </c>
      <c r="W134" s="45">
        <v>2</v>
      </c>
      <c r="X134" s="45">
        <v>4</v>
      </c>
      <c r="Y134" s="45">
        <v>4</v>
      </c>
      <c r="Z134" s="45">
        <v>4</v>
      </c>
      <c r="AA134" s="45">
        <v>3</v>
      </c>
      <c r="AB134" s="45">
        <v>4</v>
      </c>
      <c r="AC134" s="45">
        <v>4</v>
      </c>
      <c r="AD134" s="45">
        <v>3</v>
      </c>
      <c r="AE134" s="45">
        <v>4</v>
      </c>
      <c r="AF134" s="43">
        <f t="shared" si="12"/>
        <v>57</v>
      </c>
      <c r="AG134" s="45">
        <v>21</v>
      </c>
      <c r="AH134" s="45">
        <v>10</v>
      </c>
      <c r="AI134" s="45">
        <v>12</v>
      </c>
      <c r="AJ134" s="45">
        <v>4</v>
      </c>
      <c r="AK134" s="45">
        <v>10</v>
      </c>
      <c r="AL134" s="45">
        <v>16</v>
      </c>
      <c r="AM134" s="45">
        <v>4</v>
      </c>
      <c r="AN134" s="45">
        <v>5</v>
      </c>
      <c r="AO134" s="45">
        <v>9</v>
      </c>
      <c r="AP134" s="45">
        <v>5</v>
      </c>
      <c r="AQ134" s="45">
        <v>1</v>
      </c>
      <c r="AR134" s="45">
        <v>8</v>
      </c>
      <c r="AS134" s="45">
        <v>5</v>
      </c>
      <c r="AT134" s="45">
        <v>22</v>
      </c>
      <c r="AU134" s="45">
        <v>10</v>
      </c>
      <c r="AV134" s="45">
        <v>8</v>
      </c>
      <c r="AW134" s="43">
        <v>55</v>
      </c>
    </row>
    <row r="135" spans="1:49">
      <c r="A135" s="73">
        <v>45515</v>
      </c>
      <c r="B135" s="37">
        <v>0</v>
      </c>
      <c r="C135" s="17">
        <v>1996</v>
      </c>
      <c r="D135" s="1">
        <v>45968.74722222222</v>
      </c>
      <c r="E135" s="128" t="s">
        <v>222</v>
      </c>
      <c r="F135" s="17" t="s">
        <v>511</v>
      </c>
      <c r="G135" s="17">
        <f t="shared" si="9"/>
        <v>1</v>
      </c>
      <c r="H135" s="17" t="s">
        <v>406</v>
      </c>
      <c r="I135" s="17" t="s">
        <v>406</v>
      </c>
      <c r="J135" s="50">
        <v>0</v>
      </c>
      <c r="K135" s="17">
        <f t="shared" si="13"/>
        <v>0</v>
      </c>
      <c r="L135" s="17" t="str">
        <f t="shared" si="7"/>
        <v>TADY</v>
      </c>
      <c r="M135" s="97">
        <f t="shared" si="10"/>
        <v>0</v>
      </c>
      <c r="N135" s="97">
        <f t="shared" si="8"/>
        <v>0</v>
      </c>
      <c r="O135" s="83">
        <f t="shared" si="11"/>
        <v>0</v>
      </c>
      <c r="P135" s="17">
        <v>2</v>
      </c>
      <c r="Q135" s="17">
        <v>1</v>
      </c>
      <c r="R135" s="36">
        <v>1</v>
      </c>
      <c r="S135" s="17">
        <v>1</v>
      </c>
      <c r="T135" s="17">
        <v>1</v>
      </c>
      <c r="U135" s="36">
        <v>1</v>
      </c>
      <c r="V135" s="36">
        <v>1</v>
      </c>
      <c r="W135" s="17">
        <v>1</v>
      </c>
      <c r="X135" s="17">
        <v>1</v>
      </c>
      <c r="Y135" s="17">
        <v>1</v>
      </c>
      <c r="Z135" s="17">
        <v>1</v>
      </c>
      <c r="AA135" s="17">
        <v>1</v>
      </c>
      <c r="AB135" s="17">
        <v>1</v>
      </c>
      <c r="AC135" s="17">
        <v>1</v>
      </c>
      <c r="AD135" s="17">
        <v>1</v>
      </c>
      <c r="AE135" s="17">
        <v>1</v>
      </c>
      <c r="AF135" s="43">
        <f t="shared" si="12"/>
        <v>17</v>
      </c>
      <c r="AG135" s="17">
        <v>56</v>
      </c>
      <c r="AH135" s="17">
        <v>4</v>
      </c>
      <c r="AI135" s="17">
        <v>3</v>
      </c>
      <c r="AJ135" s="17">
        <v>4</v>
      </c>
      <c r="AK135" s="17">
        <v>5</v>
      </c>
      <c r="AL135" s="17">
        <v>2</v>
      </c>
      <c r="AM135" s="17">
        <v>1</v>
      </c>
      <c r="AN135" s="17">
        <v>2</v>
      </c>
      <c r="AO135" s="17">
        <v>2</v>
      </c>
      <c r="AP135" s="17">
        <v>1</v>
      </c>
      <c r="AQ135" s="17">
        <v>2</v>
      </c>
      <c r="AR135" s="17">
        <v>2</v>
      </c>
      <c r="AS135" s="17">
        <v>2</v>
      </c>
      <c r="AT135" s="17">
        <v>1</v>
      </c>
      <c r="AU135" s="17">
        <v>2</v>
      </c>
      <c r="AV135" s="17">
        <v>2</v>
      </c>
      <c r="AW135" s="44">
        <v>34</v>
      </c>
    </row>
    <row r="136" spans="1:49">
      <c r="A136" s="73">
        <v>46599</v>
      </c>
      <c r="B136" s="37">
        <v>0</v>
      </c>
      <c r="C136" s="17">
        <v>2003</v>
      </c>
      <c r="D136" s="1">
        <v>45974.882638888892</v>
      </c>
      <c r="E136" s="128" t="s">
        <v>256</v>
      </c>
      <c r="F136" s="17"/>
      <c r="G136" s="17">
        <f t="shared" si="9"/>
        <v>0</v>
      </c>
      <c r="H136" s="17" t="s">
        <v>406</v>
      </c>
      <c r="I136" s="17" t="s">
        <v>406</v>
      </c>
      <c r="J136" s="50">
        <v>0</v>
      </c>
      <c r="K136" s="17">
        <f t="shared" si="13"/>
        <v>0</v>
      </c>
      <c r="L136" s="17" t="str">
        <f t="shared" si="7"/>
        <v/>
      </c>
      <c r="M136" s="97">
        <f t="shared" si="10"/>
        <v>0</v>
      </c>
      <c r="N136" s="97">
        <f t="shared" si="8"/>
        <v>0</v>
      </c>
      <c r="O136" s="83">
        <f t="shared" si="11"/>
        <v>0</v>
      </c>
      <c r="P136" s="17">
        <v>1</v>
      </c>
      <c r="Q136" s="17">
        <v>1</v>
      </c>
      <c r="R136" s="36">
        <v>1</v>
      </c>
      <c r="S136" s="17">
        <v>1</v>
      </c>
      <c r="T136" s="17">
        <v>2</v>
      </c>
      <c r="U136" s="36">
        <v>2</v>
      </c>
      <c r="V136" s="36">
        <v>1</v>
      </c>
      <c r="W136" s="17">
        <v>1</v>
      </c>
      <c r="X136" s="17">
        <v>1</v>
      </c>
      <c r="Y136" s="17">
        <v>1</v>
      </c>
      <c r="Z136" s="17">
        <v>1</v>
      </c>
      <c r="AA136" s="17">
        <v>1</v>
      </c>
      <c r="AB136" s="17">
        <v>2</v>
      </c>
      <c r="AC136" s="17">
        <v>3</v>
      </c>
      <c r="AD136" s="17">
        <v>1</v>
      </c>
      <c r="AE136" s="17">
        <v>1</v>
      </c>
      <c r="AF136" s="43">
        <f t="shared" si="12"/>
        <v>21</v>
      </c>
      <c r="AG136" s="17">
        <v>7</v>
      </c>
      <c r="AH136" s="17">
        <v>5</v>
      </c>
      <c r="AI136" s="17">
        <v>4</v>
      </c>
      <c r="AJ136" s="17">
        <v>5</v>
      </c>
      <c r="AK136" s="17">
        <v>8</v>
      </c>
      <c r="AL136" s="17">
        <v>6</v>
      </c>
      <c r="AM136" s="17">
        <v>3</v>
      </c>
      <c r="AN136" s="17">
        <v>4</v>
      </c>
      <c r="AO136" s="17">
        <v>2</v>
      </c>
      <c r="AP136" s="17">
        <v>4</v>
      </c>
      <c r="AQ136" s="17">
        <v>3</v>
      </c>
      <c r="AR136" s="17">
        <v>4</v>
      </c>
      <c r="AS136" s="17">
        <v>7</v>
      </c>
      <c r="AT136" s="17">
        <v>9</v>
      </c>
      <c r="AU136" s="17">
        <v>3</v>
      </c>
      <c r="AV136" s="17">
        <v>5</v>
      </c>
      <c r="AW136" s="44">
        <v>46</v>
      </c>
    </row>
    <row r="137" spans="1:49">
      <c r="A137" s="73">
        <v>43088</v>
      </c>
      <c r="B137" s="37">
        <v>0</v>
      </c>
      <c r="C137" s="17">
        <v>2002</v>
      </c>
      <c r="D137" s="1">
        <v>45961.768750000003</v>
      </c>
      <c r="E137" s="128" t="s">
        <v>173</v>
      </c>
      <c r="F137" s="17" t="s">
        <v>418</v>
      </c>
      <c r="G137" s="17">
        <f t="shared" si="9"/>
        <v>1</v>
      </c>
      <c r="H137" s="17" t="s">
        <v>399</v>
      </c>
      <c r="I137" s="17" t="s">
        <v>399</v>
      </c>
      <c r="J137" s="50">
        <v>1</v>
      </c>
      <c r="K137" s="17">
        <f t="shared" si="13"/>
        <v>0</v>
      </c>
      <c r="L137" s="17" t="str">
        <f t="shared" si="7"/>
        <v/>
      </c>
      <c r="M137" s="97">
        <f t="shared" si="10"/>
        <v>1</v>
      </c>
      <c r="N137" s="97">
        <f t="shared" si="8"/>
        <v>1</v>
      </c>
      <c r="O137" s="83">
        <f t="shared" si="11"/>
        <v>0</v>
      </c>
      <c r="P137" s="17">
        <v>4</v>
      </c>
      <c r="Q137" s="17">
        <v>4</v>
      </c>
      <c r="R137" s="36">
        <v>4</v>
      </c>
      <c r="S137" s="17">
        <v>5</v>
      </c>
      <c r="T137" s="17">
        <v>4</v>
      </c>
      <c r="U137" s="36">
        <v>4</v>
      </c>
      <c r="V137" s="36">
        <v>3</v>
      </c>
      <c r="W137" s="17">
        <v>2</v>
      </c>
      <c r="X137" s="17">
        <v>2</v>
      </c>
      <c r="Y137" s="17">
        <v>3</v>
      </c>
      <c r="Z137" s="17">
        <v>3</v>
      </c>
      <c r="AA137" s="17">
        <v>3</v>
      </c>
      <c r="AB137" s="17">
        <v>1</v>
      </c>
      <c r="AC137" s="17">
        <v>3</v>
      </c>
      <c r="AD137" s="17">
        <v>4</v>
      </c>
      <c r="AE137" s="17">
        <v>2</v>
      </c>
      <c r="AF137" s="43">
        <f t="shared" si="12"/>
        <v>51</v>
      </c>
      <c r="AG137" s="17">
        <v>9</v>
      </c>
      <c r="AH137" s="17">
        <v>7</v>
      </c>
      <c r="AI137" s="17">
        <v>3</v>
      </c>
      <c r="AJ137" s="17">
        <v>2</v>
      </c>
      <c r="AK137" s="17">
        <v>4</v>
      </c>
      <c r="AL137" s="17">
        <v>5</v>
      </c>
      <c r="AM137" s="17">
        <v>5</v>
      </c>
      <c r="AN137" s="17">
        <v>3</v>
      </c>
      <c r="AO137" s="17">
        <v>3</v>
      </c>
      <c r="AP137" s="17">
        <v>2</v>
      </c>
      <c r="AQ137" s="17">
        <v>3</v>
      </c>
      <c r="AR137" s="17">
        <v>3</v>
      </c>
      <c r="AS137" s="17">
        <v>1</v>
      </c>
      <c r="AT137" s="17">
        <v>4</v>
      </c>
      <c r="AU137" s="17">
        <v>3</v>
      </c>
      <c r="AV137" s="17">
        <v>3</v>
      </c>
      <c r="AW137" s="44">
        <v>55</v>
      </c>
    </row>
    <row r="138" spans="1:49">
      <c r="A138" s="73">
        <v>44662</v>
      </c>
      <c r="B138" s="37">
        <v>0</v>
      </c>
      <c r="C138" s="17">
        <v>2004</v>
      </c>
      <c r="D138" s="1">
        <v>45965.840277777781</v>
      </c>
      <c r="E138" s="128" t="s">
        <v>202</v>
      </c>
      <c r="F138" s="17"/>
      <c r="G138" s="17">
        <f t="shared" si="9"/>
        <v>0</v>
      </c>
      <c r="H138" s="17" t="s">
        <v>418</v>
      </c>
      <c r="I138" s="17" t="s">
        <v>399</v>
      </c>
      <c r="J138" s="50">
        <v>1</v>
      </c>
      <c r="K138" s="17">
        <f t="shared" si="13"/>
        <v>1</v>
      </c>
      <c r="L138" s="17" t="str">
        <f t="shared" si="7"/>
        <v/>
      </c>
      <c r="M138" s="97">
        <f t="shared" si="10"/>
        <v>1</v>
      </c>
      <c r="N138" s="97">
        <f t="shared" ref="N138:N201" si="14">IF(I138="aroace",2,M138)</f>
        <v>1</v>
      </c>
      <c r="O138" s="83">
        <f t="shared" si="11"/>
        <v>0</v>
      </c>
      <c r="P138" s="17">
        <v>5</v>
      </c>
      <c r="Q138" s="17">
        <v>5</v>
      </c>
      <c r="R138" s="36">
        <v>4</v>
      </c>
      <c r="S138" s="17">
        <v>5</v>
      </c>
      <c r="T138" s="17">
        <v>5</v>
      </c>
      <c r="U138" s="36">
        <v>4</v>
      </c>
      <c r="V138" s="36">
        <v>2</v>
      </c>
      <c r="W138" s="17">
        <v>2</v>
      </c>
      <c r="X138" s="17">
        <v>2</v>
      </c>
      <c r="Y138" s="17">
        <v>2</v>
      </c>
      <c r="Z138" s="17">
        <v>2</v>
      </c>
      <c r="AA138" s="17">
        <v>3</v>
      </c>
      <c r="AB138" s="17">
        <v>2</v>
      </c>
      <c r="AC138" s="17">
        <v>4</v>
      </c>
      <c r="AD138" s="17">
        <v>3</v>
      </c>
      <c r="AE138" s="17">
        <v>3</v>
      </c>
      <c r="AF138" s="43">
        <f t="shared" si="12"/>
        <v>53</v>
      </c>
      <c r="AG138" s="17">
        <v>11</v>
      </c>
      <c r="AH138" s="17">
        <v>2</v>
      </c>
      <c r="AI138" s="17">
        <v>5</v>
      </c>
      <c r="AJ138" s="17">
        <v>6</v>
      </c>
      <c r="AK138" s="17">
        <v>3</v>
      </c>
      <c r="AL138" s="17">
        <v>3</v>
      </c>
      <c r="AM138" s="17">
        <v>5</v>
      </c>
      <c r="AN138" s="17">
        <v>9</v>
      </c>
      <c r="AO138" s="17">
        <v>3</v>
      </c>
      <c r="AP138" s="17">
        <v>4</v>
      </c>
      <c r="AQ138" s="17">
        <v>1</v>
      </c>
      <c r="AR138" s="17">
        <v>6</v>
      </c>
      <c r="AS138" s="17">
        <v>5</v>
      </c>
      <c r="AT138" s="17">
        <v>9</v>
      </c>
      <c r="AU138" s="17">
        <v>3</v>
      </c>
      <c r="AV138" s="17">
        <v>4</v>
      </c>
      <c r="AW138" s="44">
        <v>55</v>
      </c>
    </row>
    <row r="139" spans="1:49">
      <c r="A139" s="73">
        <v>45337</v>
      </c>
      <c r="B139" s="37">
        <v>0</v>
      </c>
      <c r="C139" s="17">
        <v>1994</v>
      </c>
      <c r="D139" s="1">
        <v>45968.275000000001</v>
      </c>
      <c r="E139" s="128" t="s">
        <v>214</v>
      </c>
      <c r="F139" s="17"/>
      <c r="G139" s="17">
        <f t="shared" ref="G139:G202" si="15">IF(F139="",0,1)</f>
        <v>0</v>
      </c>
      <c r="H139" s="17" t="s">
        <v>418</v>
      </c>
      <c r="I139" s="17" t="s">
        <v>399</v>
      </c>
      <c r="J139" s="50">
        <v>1</v>
      </c>
      <c r="K139" s="17">
        <f t="shared" si="13"/>
        <v>0</v>
      </c>
      <c r="L139" s="17" t="str">
        <f t="shared" si="7"/>
        <v/>
      </c>
      <c r="M139" s="97">
        <f t="shared" si="10"/>
        <v>1</v>
      </c>
      <c r="N139" s="97">
        <f t="shared" si="14"/>
        <v>1</v>
      </c>
      <c r="O139" s="83">
        <f t="shared" ref="O139:O202" si="16">IF(N139=2,1,0)</f>
        <v>0</v>
      </c>
      <c r="P139" s="17">
        <v>4</v>
      </c>
      <c r="Q139" s="17">
        <v>2</v>
      </c>
      <c r="R139" s="36">
        <v>5</v>
      </c>
      <c r="S139" s="17">
        <v>5</v>
      </c>
      <c r="T139" s="17">
        <v>5</v>
      </c>
      <c r="U139" s="36">
        <v>5</v>
      </c>
      <c r="V139" s="36">
        <v>3</v>
      </c>
      <c r="W139" s="17">
        <v>2</v>
      </c>
      <c r="X139" s="17">
        <v>4</v>
      </c>
      <c r="Y139" s="17">
        <v>4</v>
      </c>
      <c r="Z139" s="17">
        <v>2</v>
      </c>
      <c r="AA139" s="17">
        <v>3</v>
      </c>
      <c r="AB139" s="17">
        <v>3</v>
      </c>
      <c r="AC139" s="17">
        <v>3</v>
      </c>
      <c r="AD139" s="17">
        <v>3</v>
      </c>
      <c r="AE139" s="17">
        <v>4</v>
      </c>
      <c r="AF139" s="43">
        <f t="shared" ref="AF139:AF202" si="17">SUM(P139:AE139)</f>
        <v>57</v>
      </c>
      <c r="AG139" s="17">
        <v>7</v>
      </c>
      <c r="AH139" s="17">
        <v>5</v>
      </c>
      <c r="AI139" s="17">
        <v>4</v>
      </c>
      <c r="AJ139" s="17">
        <v>3</v>
      </c>
      <c r="AK139" s="17">
        <v>6</v>
      </c>
      <c r="AL139" s="17">
        <v>3</v>
      </c>
      <c r="AM139" s="17">
        <v>4</v>
      </c>
      <c r="AN139" s="17">
        <v>6</v>
      </c>
      <c r="AO139" s="17">
        <v>4</v>
      </c>
      <c r="AP139" s="17">
        <v>15</v>
      </c>
      <c r="AQ139" s="17">
        <v>3</v>
      </c>
      <c r="AR139" s="17">
        <v>4</v>
      </c>
      <c r="AS139" s="17">
        <v>6</v>
      </c>
      <c r="AT139" s="17">
        <v>6</v>
      </c>
      <c r="AU139" s="17">
        <v>3</v>
      </c>
      <c r="AV139" s="17">
        <v>4</v>
      </c>
      <c r="AW139" s="44">
        <v>50</v>
      </c>
    </row>
    <row r="140" spans="1:49">
      <c r="A140" s="73">
        <v>42780</v>
      </c>
      <c r="B140" s="37">
        <v>0</v>
      </c>
      <c r="C140" s="17">
        <v>2002</v>
      </c>
      <c r="D140" s="1">
        <v>45961.413194444445</v>
      </c>
      <c r="E140" s="128" t="s">
        <v>162</v>
      </c>
      <c r="F140" s="17" t="s">
        <v>511</v>
      </c>
      <c r="G140" s="17">
        <f t="shared" si="15"/>
        <v>1</v>
      </c>
      <c r="H140" s="17" t="s">
        <v>418</v>
      </c>
      <c r="I140" s="17" t="s">
        <v>400</v>
      </c>
      <c r="J140" s="50">
        <v>1</v>
      </c>
      <c r="K140" s="17">
        <f t="shared" ref="K140:K203" si="18">IF( AND(G139=1, OR(H139="ace",H139="demi",H139="aego",H139="homo; ace")),1,0)</f>
        <v>0</v>
      </c>
      <c r="L140" s="17" t="str">
        <f t="shared" si="7"/>
        <v/>
      </c>
      <c r="M140" s="97">
        <f t="shared" si="10"/>
        <v>1</v>
      </c>
      <c r="N140" s="97">
        <f t="shared" si="14"/>
        <v>2</v>
      </c>
      <c r="O140" s="83">
        <f t="shared" si="16"/>
        <v>1</v>
      </c>
      <c r="P140" s="17">
        <v>4</v>
      </c>
      <c r="Q140" s="17">
        <v>4</v>
      </c>
      <c r="R140" s="36">
        <v>2</v>
      </c>
      <c r="S140" s="17">
        <v>5</v>
      </c>
      <c r="T140" s="17">
        <v>5</v>
      </c>
      <c r="U140" s="36">
        <v>3</v>
      </c>
      <c r="V140" s="36">
        <v>3</v>
      </c>
      <c r="W140" s="17">
        <v>2</v>
      </c>
      <c r="X140" s="17">
        <v>4</v>
      </c>
      <c r="Y140" s="17">
        <v>3</v>
      </c>
      <c r="Z140" s="17">
        <v>4</v>
      </c>
      <c r="AA140" s="17">
        <v>4</v>
      </c>
      <c r="AB140" s="17">
        <v>1</v>
      </c>
      <c r="AC140" s="17">
        <v>2</v>
      </c>
      <c r="AD140" s="17">
        <v>2</v>
      </c>
      <c r="AE140" s="17">
        <v>4</v>
      </c>
      <c r="AF140" s="43">
        <f t="shared" si="17"/>
        <v>52</v>
      </c>
      <c r="AG140" s="17">
        <v>13</v>
      </c>
      <c r="AH140" s="17">
        <v>4</v>
      </c>
      <c r="AI140" s="17">
        <v>6</v>
      </c>
      <c r="AJ140" s="17">
        <v>3</v>
      </c>
      <c r="AK140" s="17">
        <v>6</v>
      </c>
      <c r="AL140" s="17">
        <v>3</v>
      </c>
      <c r="AM140" s="17">
        <v>12</v>
      </c>
      <c r="AN140" s="17">
        <v>7</v>
      </c>
      <c r="AO140" s="17">
        <v>3</v>
      </c>
      <c r="AP140" s="17">
        <v>8</v>
      </c>
      <c r="AQ140" s="17">
        <v>3</v>
      </c>
      <c r="AR140" s="17">
        <v>11</v>
      </c>
      <c r="AS140" s="17">
        <v>7</v>
      </c>
      <c r="AT140" s="17">
        <v>10</v>
      </c>
      <c r="AU140" s="17">
        <v>8</v>
      </c>
      <c r="AV140" s="17">
        <v>5</v>
      </c>
      <c r="AW140" s="44">
        <v>59</v>
      </c>
    </row>
    <row r="141" spans="1:49">
      <c r="A141" s="73">
        <v>46663</v>
      </c>
      <c r="B141" s="37">
        <v>1</v>
      </c>
      <c r="C141" s="17">
        <v>2005</v>
      </c>
      <c r="D141" s="1">
        <v>45977.881249999999</v>
      </c>
      <c r="E141" s="128" t="s">
        <v>264</v>
      </c>
      <c r="F141" s="17"/>
      <c r="G141" s="17">
        <f t="shared" si="15"/>
        <v>0</v>
      </c>
      <c r="H141" s="17" t="s">
        <v>486</v>
      </c>
      <c r="I141" s="17" t="s">
        <v>399</v>
      </c>
      <c r="J141" s="50">
        <v>1</v>
      </c>
      <c r="K141" s="17">
        <f t="shared" si="18"/>
        <v>1</v>
      </c>
      <c r="L141" s="17" t="str">
        <f t="shared" ref="L141:L204" si="19">IF(AND(G141=1,K142=0),"TADY","")</f>
        <v/>
      </c>
      <c r="M141" s="97">
        <f t="shared" si="10"/>
        <v>1</v>
      </c>
      <c r="N141" s="97">
        <f t="shared" si="14"/>
        <v>1</v>
      </c>
      <c r="O141" s="83">
        <f t="shared" si="16"/>
        <v>0</v>
      </c>
      <c r="P141" s="17">
        <v>4</v>
      </c>
      <c r="Q141" s="17">
        <v>4</v>
      </c>
      <c r="R141" s="36">
        <v>3</v>
      </c>
      <c r="S141" s="17">
        <v>5</v>
      </c>
      <c r="T141" s="17">
        <v>4</v>
      </c>
      <c r="U141" s="36">
        <v>4</v>
      </c>
      <c r="V141" s="36">
        <v>2</v>
      </c>
      <c r="W141" s="17">
        <v>2</v>
      </c>
      <c r="X141" s="17">
        <v>3</v>
      </c>
      <c r="Y141" s="17">
        <v>2</v>
      </c>
      <c r="Z141" s="17">
        <v>2</v>
      </c>
      <c r="AA141" s="17">
        <v>3</v>
      </c>
      <c r="AB141" s="17">
        <v>3</v>
      </c>
      <c r="AC141" s="17">
        <v>2</v>
      </c>
      <c r="AD141" s="17">
        <v>3</v>
      </c>
      <c r="AE141" s="17">
        <v>3</v>
      </c>
      <c r="AF141" s="43">
        <f t="shared" si="17"/>
        <v>49</v>
      </c>
      <c r="AG141" s="17">
        <v>13</v>
      </c>
      <c r="AH141" s="17">
        <v>9</v>
      </c>
      <c r="AI141" s="17">
        <v>18</v>
      </c>
      <c r="AJ141" s="17">
        <v>4</v>
      </c>
      <c r="AK141" s="17">
        <v>11</v>
      </c>
      <c r="AL141" s="17">
        <v>7</v>
      </c>
      <c r="AM141" s="17">
        <v>6</v>
      </c>
      <c r="AN141" s="17">
        <v>9</v>
      </c>
      <c r="AO141" s="17">
        <v>5</v>
      </c>
      <c r="AP141" s="17">
        <v>8</v>
      </c>
      <c r="AQ141" s="17">
        <v>3</v>
      </c>
      <c r="AR141" s="17">
        <v>9</v>
      </c>
      <c r="AS141" s="17">
        <v>6</v>
      </c>
      <c r="AT141" s="17">
        <v>15</v>
      </c>
      <c r="AU141" s="17">
        <v>6</v>
      </c>
      <c r="AV141" s="17">
        <v>7</v>
      </c>
      <c r="AW141" s="44">
        <v>52</v>
      </c>
    </row>
    <row r="142" spans="1:49">
      <c r="A142" s="73">
        <v>42750</v>
      </c>
      <c r="B142" s="60">
        <v>0</v>
      </c>
      <c r="C142" s="45">
        <v>1993</v>
      </c>
      <c r="D142" s="6">
        <v>45961.35833333333</v>
      </c>
      <c r="E142" s="129" t="s">
        <v>487</v>
      </c>
      <c r="F142" s="45"/>
      <c r="G142" s="17">
        <f t="shared" si="15"/>
        <v>0</v>
      </c>
      <c r="H142" s="45" t="s">
        <v>488</v>
      </c>
      <c r="I142" s="45" t="s">
        <v>399</v>
      </c>
      <c r="J142" s="50">
        <v>1</v>
      </c>
      <c r="K142" s="17">
        <f t="shared" si="18"/>
        <v>0</v>
      </c>
      <c r="L142" s="17" t="str">
        <f t="shared" si="19"/>
        <v/>
      </c>
      <c r="M142" s="97">
        <f t="shared" ref="M142:M205" si="20">IF(OR(I142="ace",I142="aroace"),1,0)</f>
        <v>1</v>
      </c>
      <c r="N142" s="97">
        <f t="shared" si="14"/>
        <v>1</v>
      </c>
      <c r="O142" s="83">
        <f t="shared" si="16"/>
        <v>0</v>
      </c>
      <c r="P142" s="45">
        <v>5</v>
      </c>
      <c r="Q142" s="45">
        <v>4</v>
      </c>
      <c r="R142" s="45">
        <v>3</v>
      </c>
      <c r="S142" s="45">
        <v>5</v>
      </c>
      <c r="T142" s="45">
        <v>4</v>
      </c>
      <c r="U142" s="45">
        <v>3</v>
      </c>
      <c r="V142" s="45">
        <v>3</v>
      </c>
      <c r="W142" s="45">
        <v>4</v>
      </c>
      <c r="X142" s="45">
        <v>4</v>
      </c>
      <c r="Y142" s="45">
        <v>4</v>
      </c>
      <c r="Z142" s="45">
        <v>4</v>
      </c>
      <c r="AA142" s="45">
        <v>4</v>
      </c>
      <c r="AB142" s="45">
        <v>2</v>
      </c>
      <c r="AC142" s="45">
        <v>4</v>
      </c>
      <c r="AD142" s="45">
        <v>3</v>
      </c>
      <c r="AE142" s="45">
        <v>4</v>
      </c>
      <c r="AF142" s="43">
        <f t="shared" si="17"/>
        <v>60</v>
      </c>
      <c r="AG142" s="45">
        <v>13</v>
      </c>
      <c r="AH142" s="45">
        <v>5</v>
      </c>
      <c r="AI142" s="45">
        <v>6</v>
      </c>
      <c r="AJ142" s="45">
        <v>5</v>
      </c>
      <c r="AK142" s="45">
        <v>20</v>
      </c>
      <c r="AL142" s="45">
        <v>6</v>
      </c>
      <c r="AM142" s="45">
        <v>7</v>
      </c>
      <c r="AN142" s="45">
        <v>4</v>
      </c>
      <c r="AO142" s="45">
        <v>3</v>
      </c>
      <c r="AP142" s="45">
        <v>5</v>
      </c>
      <c r="AQ142" s="45">
        <v>3</v>
      </c>
      <c r="AR142" s="45">
        <v>4</v>
      </c>
      <c r="AS142" s="45">
        <v>5</v>
      </c>
      <c r="AT142" s="45">
        <v>4</v>
      </c>
      <c r="AU142" s="45">
        <v>3</v>
      </c>
      <c r="AV142" s="45">
        <v>5</v>
      </c>
      <c r="AW142" s="43">
        <v>43</v>
      </c>
    </row>
    <row r="143" spans="1:49">
      <c r="A143" s="73">
        <v>46604</v>
      </c>
      <c r="B143" s="37">
        <v>0</v>
      </c>
      <c r="C143" s="17">
        <v>2000</v>
      </c>
      <c r="D143" s="1">
        <v>45974.913888888892</v>
      </c>
      <c r="E143" s="128" t="s">
        <v>257</v>
      </c>
      <c r="F143" s="17"/>
      <c r="G143" s="17">
        <f t="shared" si="15"/>
        <v>0</v>
      </c>
      <c r="H143" s="17" t="s">
        <v>418</v>
      </c>
      <c r="I143" s="17" t="s">
        <v>399</v>
      </c>
      <c r="J143" s="50">
        <v>1</v>
      </c>
      <c r="K143" s="17">
        <f t="shared" si="18"/>
        <v>0</v>
      </c>
      <c r="L143" s="17" t="str">
        <f t="shared" si="19"/>
        <v/>
      </c>
      <c r="M143" s="97">
        <f t="shared" si="20"/>
        <v>1</v>
      </c>
      <c r="N143" s="97">
        <f t="shared" si="14"/>
        <v>1</v>
      </c>
      <c r="O143" s="83">
        <f t="shared" si="16"/>
        <v>0</v>
      </c>
      <c r="P143" s="17">
        <v>3</v>
      </c>
      <c r="Q143" s="17">
        <v>2</v>
      </c>
      <c r="R143" s="36">
        <v>4</v>
      </c>
      <c r="S143" s="17">
        <v>4</v>
      </c>
      <c r="T143" s="17">
        <v>5</v>
      </c>
      <c r="U143" s="36">
        <v>4</v>
      </c>
      <c r="V143" s="36">
        <v>4</v>
      </c>
      <c r="W143" s="17">
        <v>5</v>
      </c>
      <c r="X143" s="17">
        <v>4</v>
      </c>
      <c r="Y143" s="17">
        <v>3</v>
      </c>
      <c r="Z143" s="17">
        <v>4</v>
      </c>
      <c r="AA143" s="17">
        <v>4</v>
      </c>
      <c r="AB143" s="17">
        <v>3</v>
      </c>
      <c r="AC143" s="17">
        <v>4</v>
      </c>
      <c r="AD143" s="17">
        <v>3</v>
      </c>
      <c r="AE143" s="17">
        <v>3</v>
      </c>
      <c r="AF143" s="43">
        <f t="shared" si="17"/>
        <v>59</v>
      </c>
      <c r="AG143" s="17">
        <v>23</v>
      </c>
      <c r="AH143" s="17">
        <v>19</v>
      </c>
      <c r="AI143" s="17">
        <v>23</v>
      </c>
      <c r="AJ143" s="17">
        <v>15</v>
      </c>
      <c r="AK143" s="17">
        <v>17</v>
      </c>
      <c r="AL143" s="17">
        <v>9</v>
      </c>
      <c r="AM143" s="17">
        <v>11</v>
      </c>
      <c r="AN143" s="17">
        <v>195</v>
      </c>
      <c r="AO143" s="17">
        <v>12</v>
      </c>
      <c r="AP143" s="17">
        <v>18</v>
      </c>
      <c r="AQ143" s="17">
        <v>7</v>
      </c>
      <c r="AR143" s="17">
        <v>18</v>
      </c>
      <c r="AS143" s="17">
        <v>18</v>
      </c>
      <c r="AT143" s="17">
        <v>18</v>
      </c>
      <c r="AU143" s="17">
        <v>12</v>
      </c>
      <c r="AV143" s="17">
        <v>29</v>
      </c>
      <c r="AW143" s="44">
        <v>46</v>
      </c>
    </row>
    <row r="144" spans="1:49">
      <c r="A144" s="73">
        <v>42620</v>
      </c>
      <c r="B144" s="37">
        <v>0</v>
      </c>
      <c r="C144" s="17">
        <v>2003</v>
      </c>
      <c r="D144" s="1">
        <v>45960.776388888888</v>
      </c>
      <c r="E144" s="128" t="s">
        <v>140</v>
      </c>
      <c r="F144" s="17"/>
      <c r="G144" s="17">
        <f t="shared" si="15"/>
        <v>0</v>
      </c>
      <c r="H144" s="17" t="s">
        <v>418</v>
      </c>
      <c r="I144" s="17" t="s">
        <v>399</v>
      </c>
      <c r="J144" s="50">
        <v>1</v>
      </c>
      <c r="K144" s="17">
        <f t="shared" si="18"/>
        <v>0</v>
      </c>
      <c r="L144" s="17" t="str">
        <f t="shared" si="19"/>
        <v/>
      </c>
      <c r="M144" s="97">
        <f t="shared" si="20"/>
        <v>1</v>
      </c>
      <c r="N144" s="97">
        <f t="shared" si="14"/>
        <v>1</v>
      </c>
      <c r="O144" s="83">
        <f t="shared" si="16"/>
        <v>0</v>
      </c>
      <c r="P144" s="17">
        <v>5</v>
      </c>
      <c r="Q144" s="17">
        <v>2</v>
      </c>
      <c r="R144" s="36">
        <v>2</v>
      </c>
      <c r="S144" s="17">
        <v>5</v>
      </c>
      <c r="T144" s="17">
        <v>2</v>
      </c>
      <c r="U144" s="36">
        <v>4</v>
      </c>
      <c r="V144" s="36">
        <v>4</v>
      </c>
      <c r="W144" s="17">
        <v>1</v>
      </c>
      <c r="X144" s="17">
        <v>2</v>
      </c>
      <c r="Y144" s="17">
        <v>1</v>
      </c>
      <c r="Z144" s="17">
        <v>2</v>
      </c>
      <c r="AA144" s="17">
        <v>2</v>
      </c>
      <c r="AB144" s="17">
        <v>1</v>
      </c>
      <c r="AC144" s="17">
        <v>4</v>
      </c>
      <c r="AD144" s="17">
        <v>3</v>
      </c>
      <c r="AE144" s="17">
        <v>1</v>
      </c>
      <c r="AF144" s="43">
        <f t="shared" si="17"/>
        <v>41</v>
      </c>
      <c r="AG144" s="17">
        <v>8</v>
      </c>
      <c r="AH144" s="17">
        <v>5</v>
      </c>
      <c r="AI144" s="17">
        <v>13</v>
      </c>
      <c r="AJ144" s="17">
        <v>3</v>
      </c>
      <c r="AK144" s="17">
        <v>10</v>
      </c>
      <c r="AL144" s="17">
        <v>5</v>
      </c>
      <c r="AM144" s="17">
        <v>5</v>
      </c>
      <c r="AN144" s="17">
        <v>4</v>
      </c>
      <c r="AO144" s="17">
        <v>4</v>
      </c>
      <c r="AP144" s="17">
        <v>3</v>
      </c>
      <c r="AQ144" s="17">
        <v>6</v>
      </c>
      <c r="AR144" s="17">
        <v>5</v>
      </c>
      <c r="AS144" s="17">
        <v>4</v>
      </c>
      <c r="AT144" s="17">
        <v>6</v>
      </c>
      <c r="AU144" s="17">
        <v>3</v>
      </c>
      <c r="AV144" s="17">
        <v>3</v>
      </c>
      <c r="AW144" s="44">
        <v>72</v>
      </c>
    </row>
    <row r="145" spans="1:49">
      <c r="A145" s="73">
        <v>40695</v>
      </c>
      <c r="B145" s="60">
        <v>0</v>
      </c>
      <c r="C145" s="45">
        <v>1999</v>
      </c>
      <c r="D145" s="6">
        <v>45958.35833333333</v>
      </c>
      <c r="E145" s="129" t="s">
        <v>81</v>
      </c>
      <c r="F145" s="45"/>
      <c r="G145" s="17">
        <f t="shared" si="15"/>
        <v>0</v>
      </c>
      <c r="H145" s="45" t="s">
        <v>485</v>
      </c>
      <c r="I145" s="45" t="s">
        <v>399</v>
      </c>
      <c r="J145" s="50">
        <v>1</v>
      </c>
      <c r="K145" s="17">
        <f t="shared" si="18"/>
        <v>0</v>
      </c>
      <c r="L145" s="17" t="str">
        <f t="shared" si="19"/>
        <v/>
      </c>
      <c r="M145" s="97">
        <f t="shared" si="20"/>
        <v>1</v>
      </c>
      <c r="N145" s="97">
        <f t="shared" si="14"/>
        <v>1</v>
      </c>
      <c r="O145" s="83">
        <f t="shared" si="16"/>
        <v>0</v>
      </c>
      <c r="P145" s="45">
        <v>4</v>
      </c>
      <c r="Q145" s="45">
        <v>4</v>
      </c>
      <c r="R145" s="45">
        <v>3</v>
      </c>
      <c r="S145" s="45">
        <v>5</v>
      </c>
      <c r="T145" s="45">
        <v>4</v>
      </c>
      <c r="U145" s="45">
        <v>2</v>
      </c>
      <c r="V145" s="45">
        <v>2</v>
      </c>
      <c r="W145" s="45">
        <v>2</v>
      </c>
      <c r="X145" s="45">
        <v>2</v>
      </c>
      <c r="Y145" s="45">
        <v>5</v>
      </c>
      <c r="Z145" s="45">
        <v>4</v>
      </c>
      <c r="AA145" s="45">
        <v>5</v>
      </c>
      <c r="AB145" s="45">
        <v>2</v>
      </c>
      <c r="AC145" s="45">
        <v>4</v>
      </c>
      <c r="AD145" s="45">
        <v>4</v>
      </c>
      <c r="AE145" s="45">
        <v>3</v>
      </c>
      <c r="AF145" s="43">
        <f t="shared" si="17"/>
        <v>55</v>
      </c>
      <c r="AG145" s="45">
        <v>16</v>
      </c>
      <c r="AH145" s="45">
        <v>10</v>
      </c>
      <c r="AI145" s="45">
        <v>6</v>
      </c>
      <c r="AJ145" s="45">
        <v>2</v>
      </c>
      <c r="AK145" s="45">
        <v>2</v>
      </c>
      <c r="AL145" s="45">
        <v>11</v>
      </c>
      <c r="AM145" s="45">
        <v>3</v>
      </c>
      <c r="AN145" s="45">
        <v>5</v>
      </c>
      <c r="AO145" s="45">
        <v>4</v>
      </c>
      <c r="AP145" s="45">
        <v>6</v>
      </c>
      <c r="AQ145" s="45">
        <v>2</v>
      </c>
      <c r="AR145" s="45">
        <v>9</v>
      </c>
      <c r="AS145" s="45">
        <v>2</v>
      </c>
      <c r="AT145" s="45">
        <v>2</v>
      </c>
      <c r="AU145" s="45">
        <v>3</v>
      </c>
      <c r="AV145" s="45">
        <v>2</v>
      </c>
      <c r="AW145" s="43">
        <v>58</v>
      </c>
    </row>
    <row r="146" spans="1:49">
      <c r="A146" s="73">
        <v>43042</v>
      </c>
      <c r="B146" s="60">
        <v>0</v>
      </c>
      <c r="C146" s="45">
        <v>2001</v>
      </c>
      <c r="D146" s="6">
        <v>45968.799305555556</v>
      </c>
      <c r="E146" s="129" t="s">
        <v>225</v>
      </c>
      <c r="F146" s="45"/>
      <c r="G146" s="17">
        <f t="shared" si="15"/>
        <v>0</v>
      </c>
      <c r="H146" s="45" t="s">
        <v>489</v>
      </c>
      <c r="I146" s="45" t="s">
        <v>399</v>
      </c>
      <c r="J146" s="50">
        <v>1</v>
      </c>
      <c r="K146" s="17">
        <f t="shared" si="18"/>
        <v>0</v>
      </c>
      <c r="L146" s="17" t="str">
        <f t="shared" si="19"/>
        <v/>
      </c>
      <c r="M146" s="97">
        <f t="shared" si="20"/>
        <v>1</v>
      </c>
      <c r="N146" s="97">
        <f t="shared" si="14"/>
        <v>1</v>
      </c>
      <c r="O146" s="83">
        <f t="shared" si="16"/>
        <v>0</v>
      </c>
      <c r="P146" s="45">
        <v>5</v>
      </c>
      <c r="Q146" s="45">
        <v>5</v>
      </c>
      <c r="R146" s="45">
        <v>2</v>
      </c>
      <c r="S146" s="45">
        <v>5</v>
      </c>
      <c r="T146" s="45">
        <v>4</v>
      </c>
      <c r="U146" s="45">
        <v>3</v>
      </c>
      <c r="V146" s="45">
        <v>2</v>
      </c>
      <c r="W146" s="45">
        <v>1</v>
      </c>
      <c r="X146" s="45">
        <v>1</v>
      </c>
      <c r="Y146" s="45">
        <v>1</v>
      </c>
      <c r="Z146" s="45">
        <v>2</v>
      </c>
      <c r="AA146" s="45">
        <v>3</v>
      </c>
      <c r="AB146" s="45">
        <v>2</v>
      </c>
      <c r="AC146" s="45">
        <v>3</v>
      </c>
      <c r="AD146" s="45">
        <v>2</v>
      </c>
      <c r="AE146" s="45">
        <v>1</v>
      </c>
      <c r="AF146" s="43">
        <f t="shared" si="17"/>
        <v>42</v>
      </c>
      <c r="AG146" s="45">
        <v>10</v>
      </c>
      <c r="AH146" s="45">
        <v>4</v>
      </c>
      <c r="AI146" s="45">
        <v>5</v>
      </c>
      <c r="AJ146" s="45">
        <v>5</v>
      </c>
      <c r="AK146" s="45">
        <v>7</v>
      </c>
      <c r="AL146" s="45">
        <v>7</v>
      </c>
      <c r="AM146" s="45">
        <v>3</v>
      </c>
      <c r="AN146" s="45">
        <v>6</v>
      </c>
      <c r="AO146" s="45">
        <v>2</v>
      </c>
      <c r="AP146" s="45">
        <v>5</v>
      </c>
      <c r="AQ146" s="45">
        <v>5</v>
      </c>
      <c r="AR146" s="45">
        <v>9</v>
      </c>
      <c r="AS146" s="45">
        <v>10</v>
      </c>
      <c r="AT146" s="45">
        <v>11</v>
      </c>
      <c r="AU146" s="45">
        <v>6</v>
      </c>
      <c r="AV146" s="45">
        <v>5</v>
      </c>
      <c r="AW146" s="43">
        <v>71</v>
      </c>
    </row>
    <row r="147" spans="1:49">
      <c r="A147" s="73">
        <v>46537</v>
      </c>
      <c r="B147" s="60">
        <v>0</v>
      </c>
      <c r="C147" s="45">
        <v>1989</v>
      </c>
      <c r="D147" s="6">
        <v>45973.908333333333</v>
      </c>
      <c r="E147" s="129" t="s">
        <v>490</v>
      </c>
      <c r="F147" s="45"/>
      <c r="G147" s="17">
        <f t="shared" si="15"/>
        <v>0</v>
      </c>
      <c r="H147" s="45" t="s">
        <v>489</v>
      </c>
      <c r="I147" s="45" t="s">
        <v>399</v>
      </c>
      <c r="J147" s="50">
        <v>1</v>
      </c>
      <c r="K147" s="17">
        <f t="shared" si="18"/>
        <v>0</v>
      </c>
      <c r="L147" s="17" t="str">
        <f t="shared" si="19"/>
        <v/>
      </c>
      <c r="M147" s="97">
        <f t="shared" si="20"/>
        <v>1</v>
      </c>
      <c r="N147" s="97">
        <f t="shared" si="14"/>
        <v>1</v>
      </c>
      <c r="O147" s="83">
        <f t="shared" si="16"/>
        <v>0</v>
      </c>
      <c r="P147" s="45">
        <v>4</v>
      </c>
      <c r="Q147" s="45">
        <v>2</v>
      </c>
      <c r="R147" s="45">
        <v>2</v>
      </c>
      <c r="S147" s="45">
        <v>2</v>
      </c>
      <c r="T147" s="45">
        <v>2</v>
      </c>
      <c r="U147" s="45">
        <v>2</v>
      </c>
      <c r="V147" s="45">
        <v>2</v>
      </c>
      <c r="W147" s="45">
        <v>2</v>
      </c>
      <c r="X147" s="45">
        <v>1</v>
      </c>
      <c r="Y147" s="45">
        <v>1</v>
      </c>
      <c r="Z147" s="45">
        <v>1</v>
      </c>
      <c r="AA147" s="45">
        <v>2</v>
      </c>
      <c r="AB147" s="45">
        <v>1</v>
      </c>
      <c r="AC147" s="45">
        <v>1</v>
      </c>
      <c r="AD147" s="45">
        <v>1</v>
      </c>
      <c r="AE147" s="45">
        <v>1</v>
      </c>
      <c r="AF147" s="43">
        <f t="shared" si="17"/>
        <v>27</v>
      </c>
      <c r="AG147" s="45">
        <v>5</v>
      </c>
      <c r="AH147" s="45">
        <v>4</v>
      </c>
      <c r="AI147" s="45">
        <v>3</v>
      </c>
      <c r="AJ147" s="45">
        <v>3</v>
      </c>
      <c r="AK147" s="45">
        <v>4</v>
      </c>
      <c r="AL147" s="45">
        <v>3</v>
      </c>
      <c r="AM147" s="45">
        <v>1</v>
      </c>
      <c r="AN147" s="45">
        <v>3</v>
      </c>
      <c r="AO147" s="45">
        <v>2</v>
      </c>
      <c r="AP147" s="45">
        <v>2</v>
      </c>
      <c r="AQ147" s="45">
        <v>1</v>
      </c>
      <c r="AR147" s="45">
        <v>5</v>
      </c>
      <c r="AS147" s="45">
        <v>2</v>
      </c>
      <c r="AT147" s="45">
        <v>2</v>
      </c>
      <c r="AU147" s="45">
        <v>4</v>
      </c>
      <c r="AV147" s="45">
        <v>4</v>
      </c>
      <c r="AW147" s="43">
        <v>59</v>
      </c>
    </row>
    <row r="148" spans="1:49">
      <c r="A148" s="73">
        <v>42670</v>
      </c>
      <c r="B148" s="37">
        <v>0</v>
      </c>
      <c r="C148" s="17">
        <v>1993</v>
      </c>
      <c r="D148" s="1">
        <v>45960.838888888888</v>
      </c>
      <c r="E148" s="128" t="s">
        <v>152</v>
      </c>
      <c r="F148" s="17"/>
      <c r="G148" s="17">
        <f t="shared" si="15"/>
        <v>0</v>
      </c>
      <c r="H148" s="17" t="s">
        <v>418</v>
      </c>
      <c r="I148" s="17" t="s">
        <v>399</v>
      </c>
      <c r="J148" s="50">
        <v>1</v>
      </c>
      <c r="K148" s="17">
        <f t="shared" si="18"/>
        <v>0</v>
      </c>
      <c r="L148" s="17" t="str">
        <f t="shared" si="19"/>
        <v/>
      </c>
      <c r="M148" s="97">
        <f t="shared" si="20"/>
        <v>1</v>
      </c>
      <c r="N148" s="97">
        <f t="shared" si="14"/>
        <v>1</v>
      </c>
      <c r="O148" s="83">
        <f t="shared" si="16"/>
        <v>0</v>
      </c>
      <c r="P148" s="17">
        <v>2</v>
      </c>
      <c r="Q148" s="17">
        <v>1</v>
      </c>
      <c r="R148" s="36">
        <v>1</v>
      </c>
      <c r="S148" s="17">
        <v>5</v>
      </c>
      <c r="T148" s="17">
        <v>3</v>
      </c>
      <c r="U148" s="36">
        <v>3</v>
      </c>
      <c r="V148" s="36">
        <v>3</v>
      </c>
      <c r="W148" s="17">
        <v>1</v>
      </c>
      <c r="X148" s="17">
        <v>4</v>
      </c>
      <c r="Y148" s="17">
        <v>4</v>
      </c>
      <c r="Z148" s="17">
        <v>4</v>
      </c>
      <c r="AA148" s="17">
        <v>5</v>
      </c>
      <c r="AB148" s="17">
        <v>2</v>
      </c>
      <c r="AC148" s="17">
        <v>3</v>
      </c>
      <c r="AD148" s="17">
        <v>4</v>
      </c>
      <c r="AE148" s="17">
        <v>1</v>
      </c>
      <c r="AF148" s="43">
        <f t="shared" si="17"/>
        <v>46</v>
      </c>
      <c r="AG148" s="17">
        <v>15</v>
      </c>
      <c r="AH148" s="17">
        <v>7</v>
      </c>
      <c r="AI148" s="17">
        <v>13</v>
      </c>
      <c r="AJ148" s="17">
        <v>3</v>
      </c>
      <c r="AK148" s="17">
        <v>6</v>
      </c>
      <c r="AL148" s="17">
        <v>43</v>
      </c>
      <c r="AM148" s="17">
        <v>8</v>
      </c>
      <c r="AN148" s="17">
        <v>7</v>
      </c>
      <c r="AO148" s="17">
        <v>11</v>
      </c>
      <c r="AP148" s="17">
        <v>6</v>
      </c>
      <c r="AQ148" s="17">
        <v>4</v>
      </c>
      <c r="AR148" s="17">
        <v>5</v>
      </c>
      <c r="AS148" s="17">
        <v>6</v>
      </c>
      <c r="AT148" s="17">
        <v>5</v>
      </c>
      <c r="AU148" s="17">
        <v>5</v>
      </c>
      <c r="AV148" s="17">
        <v>5</v>
      </c>
      <c r="AW148" s="44">
        <v>73</v>
      </c>
    </row>
    <row r="149" spans="1:49">
      <c r="A149" s="73">
        <v>45268</v>
      </c>
      <c r="B149" s="37">
        <v>1</v>
      </c>
      <c r="C149" s="17">
        <v>2002</v>
      </c>
      <c r="D149" s="1">
        <v>45967.902777777781</v>
      </c>
      <c r="E149" s="128" t="s">
        <v>212</v>
      </c>
      <c r="F149" s="17"/>
      <c r="G149" s="17">
        <f t="shared" si="15"/>
        <v>0</v>
      </c>
      <c r="H149" s="17" t="s">
        <v>421</v>
      </c>
      <c r="I149" s="17" t="s">
        <v>421</v>
      </c>
      <c r="J149" s="50">
        <v>0</v>
      </c>
      <c r="K149" s="17">
        <f t="shared" si="18"/>
        <v>0</v>
      </c>
      <c r="L149" s="17" t="str">
        <f t="shared" si="19"/>
        <v/>
      </c>
      <c r="M149" s="97">
        <f t="shared" si="20"/>
        <v>0</v>
      </c>
      <c r="N149" s="97">
        <f t="shared" si="14"/>
        <v>0</v>
      </c>
      <c r="O149" s="83">
        <f t="shared" si="16"/>
        <v>0</v>
      </c>
      <c r="P149" s="17">
        <v>1</v>
      </c>
      <c r="Q149" s="17">
        <v>1</v>
      </c>
      <c r="R149" s="36">
        <v>1</v>
      </c>
      <c r="S149" s="17">
        <v>1</v>
      </c>
      <c r="T149" s="17">
        <v>1</v>
      </c>
      <c r="U149" s="36">
        <v>1</v>
      </c>
      <c r="V149" s="36">
        <v>1</v>
      </c>
      <c r="W149" s="17">
        <v>1</v>
      </c>
      <c r="X149" s="17">
        <v>1</v>
      </c>
      <c r="Y149" s="17">
        <v>1</v>
      </c>
      <c r="Z149" s="17">
        <v>1</v>
      </c>
      <c r="AA149" s="17">
        <v>1</v>
      </c>
      <c r="AB149" s="17">
        <v>1</v>
      </c>
      <c r="AC149" s="17">
        <v>1</v>
      </c>
      <c r="AD149" s="17">
        <v>1</v>
      </c>
      <c r="AE149" s="17">
        <v>1</v>
      </c>
      <c r="AF149" s="43">
        <f t="shared" si="17"/>
        <v>16</v>
      </c>
      <c r="AG149" s="17">
        <v>21</v>
      </c>
      <c r="AH149" s="17">
        <v>13</v>
      </c>
      <c r="AI149" s="17">
        <v>6</v>
      </c>
      <c r="AJ149" s="17">
        <v>17</v>
      </c>
      <c r="AK149" s="17">
        <v>12</v>
      </c>
      <c r="AL149" s="17">
        <v>4</v>
      </c>
      <c r="AM149" s="17">
        <v>4</v>
      </c>
      <c r="AN149" s="17">
        <v>14</v>
      </c>
      <c r="AO149" s="17">
        <v>5</v>
      </c>
      <c r="AP149" s="17">
        <v>10</v>
      </c>
      <c r="AQ149" s="17">
        <v>2</v>
      </c>
      <c r="AR149" s="17">
        <v>15</v>
      </c>
      <c r="AS149" s="17">
        <v>4</v>
      </c>
      <c r="AT149" s="17">
        <v>9</v>
      </c>
      <c r="AU149" s="17">
        <v>5</v>
      </c>
      <c r="AV149" s="17">
        <v>4</v>
      </c>
      <c r="AW149" s="44">
        <v>28</v>
      </c>
    </row>
    <row r="150" spans="1:49">
      <c r="A150" s="73">
        <v>41075</v>
      </c>
      <c r="B150" s="37">
        <v>1</v>
      </c>
      <c r="C150" s="17">
        <v>2000</v>
      </c>
      <c r="D150" s="1">
        <v>45968.013194444444</v>
      </c>
      <c r="E150" s="128" t="s">
        <v>212</v>
      </c>
      <c r="F150" s="17"/>
      <c r="G150" s="17">
        <f t="shared" si="15"/>
        <v>0</v>
      </c>
      <c r="H150" s="17" t="s">
        <v>421</v>
      </c>
      <c r="I150" s="17" t="s">
        <v>421</v>
      </c>
      <c r="J150" s="50">
        <v>0</v>
      </c>
      <c r="K150" s="17">
        <f t="shared" si="18"/>
        <v>0</v>
      </c>
      <c r="L150" s="17" t="str">
        <f t="shared" si="19"/>
        <v/>
      </c>
      <c r="M150" s="97">
        <f t="shared" si="20"/>
        <v>0</v>
      </c>
      <c r="N150" s="97">
        <f t="shared" si="14"/>
        <v>0</v>
      </c>
      <c r="O150" s="83">
        <f t="shared" si="16"/>
        <v>0</v>
      </c>
      <c r="P150" s="17">
        <v>1</v>
      </c>
      <c r="Q150" s="17">
        <v>4</v>
      </c>
      <c r="R150" s="36">
        <v>2</v>
      </c>
      <c r="S150" s="17">
        <v>5</v>
      </c>
      <c r="T150" s="17">
        <v>4</v>
      </c>
      <c r="U150" s="36">
        <v>1</v>
      </c>
      <c r="V150" s="36">
        <v>2</v>
      </c>
      <c r="W150" s="17">
        <v>1</v>
      </c>
      <c r="X150" s="17">
        <v>2</v>
      </c>
      <c r="Y150" s="17">
        <v>2</v>
      </c>
      <c r="Z150" s="17">
        <v>2</v>
      </c>
      <c r="AA150" s="17">
        <v>2</v>
      </c>
      <c r="AB150" s="17">
        <v>3</v>
      </c>
      <c r="AC150" s="17">
        <v>4</v>
      </c>
      <c r="AD150" s="17">
        <v>2</v>
      </c>
      <c r="AE150" s="17">
        <v>3</v>
      </c>
      <c r="AF150" s="43">
        <f t="shared" si="17"/>
        <v>40</v>
      </c>
      <c r="AG150" s="17">
        <v>7</v>
      </c>
      <c r="AH150" s="17">
        <v>9</v>
      </c>
      <c r="AI150" s="17">
        <v>4</v>
      </c>
      <c r="AJ150" s="17">
        <v>4</v>
      </c>
      <c r="AK150" s="17">
        <v>9</v>
      </c>
      <c r="AL150" s="17">
        <v>6</v>
      </c>
      <c r="AM150" s="17">
        <v>5</v>
      </c>
      <c r="AN150" s="17">
        <v>5</v>
      </c>
      <c r="AO150" s="17">
        <v>3</v>
      </c>
      <c r="AP150" s="17">
        <v>9</v>
      </c>
      <c r="AQ150" s="17">
        <v>7</v>
      </c>
      <c r="AR150" s="17">
        <v>12</v>
      </c>
      <c r="AS150" s="17">
        <v>6</v>
      </c>
      <c r="AT150" s="17">
        <v>8</v>
      </c>
      <c r="AU150" s="17">
        <v>5</v>
      </c>
      <c r="AV150" s="17">
        <v>7</v>
      </c>
      <c r="AW150" s="44">
        <v>70</v>
      </c>
    </row>
    <row r="151" spans="1:49">
      <c r="A151" s="73">
        <v>46768</v>
      </c>
      <c r="B151" s="37">
        <v>1</v>
      </c>
      <c r="C151" s="17">
        <v>2005</v>
      </c>
      <c r="D151" s="1">
        <v>45977.575694444444</v>
      </c>
      <c r="E151" s="128" t="s">
        <v>212</v>
      </c>
      <c r="F151" s="17"/>
      <c r="G151" s="17">
        <f t="shared" si="15"/>
        <v>0</v>
      </c>
      <c r="H151" s="17" t="s">
        <v>421</v>
      </c>
      <c r="I151" s="17" t="s">
        <v>421</v>
      </c>
      <c r="J151" s="50">
        <v>0</v>
      </c>
      <c r="K151" s="17">
        <f t="shared" si="18"/>
        <v>0</v>
      </c>
      <c r="L151" s="17" t="str">
        <f t="shared" si="19"/>
        <v/>
      </c>
      <c r="M151" s="97">
        <f t="shared" si="20"/>
        <v>0</v>
      </c>
      <c r="N151" s="97">
        <f t="shared" si="14"/>
        <v>0</v>
      </c>
      <c r="O151" s="83">
        <f t="shared" si="16"/>
        <v>0</v>
      </c>
      <c r="P151" s="17">
        <v>1</v>
      </c>
      <c r="Q151" s="17">
        <v>1</v>
      </c>
      <c r="R151" s="36">
        <v>1</v>
      </c>
      <c r="S151" s="17">
        <v>5</v>
      </c>
      <c r="T151" s="17">
        <v>5</v>
      </c>
      <c r="U151" s="36">
        <v>1</v>
      </c>
      <c r="V151" s="36">
        <v>3</v>
      </c>
      <c r="W151" s="17">
        <v>2</v>
      </c>
      <c r="X151" s="17">
        <v>1</v>
      </c>
      <c r="Y151" s="17">
        <v>1</v>
      </c>
      <c r="Z151" s="17">
        <v>1</v>
      </c>
      <c r="AA151" s="17">
        <v>1</v>
      </c>
      <c r="AB151" s="17">
        <v>1</v>
      </c>
      <c r="AC151" s="17">
        <v>1</v>
      </c>
      <c r="AD151" s="17">
        <v>1</v>
      </c>
      <c r="AE151" s="17">
        <v>1</v>
      </c>
      <c r="AF151" s="43">
        <f t="shared" si="17"/>
        <v>27</v>
      </c>
      <c r="AG151" s="17">
        <v>8</v>
      </c>
      <c r="AH151" s="17">
        <v>3</v>
      </c>
      <c r="AI151" s="17">
        <v>7</v>
      </c>
      <c r="AJ151" s="17">
        <v>4</v>
      </c>
      <c r="AK151" s="17">
        <v>4</v>
      </c>
      <c r="AL151" s="17">
        <v>3</v>
      </c>
      <c r="AM151" s="17">
        <v>4</v>
      </c>
      <c r="AN151" s="17">
        <v>5</v>
      </c>
      <c r="AO151" s="17">
        <v>6</v>
      </c>
      <c r="AP151" s="17">
        <v>70</v>
      </c>
      <c r="AQ151" s="17">
        <v>2</v>
      </c>
      <c r="AR151" s="17">
        <v>5</v>
      </c>
      <c r="AS151" s="17">
        <v>2</v>
      </c>
      <c r="AT151" s="17">
        <v>4</v>
      </c>
      <c r="AU151" s="17">
        <v>8</v>
      </c>
      <c r="AV151" s="17">
        <v>3</v>
      </c>
      <c r="AW151" s="44">
        <v>64</v>
      </c>
    </row>
    <row r="152" spans="1:49">
      <c r="A152" s="73">
        <v>40697</v>
      </c>
      <c r="B152" s="37">
        <v>0</v>
      </c>
      <c r="C152" s="17">
        <v>2001</v>
      </c>
      <c r="D152" s="1">
        <v>45958.369444444441</v>
      </c>
      <c r="E152" s="128" t="s">
        <v>82</v>
      </c>
      <c r="F152" s="17"/>
      <c r="G152" s="17">
        <f t="shared" si="15"/>
        <v>0</v>
      </c>
      <c r="H152" s="17" t="s">
        <v>397</v>
      </c>
      <c r="I152" s="17" t="s">
        <v>397</v>
      </c>
      <c r="J152" s="50">
        <v>0</v>
      </c>
      <c r="K152" s="17">
        <f t="shared" si="18"/>
        <v>0</v>
      </c>
      <c r="L152" s="17" t="str">
        <f t="shared" si="19"/>
        <v/>
      </c>
      <c r="M152" s="97">
        <f t="shared" si="20"/>
        <v>0</v>
      </c>
      <c r="N152" s="97">
        <f t="shared" si="14"/>
        <v>0</v>
      </c>
      <c r="O152" s="83">
        <f t="shared" si="16"/>
        <v>0</v>
      </c>
      <c r="P152" s="17">
        <v>1</v>
      </c>
      <c r="Q152" s="17">
        <v>1</v>
      </c>
      <c r="R152" s="36">
        <v>1</v>
      </c>
      <c r="S152" s="17">
        <v>2</v>
      </c>
      <c r="T152" s="17">
        <v>2</v>
      </c>
      <c r="U152" s="36">
        <v>1</v>
      </c>
      <c r="V152" s="36">
        <v>1</v>
      </c>
      <c r="W152" s="17">
        <v>1</v>
      </c>
      <c r="X152" s="17">
        <v>1</v>
      </c>
      <c r="Y152" s="17">
        <v>1</v>
      </c>
      <c r="Z152" s="17">
        <v>1</v>
      </c>
      <c r="AA152" s="17">
        <v>1</v>
      </c>
      <c r="AB152" s="17">
        <v>1</v>
      </c>
      <c r="AC152" s="17">
        <v>1</v>
      </c>
      <c r="AD152" s="17">
        <v>1</v>
      </c>
      <c r="AE152" s="17">
        <v>1</v>
      </c>
      <c r="AF152" s="43">
        <f t="shared" si="17"/>
        <v>18</v>
      </c>
      <c r="AG152" s="17">
        <v>6</v>
      </c>
      <c r="AH152" s="17">
        <v>3</v>
      </c>
      <c r="AI152" s="17">
        <v>3</v>
      </c>
      <c r="AJ152" s="17">
        <v>4</v>
      </c>
      <c r="AK152" s="17">
        <v>3</v>
      </c>
      <c r="AL152" s="17">
        <v>3</v>
      </c>
      <c r="AM152" s="17">
        <v>2</v>
      </c>
      <c r="AN152" s="17">
        <v>6</v>
      </c>
      <c r="AO152" s="17">
        <v>1</v>
      </c>
      <c r="AP152" s="17">
        <v>3</v>
      </c>
      <c r="AQ152" s="17">
        <v>5</v>
      </c>
      <c r="AR152" s="17">
        <v>13</v>
      </c>
      <c r="AS152" s="17">
        <v>2</v>
      </c>
      <c r="AT152" s="17">
        <v>8</v>
      </c>
      <c r="AU152" s="17">
        <v>5</v>
      </c>
      <c r="AV152" s="17">
        <v>2</v>
      </c>
      <c r="AW152" s="44">
        <v>33</v>
      </c>
    </row>
    <row r="153" spans="1:49">
      <c r="A153" s="73">
        <v>40822</v>
      </c>
      <c r="B153" s="37">
        <v>0</v>
      </c>
      <c r="C153" s="17">
        <v>2005</v>
      </c>
      <c r="D153" s="1">
        <v>45958.511805555558</v>
      </c>
      <c r="E153" s="128" t="s">
        <v>82</v>
      </c>
      <c r="F153" s="17"/>
      <c r="G153" s="17">
        <f t="shared" si="15"/>
        <v>0</v>
      </c>
      <c r="H153" s="17" t="s">
        <v>397</v>
      </c>
      <c r="I153" s="17" t="s">
        <v>397</v>
      </c>
      <c r="J153" s="50">
        <v>0</v>
      </c>
      <c r="K153" s="17">
        <f t="shared" si="18"/>
        <v>0</v>
      </c>
      <c r="L153" s="17" t="str">
        <f t="shared" si="19"/>
        <v/>
      </c>
      <c r="M153" s="97">
        <f t="shared" si="20"/>
        <v>0</v>
      </c>
      <c r="N153" s="97">
        <f t="shared" si="14"/>
        <v>0</v>
      </c>
      <c r="O153" s="83">
        <f t="shared" si="16"/>
        <v>0</v>
      </c>
      <c r="P153" s="17">
        <v>1</v>
      </c>
      <c r="Q153" s="17">
        <v>2</v>
      </c>
      <c r="R153" s="36">
        <v>4</v>
      </c>
      <c r="S153" s="17">
        <v>4</v>
      </c>
      <c r="T153" s="17">
        <v>4</v>
      </c>
      <c r="U153" s="36">
        <v>4</v>
      </c>
      <c r="V153" s="36">
        <v>3</v>
      </c>
      <c r="W153" s="17">
        <v>2</v>
      </c>
      <c r="X153" s="17">
        <v>5</v>
      </c>
      <c r="Y153" s="17">
        <v>2</v>
      </c>
      <c r="Z153" s="17">
        <v>4</v>
      </c>
      <c r="AA153" s="17">
        <v>2</v>
      </c>
      <c r="AB153" s="17">
        <v>3</v>
      </c>
      <c r="AC153" s="17">
        <v>3</v>
      </c>
      <c r="AD153" s="17">
        <v>2</v>
      </c>
      <c r="AE153" s="17">
        <v>2</v>
      </c>
      <c r="AF153" s="43">
        <f t="shared" si="17"/>
        <v>47</v>
      </c>
      <c r="AG153" s="17">
        <v>6</v>
      </c>
      <c r="AH153" s="17">
        <v>11</v>
      </c>
      <c r="AI153" s="17">
        <v>6</v>
      </c>
      <c r="AJ153" s="17">
        <v>5</v>
      </c>
      <c r="AK153" s="17">
        <v>5</v>
      </c>
      <c r="AL153" s="17">
        <v>10</v>
      </c>
      <c r="AM153" s="17">
        <v>13</v>
      </c>
      <c r="AN153" s="17">
        <v>89</v>
      </c>
      <c r="AO153" s="17">
        <v>15</v>
      </c>
      <c r="AP153" s="17">
        <v>4</v>
      </c>
      <c r="AQ153" s="17">
        <v>3</v>
      </c>
      <c r="AR153" s="17">
        <v>8</v>
      </c>
      <c r="AS153" s="17">
        <v>30</v>
      </c>
      <c r="AT153" s="17">
        <v>12</v>
      </c>
      <c r="AU153" s="17">
        <v>5</v>
      </c>
      <c r="AV153" s="17">
        <v>4</v>
      </c>
      <c r="AW153" s="44">
        <v>62</v>
      </c>
    </row>
    <row r="154" spans="1:49">
      <c r="A154" s="73">
        <v>41063</v>
      </c>
      <c r="B154" s="37">
        <v>0</v>
      </c>
      <c r="C154" s="17">
        <v>2004</v>
      </c>
      <c r="D154" s="1">
        <v>45958.89166666667</v>
      </c>
      <c r="E154" s="128" t="s">
        <v>82</v>
      </c>
      <c r="F154" s="17"/>
      <c r="G154" s="17">
        <f t="shared" si="15"/>
        <v>0</v>
      </c>
      <c r="H154" s="17" t="s">
        <v>397</v>
      </c>
      <c r="I154" s="17" t="s">
        <v>397</v>
      </c>
      <c r="J154" s="50">
        <v>0</v>
      </c>
      <c r="K154" s="17">
        <f t="shared" si="18"/>
        <v>0</v>
      </c>
      <c r="L154" s="17" t="str">
        <f t="shared" si="19"/>
        <v/>
      </c>
      <c r="M154" s="97">
        <f t="shared" si="20"/>
        <v>0</v>
      </c>
      <c r="N154" s="97">
        <f t="shared" si="14"/>
        <v>0</v>
      </c>
      <c r="O154" s="83">
        <f t="shared" si="16"/>
        <v>0</v>
      </c>
      <c r="P154" s="17">
        <v>1</v>
      </c>
      <c r="Q154" s="17">
        <v>1</v>
      </c>
      <c r="R154" s="36">
        <v>1</v>
      </c>
      <c r="S154" s="17">
        <v>1</v>
      </c>
      <c r="T154" s="17">
        <v>1</v>
      </c>
      <c r="U154" s="36">
        <v>1</v>
      </c>
      <c r="V154" s="36">
        <v>1</v>
      </c>
      <c r="W154" s="17">
        <v>1</v>
      </c>
      <c r="X154" s="17">
        <v>1</v>
      </c>
      <c r="Y154" s="17">
        <v>1</v>
      </c>
      <c r="Z154" s="17">
        <v>1</v>
      </c>
      <c r="AA154" s="17">
        <v>1</v>
      </c>
      <c r="AB154" s="17">
        <v>1</v>
      </c>
      <c r="AC154" s="17">
        <v>1</v>
      </c>
      <c r="AD154" s="17">
        <v>1</v>
      </c>
      <c r="AE154" s="17">
        <v>1</v>
      </c>
      <c r="AF154" s="43">
        <f t="shared" si="17"/>
        <v>16</v>
      </c>
      <c r="AG154" s="17">
        <v>20</v>
      </c>
      <c r="AH154" s="17">
        <v>4</v>
      </c>
      <c r="AI154" s="17">
        <v>5</v>
      </c>
      <c r="AJ154" s="17">
        <v>5</v>
      </c>
      <c r="AK154" s="17">
        <v>6</v>
      </c>
      <c r="AL154" s="17">
        <v>3</v>
      </c>
      <c r="AM154" s="17">
        <v>3</v>
      </c>
      <c r="AN154" s="17">
        <v>3</v>
      </c>
      <c r="AO154" s="17">
        <v>2</v>
      </c>
      <c r="AP154" s="17">
        <v>2</v>
      </c>
      <c r="AQ154" s="17">
        <v>1</v>
      </c>
      <c r="AR154" s="17">
        <v>5</v>
      </c>
      <c r="AS154" s="17">
        <v>3</v>
      </c>
      <c r="AT154" s="17">
        <v>22</v>
      </c>
      <c r="AU154" s="17">
        <v>3</v>
      </c>
      <c r="AV154" s="17">
        <v>2</v>
      </c>
      <c r="AW154" s="44">
        <v>28</v>
      </c>
    </row>
    <row r="155" spans="1:49">
      <c r="A155" s="73">
        <v>41091</v>
      </c>
      <c r="B155" s="37">
        <v>0</v>
      </c>
      <c r="C155" s="17">
        <v>1965</v>
      </c>
      <c r="D155" s="1">
        <v>45959.008333333331</v>
      </c>
      <c r="E155" s="128" t="s">
        <v>82</v>
      </c>
      <c r="F155" s="17"/>
      <c r="G155" s="17">
        <f t="shared" si="15"/>
        <v>0</v>
      </c>
      <c r="H155" s="17" t="s">
        <v>397</v>
      </c>
      <c r="I155" s="17" t="s">
        <v>397</v>
      </c>
      <c r="J155" s="50">
        <v>0</v>
      </c>
      <c r="K155" s="17">
        <f t="shared" si="18"/>
        <v>0</v>
      </c>
      <c r="L155" s="17" t="str">
        <f t="shared" si="19"/>
        <v/>
      </c>
      <c r="M155" s="97">
        <f t="shared" si="20"/>
        <v>0</v>
      </c>
      <c r="N155" s="97">
        <f t="shared" si="14"/>
        <v>0</v>
      </c>
      <c r="O155" s="83">
        <f t="shared" si="16"/>
        <v>0</v>
      </c>
      <c r="P155" s="17">
        <v>1</v>
      </c>
      <c r="Q155" s="17">
        <v>1</v>
      </c>
      <c r="R155" s="36">
        <v>1</v>
      </c>
      <c r="S155" s="17">
        <v>3</v>
      </c>
      <c r="T155" s="17">
        <v>2</v>
      </c>
      <c r="U155" s="36">
        <v>3</v>
      </c>
      <c r="V155" s="36">
        <v>2</v>
      </c>
      <c r="W155" s="17">
        <v>1</v>
      </c>
      <c r="X155" s="17">
        <v>2</v>
      </c>
      <c r="Y155" s="17">
        <v>2</v>
      </c>
      <c r="Z155" s="17">
        <v>3</v>
      </c>
      <c r="AA155" s="17">
        <v>3</v>
      </c>
      <c r="AB155" s="17">
        <v>2</v>
      </c>
      <c r="AC155" s="17">
        <v>2</v>
      </c>
      <c r="AD155" s="17">
        <v>3</v>
      </c>
      <c r="AE155" s="17">
        <v>2</v>
      </c>
      <c r="AF155" s="43">
        <f t="shared" si="17"/>
        <v>33</v>
      </c>
      <c r="AG155" s="17">
        <v>34</v>
      </c>
      <c r="AH155" s="17">
        <v>13</v>
      </c>
      <c r="AI155" s="17">
        <v>6</v>
      </c>
      <c r="AJ155" s="17">
        <v>10</v>
      </c>
      <c r="AK155" s="17">
        <v>15</v>
      </c>
      <c r="AL155" s="17">
        <v>13</v>
      </c>
      <c r="AM155" s="17">
        <v>8</v>
      </c>
      <c r="AN155" s="17">
        <v>9</v>
      </c>
      <c r="AO155" s="17">
        <v>7</v>
      </c>
      <c r="AP155" s="17">
        <v>9</v>
      </c>
      <c r="AQ155" s="17">
        <v>3</v>
      </c>
      <c r="AR155" s="17">
        <v>15</v>
      </c>
      <c r="AS155" s="17">
        <v>7</v>
      </c>
      <c r="AT155" s="17">
        <v>8</v>
      </c>
      <c r="AU155" s="17">
        <v>8</v>
      </c>
      <c r="AV155" s="17">
        <v>6</v>
      </c>
      <c r="AW155" s="44">
        <v>63</v>
      </c>
    </row>
    <row r="156" spans="1:49">
      <c r="A156" s="73">
        <v>41307</v>
      </c>
      <c r="B156" s="37">
        <v>1</v>
      </c>
      <c r="C156" s="17">
        <v>2002</v>
      </c>
      <c r="D156" s="1">
        <v>45959.506944444445</v>
      </c>
      <c r="E156" s="128" t="s">
        <v>104</v>
      </c>
      <c r="F156" s="17"/>
      <c r="G156" s="17">
        <f t="shared" si="15"/>
        <v>0</v>
      </c>
      <c r="H156" s="17" t="s">
        <v>397</v>
      </c>
      <c r="I156" s="17" t="s">
        <v>397</v>
      </c>
      <c r="J156" s="50">
        <v>0</v>
      </c>
      <c r="K156" s="17">
        <f t="shared" si="18"/>
        <v>0</v>
      </c>
      <c r="L156" s="17" t="str">
        <f t="shared" si="19"/>
        <v/>
      </c>
      <c r="M156" s="97">
        <f t="shared" si="20"/>
        <v>0</v>
      </c>
      <c r="N156" s="97">
        <f t="shared" si="14"/>
        <v>0</v>
      </c>
      <c r="O156" s="83">
        <f t="shared" si="16"/>
        <v>0</v>
      </c>
      <c r="P156" s="17">
        <v>1</v>
      </c>
      <c r="Q156" s="17">
        <v>1</v>
      </c>
      <c r="R156" s="36">
        <v>1</v>
      </c>
      <c r="S156" s="17">
        <v>1</v>
      </c>
      <c r="T156" s="17">
        <v>1</v>
      </c>
      <c r="U156" s="36">
        <v>1</v>
      </c>
      <c r="V156" s="36">
        <v>1</v>
      </c>
      <c r="W156" s="17">
        <v>1</v>
      </c>
      <c r="X156" s="17">
        <v>1</v>
      </c>
      <c r="Y156" s="17">
        <v>1</v>
      </c>
      <c r="Z156" s="17">
        <v>1</v>
      </c>
      <c r="AA156" s="17">
        <v>1</v>
      </c>
      <c r="AB156" s="17">
        <v>1</v>
      </c>
      <c r="AC156" s="17">
        <v>1</v>
      </c>
      <c r="AD156" s="17">
        <v>1</v>
      </c>
      <c r="AE156" s="17">
        <v>1</v>
      </c>
      <c r="AF156" s="43">
        <f t="shared" si="17"/>
        <v>16</v>
      </c>
      <c r="AG156" s="17">
        <v>7</v>
      </c>
      <c r="AH156" s="17">
        <v>2</v>
      </c>
      <c r="AI156" s="17">
        <v>4</v>
      </c>
      <c r="AJ156" s="17">
        <v>3</v>
      </c>
      <c r="AK156" s="17">
        <v>2</v>
      </c>
      <c r="AL156" s="17">
        <v>1</v>
      </c>
      <c r="AM156" s="17">
        <v>3</v>
      </c>
      <c r="AN156" s="17">
        <v>2</v>
      </c>
      <c r="AO156" s="17">
        <v>1</v>
      </c>
      <c r="AP156" s="17">
        <v>4</v>
      </c>
      <c r="AQ156" s="17">
        <v>3</v>
      </c>
      <c r="AR156" s="17">
        <v>6</v>
      </c>
      <c r="AS156" s="17">
        <v>2</v>
      </c>
      <c r="AT156" s="17">
        <v>3</v>
      </c>
      <c r="AU156" s="17">
        <v>2</v>
      </c>
      <c r="AV156" s="17">
        <v>4</v>
      </c>
      <c r="AW156" s="44">
        <v>28</v>
      </c>
    </row>
    <row r="157" spans="1:49">
      <c r="A157" s="73">
        <v>41276</v>
      </c>
      <c r="B157" s="37">
        <v>0</v>
      </c>
      <c r="C157" s="17">
        <v>1991</v>
      </c>
      <c r="D157" s="1">
        <v>45959.572222222225</v>
      </c>
      <c r="E157" s="128" t="s">
        <v>82</v>
      </c>
      <c r="F157" s="17"/>
      <c r="G157" s="17">
        <f t="shared" si="15"/>
        <v>0</v>
      </c>
      <c r="H157" s="17" t="s">
        <v>397</v>
      </c>
      <c r="I157" s="17" t="s">
        <v>397</v>
      </c>
      <c r="J157" s="50">
        <v>0</v>
      </c>
      <c r="K157" s="17">
        <f t="shared" si="18"/>
        <v>0</v>
      </c>
      <c r="L157" s="17" t="str">
        <f t="shared" si="19"/>
        <v/>
      </c>
      <c r="M157" s="97">
        <f t="shared" si="20"/>
        <v>0</v>
      </c>
      <c r="N157" s="97">
        <f t="shared" si="14"/>
        <v>0</v>
      </c>
      <c r="O157" s="83">
        <f t="shared" si="16"/>
        <v>0</v>
      </c>
      <c r="P157" s="17">
        <v>2</v>
      </c>
      <c r="Q157" s="17">
        <v>1</v>
      </c>
      <c r="R157" s="36">
        <v>1</v>
      </c>
      <c r="S157" s="17">
        <v>4</v>
      </c>
      <c r="T157" s="17">
        <v>4</v>
      </c>
      <c r="U157" s="36">
        <v>2</v>
      </c>
      <c r="V157" s="36">
        <v>2</v>
      </c>
      <c r="W157" s="17">
        <v>1</v>
      </c>
      <c r="X157" s="17">
        <v>3</v>
      </c>
      <c r="Y157" s="17">
        <v>2</v>
      </c>
      <c r="Z157" s="17">
        <v>3</v>
      </c>
      <c r="AA157" s="17">
        <v>1</v>
      </c>
      <c r="AB157" s="17">
        <v>1</v>
      </c>
      <c r="AC157" s="17">
        <v>4</v>
      </c>
      <c r="AD157" s="17">
        <v>3</v>
      </c>
      <c r="AE157" s="17">
        <v>2</v>
      </c>
      <c r="AF157" s="43">
        <f t="shared" si="17"/>
        <v>36</v>
      </c>
      <c r="AG157" s="17">
        <v>5</v>
      </c>
      <c r="AH157" s="17">
        <v>5</v>
      </c>
      <c r="AI157" s="17">
        <v>3</v>
      </c>
      <c r="AJ157" s="17">
        <v>3</v>
      </c>
      <c r="AK157" s="17">
        <v>3</v>
      </c>
      <c r="AL157" s="17">
        <v>8</v>
      </c>
      <c r="AM157" s="17">
        <v>2</v>
      </c>
      <c r="AN157" s="17">
        <v>3</v>
      </c>
      <c r="AO157" s="17">
        <v>2</v>
      </c>
      <c r="AP157" s="17">
        <v>21</v>
      </c>
      <c r="AQ157" s="17">
        <v>4</v>
      </c>
      <c r="AR157" s="17">
        <v>4</v>
      </c>
      <c r="AS157" s="17">
        <v>2</v>
      </c>
      <c r="AT157" s="17">
        <v>5</v>
      </c>
      <c r="AU157" s="17">
        <v>3</v>
      </c>
      <c r="AV157" s="17">
        <v>4</v>
      </c>
      <c r="AW157" s="44">
        <v>64</v>
      </c>
    </row>
    <row r="158" spans="1:49">
      <c r="A158" s="73">
        <v>41144</v>
      </c>
      <c r="B158" s="37">
        <v>0</v>
      </c>
      <c r="C158" s="17">
        <v>1999</v>
      </c>
      <c r="D158" s="1">
        <v>45959.672222222223</v>
      </c>
      <c r="E158" s="128" t="s">
        <v>82</v>
      </c>
      <c r="F158" s="17"/>
      <c r="G158" s="17">
        <f t="shared" si="15"/>
        <v>0</v>
      </c>
      <c r="H158" s="17" t="s">
        <v>397</v>
      </c>
      <c r="I158" s="17" t="s">
        <v>397</v>
      </c>
      <c r="J158" s="50">
        <v>0</v>
      </c>
      <c r="K158" s="17">
        <f t="shared" si="18"/>
        <v>0</v>
      </c>
      <c r="L158" s="17" t="str">
        <f t="shared" si="19"/>
        <v/>
      </c>
      <c r="M158" s="97">
        <f t="shared" si="20"/>
        <v>0</v>
      </c>
      <c r="N158" s="97">
        <f t="shared" si="14"/>
        <v>0</v>
      </c>
      <c r="O158" s="83">
        <f t="shared" si="16"/>
        <v>0</v>
      </c>
      <c r="P158" s="17">
        <v>2</v>
      </c>
      <c r="Q158" s="17">
        <v>1</v>
      </c>
      <c r="R158" s="36">
        <v>1</v>
      </c>
      <c r="S158" s="17">
        <v>4</v>
      </c>
      <c r="T158" s="17">
        <v>4</v>
      </c>
      <c r="U158" s="36">
        <v>2</v>
      </c>
      <c r="V158" s="36">
        <v>2</v>
      </c>
      <c r="W158" s="17">
        <v>1</v>
      </c>
      <c r="X158" s="17">
        <v>1</v>
      </c>
      <c r="Y158" s="17">
        <v>1</v>
      </c>
      <c r="Z158" s="17">
        <v>2</v>
      </c>
      <c r="AA158" s="17">
        <v>1</v>
      </c>
      <c r="AB158" s="17">
        <v>1</v>
      </c>
      <c r="AC158" s="17">
        <v>1</v>
      </c>
      <c r="AD158" s="17">
        <v>1</v>
      </c>
      <c r="AE158" s="17">
        <v>1</v>
      </c>
      <c r="AF158" s="43">
        <f t="shared" si="17"/>
        <v>26</v>
      </c>
      <c r="AG158" s="17">
        <v>11</v>
      </c>
      <c r="AH158" s="17">
        <v>5</v>
      </c>
      <c r="AI158" s="17">
        <v>4</v>
      </c>
      <c r="AJ158" s="17">
        <v>7</v>
      </c>
      <c r="AK158" s="17">
        <v>4</v>
      </c>
      <c r="AL158" s="17">
        <v>7</v>
      </c>
      <c r="AM158" s="17">
        <v>4</v>
      </c>
      <c r="AN158" s="17">
        <v>4</v>
      </c>
      <c r="AO158" s="17">
        <v>2</v>
      </c>
      <c r="AP158" s="17">
        <v>7</v>
      </c>
      <c r="AQ158" s="17">
        <v>14</v>
      </c>
      <c r="AR158" s="17">
        <v>7</v>
      </c>
      <c r="AS158" s="17">
        <v>3</v>
      </c>
      <c r="AT158" s="17">
        <v>4</v>
      </c>
      <c r="AU158" s="17">
        <v>3</v>
      </c>
      <c r="AV158" s="17">
        <v>3</v>
      </c>
      <c r="AW158" s="44">
        <v>53</v>
      </c>
    </row>
    <row r="159" spans="1:49">
      <c r="A159" s="73">
        <v>41747</v>
      </c>
      <c r="B159" s="37">
        <v>0</v>
      </c>
      <c r="C159" s="17">
        <v>1967</v>
      </c>
      <c r="D159" s="1">
        <v>45959.772916666669</v>
      </c>
      <c r="E159" s="128" t="s">
        <v>104</v>
      </c>
      <c r="F159" s="17"/>
      <c r="G159" s="17">
        <f t="shared" si="15"/>
        <v>0</v>
      </c>
      <c r="H159" s="17" t="s">
        <v>397</v>
      </c>
      <c r="I159" s="17" t="s">
        <v>397</v>
      </c>
      <c r="J159" s="50">
        <v>0</v>
      </c>
      <c r="K159" s="17">
        <f t="shared" si="18"/>
        <v>0</v>
      </c>
      <c r="L159" s="17" t="str">
        <f t="shared" si="19"/>
        <v/>
      </c>
      <c r="M159" s="97">
        <f t="shared" si="20"/>
        <v>0</v>
      </c>
      <c r="N159" s="97">
        <f t="shared" si="14"/>
        <v>0</v>
      </c>
      <c r="O159" s="83">
        <f t="shared" si="16"/>
        <v>0</v>
      </c>
      <c r="P159" s="17">
        <v>1</v>
      </c>
      <c r="Q159" s="17">
        <v>3</v>
      </c>
      <c r="R159" s="36">
        <v>2</v>
      </c>
      <c r="S159" s="17">
        <v>4</v>
      </c>
      <c r="T159" s="17">
        <v>3</v>
      </c>
      <c r="U159" s="36">
        <v>4</v>
      </c>
      <c r="V159" s="36">
        <v>2</v>
      </c>
      <c r="W159" s="17">
        <v>1</v>
      </c>
      <c r="X159" s="17">
        <v>3</v>
      </c>
      <c r="Y159" s="17">
        <v>1</v>
      </c>
      <c r="Z159" s="17">
        <v>2</v>
      </c>
      <c r="AA159" s="17">
        <v>2</v>
      </c>
      <c r="AB159" s="17">
        <v>1</v>
      </c>
      <c r="AC159" s="17">
        <v>3</v>
      </c>
      <c r="AD159" s="17">
        <v>2</v>
      </c>
      <c r="AE159" s="17">
        <v>1</v>
      </c>
      <c r="AF159" s="43">
        <f t="shared" si="17"/>
        <v>35</v>
      </c>
      <c r="AG159" s="17">
        <v>23</v>
      </c>
      <c r="AH159" s="17">
        <v>15</v>
      </c>
      <c r="AI159" s="17">
        <v>18</v>
      </c>
      <c r="AJ159" s="17">
        <v>7</v>
      </c>
      <c r="AK159" s="17">
        <v>13</v>
      </c>
      <c r="AL159" s="17">
        <v>9</v>
      </c>
      <c r="AM159" s="17">
        <v>4</v>
      </c>
      <c r="AN159" s="17">
        <v>8</v>
      </c>
      <c r="AO159" s="17">
        <v>10</v>
      </c>
      <c r="AP159" s="17">
        <v>9</v>
      </c>
      <c r="AQ159" s="17">
        <v>8</v>
      </c>
      <c r="AR159" s="17">
        <v>13</v>
      </c>
      <c r="AS159" s="17">
        <v>6</v>
      </c>
      <c r="AT159" s="17">
        <v>23</v>
      </c>
      <c r="AU159" s="17">
        <v>11</v>
      </c>
      <c r="AV159" s="17">
        <v>16</v>
      </c>
      <c r="AW159" s="44">
        <v>61</v>
      </c>
    </row>
    <row r="160" spans="1:49">
      <c r="A160" s="73">
        <v>41881</v>
      </c>
      <c r="B160" s="37">
        <v>1</v>
      </c>
      <c r="C160" s="17">
        <v>1999</v>
      </c>
      <c r="D160" s="1">
        <v>45959.84097222222</v>
      </c>
      <c r="E160" s="128" t="s">
        <v>104</v>
      </c>
      <c r="F160" s="17"/>
      <c r="G160" s="17">
        <f t="shared" si="15"/>
        <v>0</v>
      </c>
      <c r="H160" s="17" t="s">
        <v>397</v>
      </c>
      <c r="I160" s="17" t="s">
        <v>397</v>
      </c>
      <c r="J160" s="50">
        <v>0</v>
      </c>
      <c r="K160" s="17">
        <f t="shared" si="18"/>
        <v>0</v>
      </c>
      <c r="L160" s="17" t="str">
        <f t="shared" si="19"/>
        <v/>
      </c>
      <c r="M160" s="97">
        <f t="shared" si="20"/>
        <v>0</v>
      </c>
      <c r="N160" s="97">
        <f t="shared" si="14"/>
        <v>0</v>
      </c>
      <c r="O160" s="83">
        <f t="shared" si="16"/>
        <v>0</v>
      </c>
      <c r="P160" s="17">
        <v>1</v>
      </c>
      <c r="Q160" s="17">
        <v>1</v>
      </c>
      <c r="R160" s="36">
        <v>1</v>
      </c>
      <c r="S160" s="17">
        <v>2</v>
      </c>
      <c r="T160" s="17">
        <v>1</v>
      </c>
      <c r="U160" s="36">
        <v>1</v>
      </c>
      <c r="V160" s="36">
        <v>1</v>
      </c>
      <c r="W160" s="17">
        <v>1</v>
      </c>
      <c r="X160" s="17">
        <v>1</v>
      </c>
      <c r="Y160" s="17">
        <v>1</v>
      </c>
      <c r="Z160" s="17">
        <v>1</v>
      </c>
      <c r="AA160" s="17">
        <v>1</v>
      </c>
      <c r="AB160" s="17">
        <v>1</v>
      </c>
      <c r="AC160" s="17">
        <v>1</v>
      </c>
      <c r="AD160" s="17">
        <v>1</v>
      </c>
      <c r="AE160" s="17">
        <v>1</v>
      </c>
      <c r="AF160" s="43">
        <f t="shared" si="17"/>
        <v>17</v>
      </c>
      <c r="AG160" s="17">
        <v>45</v>
      </c>
      <c r="AH160" s="17">
        <v>5</v>
      </c>
      <c r="AI160" s="17">
        <v>6</v>
      </c>
      <c r="AJ160" s="17">
        <v>10</v>
      </c>
      <c r="AK160" s="17">
        <v>7</v>
      </c>
      <c r="AL160" s="17">
        <v>4</v>
      </c>
      <c r="AM160" s="17">
        <v>3</v>
      </c>
      <c r="AN160" s="17">
        <v>7</v>
      </c>
      <c r="AO160" s="17">
        <v>2</v>
      </c>
      <c r="AP160" s="17">
        <v>4</v>
      </c>
      <c r="AQ160" s="17">
        <v>1</v>
      </c>
      <c r="AR160" s="17">
        <v>8</v>
      </c>
      <c r="AS160" s="17">
        <v>3</v>
      </c>
      <c r="AT160" s="17">
        <v>3</v>
      </c>
      <c r="AU160" s="17">
        <v>4</v>
      </c>
      <c r="AV160" s="17">
        <v>4</v>
      </c>
      <c r="AW160" s="44">
        <v>30</v>
      </c>
    </row>
    <row r="161" spans="1:49">
      <c r="A161" s="73">
        <v>42027</v>
      </c>
      <c r="B161" s="37">
        <v>1</v>
      </c>
      <c r="C161" s="17">
        <v>2002</v>
      </c>
      <c r="D161" s="1">
        <v>45959.890277777777</v>
      </c>
      <c r="E161" s="128" t="s">
        <v>82</v>
      </c>
      <c r="F161" s="17"/>
      <c r="G161" s="17">
        <f t="shared" si="15"/>
        <v>0</v>
      </c>
      <c r="H161" s="17" t="s">
        <v>397</v>
      </c>
      <c r="I161" s="17" t="s">
        <v>397</v>
      </c>
      <c r="J161" s="50">
        <v>0</v>
      </c>
      <c r="K161" s="17">
        <f t="shared" si="18"/>
        <v>0</v>
      </c>
      <c r="L161" s="17" t="str">
        <f t="shared" si="19"/>
        <v/>
      </c>
      <c r="M161" s="97">
        <f t="shared" si="20"/>
        <v>0</v>
      </c>
      <c r="N161" s="97">
        <f t="shared" si="14"/>
        <v>0</v>
      </c>
      <c r="O161" s="83">
        <f t="shared" si="16"/>
        <v>0</v>
      </c>
      <c r="P161" s="17">
        <v>4</v>
      </c>
      <c r="Q161" s="17">
        <v>1</v>
      </c>
      <c r="R161" s="36">
        <v>4</v>
      </c>
      <c r="S161" s="17">
        <v>2</v>
      </c>
      <c r="T161" s="17">
        <v>1</v>
      </c>
      <c r="U161" s="36">
        <v>2</v>
      </c>
      <c r="V161" s="36">
        <v>1</v>
      </c>
      <c r="W161" s="17">
        <v>2</v>
      </c>
      <c r="X161" s="17">
        <v>1</v>
      </c>
      <c r="Y161" s="17">
        <v>1</v>
      </c>
      <c r="Z161" s="17">
        <v>1</v>
      </c>
      <c r="AA161" s="17">
        <v>1</v>
      </c>
      <c r="AB161" s="17">
        <v>1</v>
      </c>
      <c r="AC161" s="17">
        <v>1</v>
      </c>
      <c r="AD161" s="17">
        <v>1</v>
      </c>
      <c r="AE161" s="17">
        <v>1</v>
      </c>
      <c r="AF161" s="43">
        <f t="shared" si="17"/>
        <v>25</v>
      </c>
      <c r="AG161" s="17">
        <v>16</v>
      </c>
      <c r="AH161" s="17">
        <v>7</v>
      </c>
      <c r="AI161" s="17">
        <v>6</v>
      </c>
      <c r="AJ161" s="17">
        <v>10</v>
      </c>
      <c r="AK161" s="17">
        <v>7</v>
      </c>
      <c r="AL161" s="17">
        <v>4</v>
      </c>
      <c r="AM161" s="17">
        <v>2</v>
      </c>
      <c r="AN161" s="17">
        <v>8</v>
      </c>
      <c r="AO161" s="17">
        <v>3</v>
      </c>
      <c r="AP161" s="17">
        <v>4</v>
      </c>
      <c r="AQ161" s="17">
        <v>3</v>
      </c>
      <c r="AR161" s="17">
        <v>16</v>
      </c>
      <c r="AS161" s="17">
        <v>3</v>
      </c>
      <c r="AT161" s="17">
        <v>4</v>
      </c>
      <c r="AU161" s="17">
        <v>3</v>
      </c>
      <c r="AV161" s="17">
        <v>4</v>
      </c>
      <c r="AW161" s="44">
        <v>64</v>
      </c>
    </row>
    <row r="162" spans="1:49">
      <c r="A162" s="73">
        <v>42130</v>
      </c>
      <c r="B162" s="37">
        <v>0</v>
      </c>
      <c r="C162" s="17">
        <v>2001</v>
      </c>
      <c r="D162" s="1">
        <v>45959.939583333333</v>
      </c>
      <c r="E162" s="128" t="s">
        <v>82</v>
      </c>
      <c r="F162" s="17"/>
      <c r="G162" s="17">
        <f t="shared" si="15"/>
        <v>0</v>
      </c>
      <c r="H162" s="17" t="s">
        <v>397</v>
      </c>
      <c r="I162" s="17" t="s">
        <v>397</v>
      </c>
      <c r="J162" s="50">
        <v>0</v>
      </c>
      <c r="K162" s="17">
        <f t="shared" si="18"/>
        <v>0</v>
      </c>
      <c r="L162" s="17" t="str">
        <f t="shared" si="19"/>
        <v/>
      </c>
      <c r="M162" s="97">
        <f t="shared" si="20"/>
        <v>0</v>
      </c>
      <c r="N162" s="97">
        <f t="shared" si="14"/>
        <v>0</v>
      </c>
      <c r="O162" s="83">
        <f t="shared" si="16"/>
        <v>0</v>
      </c>
      <c r="P162" s="17">
        <v>2</v>
      </c>
      <c r="Q162" s="17">
        <v>1</v>
      </c>
      <c r="R162" s="36">
        <v>1</v>
      </c>
      <c r="S162" s="17">
        <v>2</v>
      </c>
      <c r="T162" s="17">
        <v>1</v>
      </c>
      <c r="U162" s="36">
        <v>1</v>
      </c>
      <c r="V162" s="36">
        <v>1</v>
      </c>
      <c r="W162" s="17">
        <v>1</v>
      </c>
      <c r="X162" s="17">
        <v>1</v>
      </c>
      <c r="Y162" s="17">
        <v>1</v>
      </c>
      <c r="Z162" s="17">
        <v>1</v>
      </c>
      <c r="AA162" s="17">
        <v>1</v>
      </c>
      <c r="AB162" s="17">
        <v>1</v>
      </c>
      <c r="AC162" s="17">
        <v>1</v>
      </c>
      <c r="AD162" s="17">
        <v>1</v>
      </c>
      <c r="AE162" s="17">
        <v>1</v>
      </c>
      <c r="AF162" s="43">
        <f t="shared" si="17"/>
        <v>18</v>
      </c>
      <c r="AG162" s="17">
        <v>7</v>
      </c>
      <c r="AH162" s="17">
        <v>6</v>
      </c>
      <c r="AI162" s="17">
        <v>7</v>
      </c>
      <c r="AJ162" s="17">
        <v>6</v>
      </c>
      <c r="AK162" s="17">
        <v>6</v>
      </c>
      <c r="AL162" s="17">
        <v>3</v>
      </c>
      <c r="AM162" s="17">
        <v>1</v>
      </c>
      <c r="AN162" s="17">
        <v>6</v>
      </c>
      <c r="AO162" s="17">
        <v>10</v>
      </c>
      <c r="AP162" s="17">
        <v>17</v>
      </c>
      <c r="AQ162" s="17">
        <v>2</v>
      </c>
      <c r="AR162" s="17">
        <v>3</v>
      </c>
      <c r="AS162" s="17">
        <v>2</v>
      </c>
      <c r="AT162" s="17">
        <v>2</v>
      </c>
      <c r="AU162" s="17">
        <v>4</v>
      </c>
      <c r="AV162" s="17">
        <v>3</v>
      </c>
      <c r="AW162" s="44">
        <v>36</v>
      </c>
    </row>
    <row r="163" spans="1:49">
      <c r="A163" s="73">
        <v>42135</v>
      </c>
      <c r="B163" s="37">
        <v>1</v>
      </c>
      <c r="C163" s="17">
        <v>1990</v>
      </c>
      <c r="D163" s="1">
        <v>45959.956250000003</v>
      </c>
      <c r="E163" s="128" t="s">
        <v>82</v>
      </c>
      <c r="F163" s="17"/>
      <c r="G163" s="17">
        <f t="shared" si="15"/>
        <v>0</v>
      </c>
      <c r="H163" s="17" t="s">
        <v>397</v>
      </c>
      <c r="I163" s="17" t="s">
        <v>397</v>
      </c>
      <c r="J163" s="50">
        <v>0</v>
      </c>
      <c r="K163" s="17">
        <f t="shared" si="18"/>
        <v>0</v>
      </c>
      <c r="L163" s="17" t="str">
        <f t="shared" si="19"/>
        <v/>
      </c>
      <c r="M163" s="97">
        <f t="shared" si="20"/>
        <v>0</v>
      </c>
      <c r="N163" s="97">
        <f t="shared" si="14"/>
        <v>0</v>
      </c>
      <c r="O163" s="83">
        <f t="shared" si="16"/>
        <v>0</v>
      </c>
      <c r="P163" s="17">
        <v>1</v>
      </c>
      <c r="Q163" s="17">
        <v>1</v>
      </c>
      <c r="R163" s="36">
        <v>1</v>
      </c>
      <c r="S163" s="17">
        <v>2</v>
      </c>
      <c r="T163" s="17">
        <v>2</v>
      </c>
      <c r="U163" s="36">
        <v>2</v>
      </c>
      <c r="V163" s="36">
        <v>1</v>
      </c>
      <c r="W163" s="17">
        <v>1</v>
      </c>
      <c r="X163" s="17">
        <v>1</v>
      </c>
      <c r="Y163" s="17">
        <v>1</v>
      </c>
      <c r="Z163" s="17">
        <v>1</v>
      </c>
      <c r="AA163" s="17">
        <v>1</v>
      </c>
      <c r="AB163" s="17">
        <v>1</v>
      </c>
      <c r="AC163" s="17">
        <v>2</v>
      </c>
      <c r="AD163" s="17">
        <v>1</v>
      </c>
      <c r="AE163" s="17">
        <v>1</v>
      </c>
      <c r="AF163" s="43">
        <f t="shared" si="17"/>
        <v>20</v>
      </c>
      <c r="AG163" s="17">
        <v>12</v>
      </c>
      <c r="AH163" s="17">
        <v>6</v>
      </c>
      <c r="AI163" s="17">
        <v>5</v>
      </c>
      <c r="AJ163" s="17">
        <v>7</v>
      </c>
      <c r="AK163" s="17">
        <v>9</v>
      </c>
      <c r="AL163" s="17">
        <v>4</v>
      </c>
      <c r="AM163" s="17">
        <v>3</v>
      </c>
      <c r="AN163" s="17">
        <v>7</v>
      </c>
      <c r="AO163" s="17">
        <v>3</v>
      </c>
      <c r="AP163" s="17">
        <v>5</v>
      </c>
      <c r="AQ163" s="17">
        <v>2</v>
      </c>
      <c r="AR163" s="17">
        <v>6</v>
      </c>
      <c r="AS163" s="17">
        <v>4</v>
      </c>
      <c r="AT163" s="17">
        <v>12</v>
      </c>
      <c r="AU163" s="17">
        <v>4</v>
      </c>
      <c r="AV163" s="17">
        <v>6</v>
      </c>
      <c r="AW163" s="44">
        <v>38</v>
      </c>
    </row>
    <row r="164" spans="1:49">
      <c r="A164" s="73">
        <v>42462</v>
      </c>
      <c r="B164" s="37">
        <v>1</v>
      </c>
      <c r="C164" s="17">
        <v>2006</v>
      </c>
      <c r="D164" s="1">
        <v>45960.594444444447</v>
      </c>
      <c r="E164" s="128" t="s">
        <v>104</v>
      </c>
      <c r="F164" s="17"/>
      <c r="G164" s="17">
        <f t="shared" si="15"/>
        <v>0</v>
      </c>
      <c r="H164" s="17" t="s">
        <v>397</v>
      </c>
      <c r="I164" s="17" t="s">
        <v>397</v>
      </c>
      <c r="J164" s="50">
        <v>0</v>
      </c>
      <c r="K164" s="17">
        <f t="shared" si="18"/>
        <v>0</v>
      </c>
      <c r="L164" s="17" t="str">
        <f t="shared" si="19"/>
        <v/>
      </c>
      <c r="M164" s="97">
        <f t="shared" si="20"/>
        <v>0</v>
      </c>
      <c r="N164" s="97">
        <f t="shared" si="14"/>
        <v>0</v>
      </c>
      <c r="O164" s="83">
        <f t="shared" si="16"/>
        <v>0</v>
      </c>
      <c r="P164" s="17">
        <v>1</v>
      </c>
      <c r="Q164" s="17">
        <v>1</v>
      </c>
      <c r="R164" s="36">
        <v>2</v>
      </c>
      <c r="S164" s="17">
        <v>4</v>
      </c>
      <c r="T164" s="17">
        <v>4</v>
      </c>
      <c r="U164" s="36">
        <v>2</v>
      </c>
      <c r="V164" s="36">
        <v>2</v>
      </c>
      <c r="W164" s="17">
        <v>2</v>
      </c>
      <c r="X164" s="17">
        <v>3</v>
      </c>
      <c r="Y164" s="17">
        <v>3</v>
      </c>
      <c r="Z164" s="17">
        <v>1</v>
      </c>
      <c r="AA164" s="17">
        <v>2</v>
      </c>
      <c r="AB164" s="17">
        <v>2</v>
      </c>
      <c r="AC164" s="17">
        <v>1</v>
      </c>
      <c r="AD164" s="17">
        <v>3</v>
      </c>
      <c r="AE164" s="17">
        <v>2</v>
      </c>
      <c r="AF164" s="43">
        <f t="shared" si="17"/>
        <v>35</v>
      </c>
      <c r="AG164" s="17">
        <v>10</v>
      </c>
      <c r="AH164" s="17">
        <v>4</v>
      </c>
      <c r="AI164" s="17">
        <v>2</v>
      </c>
      <c r="AJ164" s="17">
        <v>2</v>
      </c>
      <c r="AK164" s="17">
        <v>8</v>
      </c>
      <c r="AL164" s="17">
        <v>2</v>
      </c>
      <c r="AM164" s="17">
        <v>2</v>
      </c>
      <c r="AN164" s="17">
        <v>8</v>
      </c>
      <c r="AO164" s="17">
        <v>4</v>
      </c>
      <c r="AP164" s="17">
        <v>4</v>
      </c>
      <c r="AQ164" s="17">
        <v>2</v>
      </c>
      <c r="AR164" s="17">
        <v>7</v>
      </c>
      <c r="AS164" s="17">
        <v>4</v>
      </c>
      <c r="AT164" s="17">
        <v>5</v>
      </c>
      <c r="AU164" s="17">
        <v>4</v>
      </c>
      <c r="AV164" s="17">
        <v>4</v>
      </c>
      <c r="AW164" s="44">
        <v>63</v>
      </c>
    </row>
    <row r="165" spans="1:49">
      <c r="A165" s="73">
        <v>42529</v>
      </c>
      <c r="B165" s="37">
        <v>0</v>
      </c>
      <c r="C165" s="17">
        <v>2002</v>
      </c>
      <c r="D165" s="1">
        <v>45960.628472222219</v>
      </c>
      <c r="E165" s="128" t="s">
        <v>82</v>
      </c>
      <c r="F165" s="17"/>
      <c r="G165" s="17">
        <f t="shared" si="15"/>
        <v>0</v>
      </c>
      <c r="H165" s="17" t="s">
        <v>397</v>
      </c>
      <c r="I165" s="17" t="s">
        <v>397</v>
      </c>
      <c r="J165" s="50">
        <v>0</v>
      </c>
      <c r="K165" s="17">
        <f t="shared" si="18"/>
        <v>0</v>
      </c>
      <c r="L165" s="17" t="str">
        <f t="shared" si="19"/>
        <v/>
      </c>
      <c r="M165" s="97">
        <f t="shared" si="20"/>
        <v>0</v>
      </c>
      <c r="N165" s="97">
        <f t="shared" si="14"/>
        <v>0</v>
      </c>
      <c r="O165" s="83">
        <f t="shared" si="16"/>
        <v>0</v>
      </c>
      <c r="P165" s="17">
        <v>1</v>
      </c>
      <c r="Q165" s="17">
        <v>1</v>
      </c>
      <c r="R165" s="36">
        <v>1</v>
      </c>
      <c r="S165" s="17">
        <v>1</v>
      </c>
      <c r="T165" s="17">
        <v>1</v>
      </c>
      <c r="U165" s="36">
        <v>1</v>
      </c>
      <c r="V165" s="36">
        <v>1</v>
      </c>
      <c r="W165" s="17">
        <v>1</v>
      </c>
      <c r="X165" s="17">
        <v>1</v>
      </c>
      <c r="Y165" s="17">
        <v>1</v>
      </c>
      <c r="Z165" s="17">
        <v>1</v>
      </c>
      <c r="AA165" s="17">
        <v>1</v>
      </c>
      <c r="AB165" s="17">
        <v>1</v>
      </c>
      <c r="AC165" s="17">
        <v>1</v>
      </c>
      <c r="AD165" s="17">
        <v>1</v>
      </c>
      <c r="AE165" s="17">
        <v>1</v>
      </c>
      <c r="AF165" s="43">
        <f t="shared" si="17"/>
        <v>16</v>
      </c>
      <c r="AG165" s="17">
        <v>13</v>
      </c>
      <c r="AH165" s="17">
        <v>4</v>
      </c>
      <c r="AI165" s="17">
        <v>4</v>
      </c>
      <c r="AJ165" s="17">
        <v>3</v>
      </c>
      <c r="AK165" s="17">
        <v>3</v>
      </c>
      <c r="AL165" s="17">
        <v>3</v>
      </c>
      <c r="AM165" s="17">
        <v>2</v>
      </c>
      <c r="AN165" s="17">
        <v>3</v>
      </c>
      <c r="AO165" s="17">
        <v>2</v>
      </c>
      <c r="AP165" s="17">
        <v>4</v>
      </c>
      <c r="AQ165" s="17">
        <v>2</v>
      </c>
      <c r="AR165" s="17">
        <v>9</v>
      </c>
      <c r="AS165" s="17">
        <v>4</v>
      </c>
      <c r="AT165" s="17">
        <v>5</v>
      </c>
      <c r="AU165" s="17">
        <v>5</v>
      </c>
      <c r="AV165" s="17">
        <v>11</v>
      </c>
      <c r="AW165" s="44">
        <v>28</v>
      </c>
    </row>
    <row r="166" spans="1:49">
      <c r="A166" s="73">
        <v>43390</v>
      </c>
      <c r="B166" s="37">
        <v>1</v>
      </c>
      <c r="C166" s="17">
        <v>2003</v>
      </c>
      <c r="D166" s="1">
        <v>45962.701388888891</v>
      </c>
      <c r="E166" s="128" t="s">
        <v>82</v>
      </c>
      <c r="F166" s="17"/>
      <c r="G166" s="17">
        <f t="shared" si="15"/>
        <v>0</v>
      </c>
      <c r="H166" s="17" t="s">
        <v>397</v>
      </c>
      <c r="I166" s="17" t="s">
        <v>397</v>
      </c>
      <c r="J166" s="50">
        <v>0</v>
      </c>
      <c r="K166" s="17">
        <f t="shared" si="18"/>
        <v>0</v>
      </c>
      <c r="L166" s="17" t="str">
        <f t="shared" si="19"/>
        <v/>
      </c>
      <c r="M166" s="97">
        <f t="shared" si="20"/>
        <v>0</v>
      </c>
      <c r="N166" s="97">
        <f t="shared" si="14"/>
        <v>0</v>
      </c>
      <c r="O166" s="83">
        <f t="shared" si="16"/>
        <v>0</v>
      </c>
      <c r="P166" s="17">
        <v>1</v>
      </c>
      <c r="Q166" s="17">
        <v>1</v>
      </c>
      <c r="R166" s="36">
        <v>1</v>
      </c>
      <c r="S166" s="17">
        <v>2</v>
      </c>
      <c r="T166" s="17">
        <v>2</v>
      </c>
      <c r="U166" s="36">
        <v>1</v>
      </c>
      <c r="V166" s="36">
        <v>1</v>
      </c>
      <c r="W166" s="17">
        <v>1</v>
      </c>
      <c r="X166" s="17">
        <v>1</v>
      </c>
      <c r="Y166" s="17">
        <v>1</v>
      </c>
      <c r="Z166" s="17">
        <v>1</v>
      </c>
      <c r="AA166" s="17">
        <v>1</v>
      </c>
      <c r="AB166" s="17">
        <v>1</v>
      </c>
      <c r="AC166" s="17">
        <v>1</v>
      </c>
      <c r="AD166" s="17">
        <v>1</v>
      </c>
      <c r="AE166" s="17">
        <v>1</v>
      </c>
      <c r="AF166" s="43">
        <f t="shared" si="17"/>
        <v>18</v>
      </c>
      <c r="AG166" s="17">
        <v>13</v>
      </c>
      <c r="AH166" s="17">
        <v>5</v>
      </c>
      <c r="AI166" s="17">
        <v>4</v>
      </c>
      <c r="AJ166" s="17">
        <v>4</v>
      </c>
      <c r="AK166" s="17">
        <v>4</v>
      </c>
      <c r="AL166" s="17">
        <v>4</v>
      </c>
      <c r="AM166" s="17">
        <v>2</v>
      </c>
      <c r="AN166" s="17">
        <v>102</v>
      </c>
      <c r="AO166" s="17">
        <v>2</v>
      </c>
      <c r="AP166" s="17">
        <v>4</v>
      </c>
      <c r="AQ166" s="17">
        <v>4</v>
      </c>
      <c r="AR166" s="17">
        <v>4</v>
      </c>
      <c r="AS166" s="17">
        <v>1</v>
      </c>
      <c r="AT166" s="17">
        <v>4</v>
      </c>
      <c r="AU166" s="17">
        <v>2</v>
      </c>
      <c r="AV166" s="17">
        <v>4</v>
      </c>
      <c r="AW166" s="44">
        <v>33</v>
      </c>
    </row>
    <row r="167" spans="1:49">
      <c r="A167" s="73">
        <v>43528</v>
      </c>
      <c r="B167" s="37">
        <v>0</v>
      </c>
      <c r="C167" s="17">
        <v>1963</v>
      </c>
      <c r="D167" s="1">
        <v>45963.618750000001</v>
      </c>
      <c r="E167" s="128" t="s">
        <v>82</v>
      </c>
      <c r="F167" s="17"/>
      <c r="G167" s="17">
        <f t="shared" si="15"/>
        <v>0</v>
      </c>
      <c r="H167" s="17" t="s">
        <v>397</v>
      </c>
      <c r="I167" s="17" t="s">
        <v>397</v>
      </c>
      <c r="J167" s="50">
        <v>0</v>
      </c>
      <c r="K167" s="17">
        <f t="shared" si="18"/>
        <v>0</v>
      </c>
      <c r="L167" s="17" t="str">
        <f t="shared" si="19"/>
        <v/>
      </c>
      <c r="M167" s="97">
        <f t="shared" si="20"/>
        <v>0</v>
      </c>
      <c r="N167" s="97">
        <f t="shared" si="14"/>
        <v>0</v>
      </c>
      <c r="O167" s="83">
        <f t="shared" si="16"/>
        <v>0</v>
      </c>
      <c r="P167" s="17">
        <v>1</v>
      </c>
      <c r="Q167" s="17">
        <v>2</v>
      </c>
      <c r="R167" s="36">
        <v>2</v>
      </c>
      <c r="S167" s="17">
        <v>4</v>
      </c>
      <c r="T167" s="17">
        <v>3</v>
      </c>
      <c r="U167" s="36">
        <v>4</v>
      </c>
      <c r="V167" s="36">
        <v>2</v>
      </c>
      <c r="W167" s="17">
        <v>1</v>
      </c>
      <c r="X167" s="17">
        <v>1</v>
      </c>
      <c r="Y167" s="17">
        <v>1</v>
      </c>
      <c r="Z167" s="17">
        <v>1</v>
      </c>
      <c r="AA167" s="17">
        <v>1</v>
      </c>
      <c r="AB167" s="17">
        <v>1</v>
      </c>
      <c r="AC167" s="17">
        <v>1</v>
      </c>
      <c r="AD167" s="17">
        <v>1</v>
      </c>
      <c r="AE167" s="17">
        <v>1</v>
      </c>
      <c r="AF167" s="43">
        <f t="shared" si="17"/>
        <v>27</v>
      </c>
      <c r="AG167" s="17">
        <v>12</v>
      </c>
      <c r="AH167" s="17">
        <v>8</v>
      </c>
      <c r="AI167" s="17">
        <v>7</v>
      </c>
      <c r="AJ167" s="17">
        <v>5</v>
      </c>
      <c r="AK167" s="17">
        <v>5</v>
      </c>
      <c r="AL167" s="17">
        <v>7</v>
      </c>
      <c r="AM167" s="17">
        <v>3</v>
      </c>
      <c r="AN167" s="17">
        <v>4</v>
      </c>
      <c r="AO167" s="17">
        <v>4</v>
      </c>
      <c r="AP167" s="17">
        <v>3</v>
      </c>
      <c r="AQ167" s="17">
        <v>2</v>
      </c>
      <c r="AR167" s="17">
        <v>4</v>
      </c>
      <c r="AS167" s="17">
        <v>2</v>
      </c>
      <c r="AT167" s="17">
        <v>3</v>
      </c>
      <c r="AU167" s="17">
        <v>3</v>
      </c>
      <c r="AV167" s="17">
        <v>4</v>
      </c>
      <c r="AW167" s="44">
        <v>56</v>
      </c>
    </row>
    <row r="168" spans="1:49">
      <c r="A168" s="73">
        <v>43555</v>
      </c>
      <c r="B168" s="37">
        <v>1</v>
      </c>
      <c r="C168" s="17">
        <v>1974</v>
      </c>
      <c r="D168" s="1">
        <v>45963.694444444445</v>
      </c>
      <c r="E168" s="128" t="s">
        <v>82</v>
      </c>
      <c r="F168" s="17"/>
      <c r="G168" s="17">
        <f t="shared" si="15"/>
        <v>0</v>
      </c>
      <c r="H168" s="17" t="s">
        <v>397</v>
      </c>
      <c r="I168" s="17" t="s">
        <v>397</v>
      </c>
      <c r="J168" s="50">
        <v>0</v>
      </c>
      <c r="K168" s="17">
        <f t="shared" si="18"/>
        <v>0</v>
      </c>
      <c r="L168" s="17" t="str">
        <f t="shared" si="19"/>
        <v/>
      </c>
      <c r="M168" s="97">
        <f t="shared" si="20"/>
        <v>0</v>
      </c>
      <c r="N168" s="97">
        <f t="shared" si="14"/>
        <v>0</v>
      </c>
      <c r="O168" s="83">
        <f t="shared" si="16"/>
        <v>0</v>
      </c>
      <c r="P168" s="17">
        <v>1</v>
      </c>
      <c r="Q168" s="17">
        <v>1</v>
      </c>
      <c r="R168" s="36">
        <v>1</v>
      </c>
      <c r="S168" s="17">
        <v>1</v>
      </c>
      <c r="T168" s="17">
        <v>2</v>
      </c>
      <c r="U168" s="36">
        <v>2</v>
      </c>
      <c r="V168" s="36">
        <v>1</v>
      </c>
      <c r="W168" s="17">
        <v>1</v>
      </c>
      <c r="X168" s="17">
        <v>1</v>
      </c>
      <c r="Y168" s="17">
        <v>1</v>
      </c>
      <c r="Z168" s="17">
        <v>1</v>
      </c>
      <c r="AA168" s="17">
        <v>1</v>
      </c>
      <c r="AB168" s="17">
        <v>1</v>
      </c>
      <c r="AC168" s="17">
        <v>1</v>
      </c>
      <c r="AD168" s="17">
        <v>1</v>
      </c>
      <c r="AE168" s="17">
        <v>1</v>
      </c>
      <c r="AF168" s="43">
        <f t="shared" si="17"/>
        <v>18</v>
      </c>
      <c r="AG168" s="17">
        <v>13</v>
      </c>
      <c r="AH168" s="17">
        <v>7</v>
      </c>
      <c r="AI168" s="17">
        <v>5</v>
      </c>
      <c r="AJ168" s="17">
        <v>14</v>
      </c>
      <c r="AK168" s="17">
        <v>10</v>
      </c>
      <c r="AL168" s="17">
        <v>5</v>
      </c>
      <c r="AM168" s="17">
        <v>4</v>
      </c>
      <c r="AN168" s="17">
        <v>8</v>
      </c>
      <c r="AO168" s="17">
        <v>3</v>
      </c>
      <c r="AP168" s="17">
        <v>5</v>
      </c>
      <c r="AQ168" s="17">
        <v>2</v>
      </c>
      <c r="AR168" s="17">
        <v>59</v>
      </c>
      <c r="AS168" s="17">
        <v>6</v>
      </c>
      <c r="AT168" s="17">
        <v>7</v>
      </c>
      <c r="AU168" s="17">
        <v>4</v>
      </c>
      <c r="AV168" s="17">
        <v>6</v>
      </c>
      <c r="AW168" s="44">
        <v>34</v>
      </c>
    </row>
    <row r="169" spans="1:49">
      <c r="A169" s="73">
        <v>43604</v>
      </c>
      <c r="B169" s="37">
        <v>0</v>
      </c>
      <c r="C169" s="17">
        <v>2004</v>
      </c>
      <c r="D169" s="1">
        <v>45963.757638888892</v>
      </c>
      <c r="E169" s="128" t="s">
        <v>82</v>
      </c>
      <c r="F169" s="17"/>
      <c r="G169" s="17">
        <f t="shared" si="15"/>
        <v>0</v>
      </c>
      <c r="H169" s="17" t="s">
        <v>397</v>
      </c>
      <c r="I169" s="17" t="s">
        <v>397</v>
      </c>
      <c r="J169" s="50">
        <v>0</v>
      </c>
      <c r="K169" s="17">
        <f t="shared" si="18"/>
        <v>0</v>
      </c>
      <c r="L169" s="17" t="str">
        <f t="shared" si="19"/>
        <v/>
      </c>
      <c r="M169" s="97">
        <f t="shared" si="20"/>
        <v>0</v>
      </c>
      <c r="N169" s="97">
        <f t="shared" si="14"/>
        <v>0</v>
      </c>
      <c r="O169" s="83">
        <f t="shared" si="16"/>
        <v>0</v>
      </c>
      <c r="P169" s="17">
        <v>4</v>
      </c>
      <c r="Q169" s="17">
        <v>1</v>
      </c>
      <c r="R169" s="36">
        <v>1</v>
      </c>
      <c r="S169" s="17">
        <v>1</v>
      </c>
      <c r="T169" s="17">
        <v>1</v>
      </c>
      <c r="U169" s="36">
        <v>2</v>
      </c>
      <c r="V169" s="36">
        <v>2</v>
      </c>
      <c r="W169" s="17">
        <v>1</v>
      </c>
      <c r="X169" s="17">
        <v>1</v>
      </c>
      <c r="Y169" s="17">
        <v>1</v>
      </c>
      <c r="Z169" s="17">
        <v>1</v>
      </c>
      <c r="AA169" s="17">
        <v>1</v>
      </c>
      <c r="AB169" s="17">
        <v>1</v>
      </c>
      <c r="AC169" s="17">
        <v>1</v>
      </c>
      <c r="AD169" s="17">
        <v>1</v>
      </c>
      <c r="AE169" s="17">
        <v>1</v>
      </c>
      <c r="AF169" s="43">
        <f t="shared" si="17"/>
        <v>21</v>
      </c>
      <c r="AG169" s="17">
        <v>13</v>
      </c>
      <c r="AH169" s="17">
        <v>6</v>
      </c>
      <c r="AI169" s="17">
        <v>3</v>
      </c>
      <c r="AJ169" s="17">
        <v>5</v>
      </c>
      <c r="AK169" s="17">
        <v>6</v>
      </c>
      <c r="AL169" s="17">
        <v>4</v>
      </c>
      <c r="AM169" s="17">
        <v>2</v>
      </c>
      <c r="AN169" s="17">
        <v>15</v>
      </c>
      <c r="AO169" s="17">
        <v>2</v>
      </c>
      <c r="AP169" s="17">
        <v>3</v>
      </c>
      <c r="AQ169" s="17">
        <v>2</v>
      </c>
      <c r="AR169" s="17">
        <v>6</v>
      </c>
      <c r="AS169" s="17">
        <v>3</v>
      </c>
      <c r="AT169" s="17">
        <v>6</v>
      </c>
      <c r="AU169" s="17">
        <v>5</v>
      </c>
      <c r="AV169" s="17">
        <v>3</v>
      </c>
      <c r="AW169" s="44">
        <v>46</v>
      </c>
    </row>
    <row r="170" spans="1:49">
      <c r="A170" s="73">
        <v>43831</v>
      </c>
      <c r="B170" s="37">
        <v>0</v>
      </c>
      <c r="C170" s="17">
        <v>1981</v>
      </c>
      <c r="D170" s="1">
        <v>45964.424305555556</v>
      </c>
      <c r="E170" s="128" t="s">
        <v>82</v>
      </c>
      <c r="F170" s="17"/>
      <c r="G170" s="17">
        <f t="shared" si="15"/>
        <v>0</v>
      </c>
      <c r="H170" s="17" t="s">
        <v>397</v>
      </c>
      <c r="I170" s="17" t="s">
        <v>397</v>
      </c>
      <c r="J170" s="50">
        <v>0</v>
      </c>
      <c r="K170" s="17">
        <f t="shared" si="18"/>
        <v>0</v>
      </c>
      <c r="L170" s="17" t="str">
        <f t="shared" si="19"/>
        <v/>
      </c>
      <c r="M170" s="97">
        <f t="shared" si="20"/>
        <v>0</v>
      </c>
      <c r="N170" s="97">
        <f t="shared" si="14"/>
        <v>0</v>
      </c>
      <c r="O170" s="83">
        <f t="shared" si="16"/>
        <v>0</v>
      </c>
      <c r="P170" s="17">
        <v>1</v>
      </c>
      <c r="Q170" s="17">
        <v>1</v>
      </c>
      <c r="R170" s="36">
        <v>1</v>
      </c>
      <c r="S170" s="17">
        <v>4</v>
      </c>
      <c r="T170" s="17">
        <v>4</v>
      </c>
      <c r="U170" s="36">
        <v>4</v>
      </c>
      <c r="V170" s="36">
        <v>1</v>
      </c>
      <c r="W170" s="17">
        <v>1</v>
      </c>
      <c r="X170" s="17">
        <v>1</v>
      </c>
      <c r="Y170" s="17">
        <v>2</v>
      </c>
      <c r="Z170" s="17">
        <v>2</v>
      </c>
      <c r="AA170" s="17">
        <v>2</v>
      </c>
      <c r="AB170" s="17">
        <v>1</v>
      </c>
      <c r="AC170" s="17">
        <v>2</v>
      </c>
      <c r="AD170" s="17">
        <v>3</v>
      </c>
      <c r="AE170" s="17">
        <v>1</v>
      </c>
      <c r="AF170" s="43">
        <f t="shared" si="17"/>
        <v>31</v>
      </c>
      <c r="AG170" s="17">
        <v>15</v>
      </c>
      <c r="AH170" s="17">
        <v>12</v>
      </c>
      <c r="AI170" s="17">
        <v>4</v>
      </c>
      <c r="AJ170" s="17">
        <v>8</v>
      </c>
      <c r="AK170" s="17">
        <v>11</v>
      </c>
      <c r="AL170" s="17">
        <v>7</v>
      </c>
      <c r="AM170" s="17">
        <v>4</v>
      </c>
      <c r="AN170" s="17">
        <v>7</v>
      </c>
      <c r="AO170" s="17">
        <v>5</v>
      </c>
      <c r="AP170" s="17">
        <v>19</v>
      </c>
      <c r="AQ170" s="17">
        <v>7</v>
      </c>
      <c r="AR170" s="17">
        <v>9</v>
      </c>
      <c r="AS170" s="17">
        <v>3</v>
      </c>
      <c r="AT170" s="17">
        <v>7</v>
      </c>
      <c r="AU170" s="17">
        <v>17</v>
      </c>
      <c r="AV170" s="17">
        <v>4</v>
      </c>
      <c r="AW170" s="44">
        <v>62</v>
      </c>
    </row>
    <row r="171" spans="1:49">
      <c r="A171" s="73">
        <v>44275</v>
      </c>
      <c r="B171" s="37">
        <v>0</v>
      </c>
      <c r="C171" s="17">
        <v>2001</v>
      </c>
      <c r="D171" s="1">
        <v>45965.405555555553</v>
      </c>
      <c r="E171" s="128" t="s">
        <v>82</v>
      </c>
      <c r="F171" s="17"/>
      <c r="G171" s="17">
        <f t="shared" si="15"/>
        <v>0</v>
      </c>
      <c r="H171" s="17" t="s">
        <v>397</v>
      </c>
      <c r="I171" s="17" t="s">
        <v>397</v>
      </c>
      <c r="J171" s="50">
        <v>0</v>
      </c>
      <c r="K171" s="17">
        <f t="shared" si="18"/>
        <v>0</v>
      </c>
      <c r="L171" s="17" t="str">
        <f t="shared" si="19"/>
        <v/>
      </c>
      <c r="M171" s="97">
        <f t="shared" si="20"/>
        <v>0</v>
      </c>
      <c r="N171" s="97">
        <f t="shared" si="14"/>
        <v>0</v>
      </c>
      <c r="O171" s="83">
        <f t="shared" si="16"/>
        <v>0</v>
      </c>
      <c r="P171" s="17">
        <v>1</v>
      </c>
      <c r="Q171" s="17">
        <v>1</v>
      </c>
      <c r="R171" s="36">
        <v>1</v>
      </c>
      <c r="S171" s="17">
        <v>2</v>
      </c>
      <c r="T171" s="17">
        <v>1</v>
      </c>
      <c r="U171" s="36">
        <v>1</v>
      </c>
      <c r="V171" s="36">
        <v>1</v>
      </c>
      <c r="W171" s="17">
        <v>1</v>
      </c>
      <c r="X171" s="17">
        <v>1</v>
      </c>
      <c r="Y171" s="17">
        <v>1</v>
      </c>
      <c r="Z171" s="17">
        <v>1</v>
      </c>
      <c r="AA171" s="17">
        <v>1</v>
      </c>
      <c r="AB171" s="17">
        <v>1</v>
      </c>
      <c r="AC171" s="17">
        <v>1</v>
      </c>
      <c r="AD171" s="17">
        <v>1</v>
      </c>
      <c r="AE171" s="17">
        <v>1</v>
      </c>
      <c r="AF171" s="43">
        <f t="shared" si="17"/>
        <v>17</v>
      </c>
      <c r="AG171" s="17">
        <v>5</v>
      </c>
      <c r="AH171" s="17">
        <v>7</v>
      </c>
      <c r="AI171" s="17">
        <v>3</v>
      </c>
      <c r="AJ171" s="17">
        <v>9</v>
      </c>
      <c r="AK171" s="17">
        <v>6</v>
      </c>
      <c r="AL171" s="17">
        <v>4</v>
      </c>
      <c r="AM171" s="17">
        <v>4</v>
      </c>
      <c r="AN171" s="17">
        <v>6</v>
      </c>
      <c r="AO171" s="17">
        <v>4</v>
      </c>
      <c r="AP171" s="17">
        <v>5</v>
      </c>
      <c r="AQ171" s="17">
        <v>1</v>
      </c>
      <c r="AR171" s="17">
        <v>4</v>
      </c>
      <c r="AS171" s="17">
        <v>2</v>
      </c>
      <c r="AT171" s="17">
        <v>4</v>
      </c>
      <c r="AU171" s="17">
        <v>2</v>
      </c>
      <c r="AV171" s="17">
        <v>3</v>
      </c>
      <c r="AW171" s="44">
        <v>30</v>
      </c>
    </row>
    <row r="172" spans="1:49">
      <c r="A172" s="73">
        <v>44543</v>
      </c>
      <c r="B172" s="37">
        <v>0</v>
      </c>
      <c r="C172" s="17">
        <v>1965</v>
      </c>
      <c r="D172" s="1">
        <v>45965.669444444444</v>
      </c>
      <c r="E172" s="128" t="s">
        <v>82</v>
      </c>
      <c r="F172" s="17"/>
      <c r="G172" s="17">
        <f t="shared" si="15"/>
        <v>0</v>
      </c>
      <c r="H172" s="17" t="s">
        <v>397</v>
      </c>
      <c r="I172" s="17" t="s">
        <v>397</v>
      </c>
      <c r="J172" s="50">
        <v>0</v>
      </c>
      <c r="K172" s="17">
        <f t="shared" si="18"/>
        <v>0</v>
      </c>
      <c r="L172" s="17" t="str">
        <f t="shared" si="19"/>
        <v/>
      </c>
      <c r="M172" s="97">
        <f t="shared" si="20"/>
        <v>0</v>
      </c>
      <c r="N172" s="97">
        <f t="shared" si="14"/>
        <v>0</v>
      </c>
      <c r="O172" s="83">
        <f t="shared" si="16"/>
        <v>0</v>
      </c>
      <c r="P172" s="17">
        <v>4</v>
      </c>
      <c r="Q172" s="17">
        <v>4</v>
      </c>
      <c r="R172" s="36">
        <v>2</v>
      </c>
      <c r="S172" s="17">
        <v>4</v>
      </c>
      <c r="T172" s="17">
        <v>3</v>
      </c>
      <c r="U172" s="36">
        <v>3</v>
      </c>
      <c r="V172" s="36">
        <v>2</v>
      </c>
      <c r="W172" s="17">
        <v>1</v>
      </c>
      <c r="X172" s="17">
        <v>1</v>
      </c>
      <c r="Y172" s="17">
        <v>1</v>
      </c>
      <c r="Z172" s="17">
        <v>1</v>
      </c>
      <c r="AA172" s="17">
        <v>1</v>
      </c>
      <c r="AB172" s="17">
        <v>1</v>
      </c>
      <c r="AC172" s="17">
        <v>2</v>
      </c>
      <c r="AD172" s="17">
        <v>1</v>
      </c>
      <c r="AE172" s="17">
        <v>1</v>
      </c>
      <c r="AF172" s="43">
        <f t="shared" si="17"/>
        <v>32</v>
      </c>
      <c r="AG172" s="17">
        <v>9</v>
      </c>
      <c r="AH172" s="17">
        <v>5</v>
      </c>
      <c r="AI172" s="17">
        <v>7</v>
      </c>
      <c r="AJ172" s="17">
        <v>4</v>
      </c>
      <c r="AK172" s="17">
        <v>4</v>
      </c>
      <c r="AL172" s="17">
        <v>4</v>
      </c>
      <c r="AM172" s="17">
        <v>4</v>
      </c>
      <c r="AN172" s="17">
        <v>7</v>
      </c>
      <c r="AO172" s="17">
        <v>4</v>
      </c>
      <c r="AP172" s="17">
        <v>2</v>
      </c>
      <c r="AQ172" s="17">
        <v>2</v>
      </c>
      <c r="AR172" s="17">
        <v>5</v>
      </c>
      <c r="AS172" s="17">
        <v>3</v>
      </c>
      <c r="AT172" s="17">
        <v>4</v>
      </c>
      <c r="AU172" s="17">
        <v>3</v>
      </c>
      <c r="AV172" s="17">
        <v>5</v>
      </c>
      <c r="AW172" s="44">
        <v>64</v>
      </c>
    </row>
    <row r="173" spans="1:49">
      <c r="A173" s="73">
        <v>44599</v>
      </c>
      <c r="B173" s="37">
        <v>0</v>
      </c>
      <c r="C173" s="17">
        <v>2006</v>
      </c>
      <c r="D173" s="1">
        <v>45965.722916666666</v>
      </c>
      <c r="E173" s="128" t="s">
        <v>82</v>
      </c>
      <c r="F173" s="17"/>
      <c r="G173" s="17">
        <f t="shared" si="15"/>
        <v>0</v>
      </c>
      <c r="H173" s="17" t="s">
        <v>397</v>
      </c>
      <c r="I173" s="17" t="s">
        <v>397</v>
      </c>
      <c r="J173" s="50">
        <v>0</v>
      </c>
      <c r="K173" s="17">
        <f t="shared" si="18"/>
        <v>0</v>
      </c>
      <c r="L173" s="17" t="str">
        <f t="shared" si="19"/>
        <v/>
      </c>
      <c r="M173" s="97">
        <f t="shared" si="20"/>
        <v>0</v>
      </c>
      <c r="N173" s="97">
        <f t="shared" si="14"/>
        <v>0</v>
      </c>
      <c r="O173" s="83">
        <f t="shared" si="16"/>
        <v>0</v>
      </c>
      <c r="P173" s="17">
        <v>1</v>
      </c>
      <c r="Q173" s="17">
        <v>2</v>
      </c>
      <c r="R173" s="36">
        <v>4</v>
      </c>
      <c r="S173" s="17">
        <v>4</v>
      </c>
      <c r="T173" s="17">
        <v>5</v>
      </c>
      <c r="U173" s="36">
        <v>2</v>
      </c>
      <c r="V173" s="36">
        <v>4</v>
      </c>
      <c r="W173" s="17">
        <v>5</v>
      </c>
      <c r="X173" s="17">
        <v>2</v>
      </c>
      <c r="Y173" s="17">
        <v>2</v>
      </c>
      <c r="Z173" s="17">
        <v>2</v>
      </c>
      <c r="AA173" s="17">
        <v>4</v>
      </c>
      <c r="AB173" s="17">
        <v>2</v>
      </c>
      <c r="AC173" s="17">
        <v>5</v>
      </c>
      <c r="AD173" s="17">
        <v>2</v>
      </c>
      <c r="AE173" s="17">
        <v>2</v>
      </c>
      <c r="AF173" s="43">
        <f t="shared" si="17"/>
        <v>48</v>
      </c>
      <c r="AG173" s="17">
        <v>16</v>
      </c>
      <c r="AH173" s="17">
        <v>7</v>
      </c>
      <c r="AI173" s="17">
        <v>10</v>
      </c>
      <c r="AJ173" s="17">
        <v>7</v>
      </c>
      <c r="AK173" s="17">
        <v>9</v>
      </c>
      <c r="AL173" s="17">
        <v>8</v>
      </c>
      <c r="AM173" s="17">
        <v>4</v>
      </c>
      <c r="AN173" s="17">
        <v>7</v>
      </c>
      <c r="AO173" s="17">
        <v>4</v>
      </c>
      <c r="AP173" s="17">
        <v>7</v>
      </c>
      <c r="AQ173" s="17">
        <v>6</v>
      </c>
      <c r="AR173" s="17">
        <v>7</v>
      </c>
      <c r="AS173" s="17">
        <v>6</v>
      </c>
      <c r="AT173" s="17">
        <v>6</v>
      </c>
      <c r="AU173" s="17">
        <v>12</v>
      </c>
      <c r="AV173" s="17">
        <v>7</v>
      </c>
      <c r="AW173" s="44">
        <v>72</v>
      </c>
    </row>
    <row r="174" spans="1:49">
      <c r="A174" s="73">
        <v>44654</v>
      </c>
      <c r="B174" s="37">
        <v>0</v>
      </c>
      <c r="C174" s="17">
        <v>1992</v>
      </c>
      <c r="D174" s="1">
        <v>45965.836111111108</v>
      </c>
      <c r="E174" s="128" t="s">
        <v>82</v>
      </c>
      <c r="F174" s="17"/>
      <c r="G174" s="17">
        <f t="shared" si="15"/>
        <v>0</v>
      </c>
      <c r="H174" s="17" t="s">
        <v>397</v>
      </c>
      <c r="I174" s="17" t="s">
        <v>397</v>
      </c>
      <c r="J174" s="50">
        <v>0</v>
      </c>
      <c r="K174" s="17">
        <f t="shared" si="18"/>
        <v>0</v>
      </c>
      <c r="L174" s="17" t="str">
        <f t="shared" si="19"/>
        <v/>
      </c>
      <c r="M174" s="97">
        <f t="shared" si="20"/>
        <v>0</v>
      </c>
      <c r="N174" s="97">
        <f t="shared" si="14"/>
        <v>0</v>
      </c>
      <c r="O174" s="83">
        <f t="shared" si="16"/>
        <v>0</v>
      </c>
      <c r="P174" s="17">
        <v>1</v>
      </c>
      <c r="Q174" s="17">
        <v>1</v>
      </c>
      <c r="R174" s="36">
        <v>1</v>
      </c>
      <c r="S174" s="17">
        <v>3</v>
      </c>
      <c r="T174" s="17">
        <v>3</v>
      </c>
      <c r="U174" s="36">
        <v>2</v>
      </c>
      <c r="V174" s="36">
        <v>1</v>
      </c>
      <c r="W174" s="17">
        <v>1</v>
      </c>
      <c r="X174" s="17">
        <v>1</v>
      </c>
      <c r="Y174" s="17">
        <v>1</v>
      </c>
      <c r="Z174" s="17">
        <v>1</v>
      </c>
      <c r="AA174" s="17">
        <v>1</v>
      </c>
      <c r="AB174" s="17">
        <v>1</v>
      </c>
      <c r="AC174" s="17">
        <v>1</v>
      </c>
      <c r="AD174" s="17">
        <v>1</v>
      </c>
      <c r="AE174" s="17">
        <v>1</v>
      </c>
      <c r="AF174" s="43">
        <f t="shared" si="17"/>
        <v>21</v>
      </c>
      <c r="AG174" s="17">
        <v>8</v>
      </c>
      <c r="AH174" s="17">
        <v>3</v>
      </c>
      <c r="AI174" s="17">
        <v>3</v>
      </c>
      <c r="AJ174" s="17">
        <v>5</v>
      </c>
      <c r="AK174" s="17">
        <v>3</v>
      </c>
      <c r="AL174" s="17">
        <v>4</v>
      </c>
      <c r="AM174" s="17">
        <v>2</v>
      </c>
      <c r="AN174" s="17">
        <v>6</v>
      </c>
      <c r="AO174" s="17">
        <v>2</v>
      </c>
      <c r="AP174" s="17">
        <v>3</v>
      </c>
      <c r="AQ174" s="17">
        <v>2</v>
      </c>
      <c r="AR174" s="17">
        <v>3</v>
      </c>
      <c r="AS174" s="17">
        <v>2</v>
      </c>
      <c r="AT174" s="17">
        <v>2</v>
      </c>
      <c r="AU174" s="17">
        <v>3</v>
      </c>
      <c r="AV174" s="17">
        <v>5</v>
      </c>
      <c r="AW174" s="44">
        <v>41</v>
      </c>
    </row>
    <row r="175" spans="1:49">
      <c r="A175" s="73">
        <v>45019</v>
      </c>
      <c r="B175" s="37">
        <v>0</v>
      </c>
      <c r="C175" s="17">
        <v>2002</v>
      </c>
      <c r="D175" s="1">
        <v>45967.537499999999</v>
      </c>
      <c r="E175" s="128" t="s">
        <v>82</v>
      </c>
      <c r="F175" s="17"/>
      <c r="G175" s="17">
        <f t="shared" si="15"/>
        <v>0</v>
      </c>
      <c r="H175" s="17" t="s">
        <v>397</v>
      </c>
      <c r="I175" s="17" t="s">
        <v>397</v>
      </c>
      <c r="J175" s="50">
        <v>0</v>
      </c>
      <c r="K175" s="17">
        <f t="shared" si="18"/>
        <v>0</v>
      </c>
      <c r="L175" s="17" t="str">
        <f t="shared" si="19"/>
        <v/>
      </c>
      <c r="M175" s="97">
        <f t="shared" si="20"/>
        <v>0</v>
      </c>
      <c r="N175" s="97">
        <f t="shared" si="14"/>
        <v>0</v>
      </c>
      <c r="O175" s="83">
        <f t="shared" si="16"/>
        <v>0</v>
      </c>
      <c r="P175" s="17">
        <v>2</v>
      </c>
      <c r="Q175" s="17">
        <v>1</v>
      </c>
      <c r="R175" s="36">
        <v>1</v>
      </c>
      <c r="S175" s="17">
        <v>4</v>
      </c>
      <c r="T175" s="17">
        <v>4</v>
      </c>
      <c r="U175" s="36">
        <v>2</v>
      </c>
      <c r="V175" s="36">
        <v>3</v>
      </c>
      <c r="W175" s="17">
        <v>1</v>
      </c>
      <c r="X175" s="17">
        <v>2</v>
      </c>
      <c r="Y175" s="17">
        <v>3</v>
      </c>
      <c r="Z175" s="17">
        <v>3</v>
      </c>
      <c r="AA175" s="17">
        <v>4</v>
      </c>
      <c r="AB175" s="17">
        <v>2</v>
      </c>
      <c r="AC175" s="17">
        <v>3</v>
      </c>
      <c r="AD175" s="17">
        <v>3</v>
      </c>
      <c r="AE175" s="17">
        <v>3</v>
      </c>
      <c r="AF175" s="43">
        <f t="shared" si="17"/>
        <v>41</v>
      </c>
      <c r="AG175" s="17">
        <v>13</v>
      </c>
      <c r="AH175" s="17">
        <v>4</v>
      </c>
      <c r="AI175" s="17">
        <v>5</v>
      </c>
      <c r="AJ175" s="17">
        <v>5</v>
      </c>
      <c r="AK175" s="17">
        <v>5</v>
      </c>
      <c r="AL175" s="17">
        <v>4</v>
      </c>
      <c r="AM175" s="17">
        <v>3</v>
      </c>
      <c r="AN175" s="17">
        <v>6</v>
      </c>
      <c r="AO175" s="17">
        <v>3</v>
      </c>
      <c r="AP175" s="17">
        <v>5</v>
      </c>
      <c r="AQ175" s="17">
        <v>5</v>
      </c>
      <c r="AR175" s="17">
        <v>8</v>
      </c>
      <c r="AS175" s="17">
        <v>5</v>
      </c>
      <c r="AT175" s="17">
        <v>11</v>
      </c>
      <c r="AU175" s="17">
        <v>10</v>
      </c>
      <c r="AV175" s="17">
        <v>4</v>
      </c>
      <c r="AW175" s="44">
        <v>64</v>
      </c>
    </row>
    <row r="176" spans="1:49">
      <c r="A176" s="73">
        <v>45391</v>
      </c>
      <c r="B176" s="37">
        <v>0</v>
      </c>
      <c r="C176" s="17">
        <v>2000</v>
      </c>
      <c r="D176" s="1">
        <v>45968.482638888891</v>
      </c>
      <c r="E176" s="128" t="s">
        <v>82</v>
      </c>
      <c r="F176" s="17"/>
      <c r="G176" s="17">
        <f t="shared" si="15"/>
        <v>0</v>
      </c>
      <c r="H176" s="17" t="s">
        <v>397</v>
      </c>
      <c r="I176" s="17" t="s">
        <v>397</v>
      </c>
      <c r="J176" s="50">
        <v>0</v>
      </c>
      <c r="K176" s="17">
        <f t="shared" si="18"/>
        <v>0</v>
      </c>
      <c r="L176" s="17" t="str">
        <f t="shared" si="19"/>
        <v/>
      </c>
      <c r="M176" s="97">
        <f t="shared" si="20"/>
        <v>0</v>
      </c>
      <c r="N176" s="97">
        <f t="shared" si="14"/>
        <v>0</v>
      </c>
      <c r="O176" s="83">
        <f t="shared" si="16"/>
        <v>0</v>
      </c>
      <c r="P176" s="17">
        <v>1</v>
      </c>
      <c r="Q176" s="17">
        <v>1</v>
      </c>
      <c r="R176" s="36">
        <v>1</v>
      </c>
      <c r="S176" s="17">
        <v>1</v>
      </c>
      <c r="T176" s="17">
        <v>1</v>
      </c>
      <c r="U176" s="36">
        <v>5</v>
      </c>
      <c r="V176" s="36">
        <v>1</v>
      </c>
      <c r="W176" s="17">
        <v>1</v>
      </c>
      <c r="X176" s="17">
        <v>1</v>
      </c>
      <c r="Y176" s="17">
        <v>1</v>
      </c>
      <c r="Z176" s="17">
        <v>1</v>
      </c>
      <c r="AA176" s="17">
        <v>1</v>
      </c>
      <c r="AB176" s="17">
        <v>1</v>
      </c>
      <c r="AC176" s="17">
        <v>1</v>
      </c>
      <c r="AD176" s="17">
        <v>1</v>
      </c>
      <c r="AE176" s="17">
        <v>1</v>
      </c>
      <c r="AF176" s="43">
        <f t="shared" si="17"/>
        <v>20</v>
      </c>
      <c r="AG176" s="17">
        <v>12</v>
      </c>
      <c r="AH176" s="17">
        <v>8</v>
      </c>
      <c r="AI176" s="17">
        <v>5</v>
      </c>
      <c r="AJ176" s="17">
        <v>5</v>
      </c>
      <c r="AK176" s="17">
        <v>6</v>
      </c>
      <c r="AL176" s="17">
        <v>6</v>
      </c>
      <c r="AM176" s="17">
        <v>4</v>
      </c>
      <c r="AN176" s="17">
        <v>7</v>
      </c>
      <c r="AO176" s="17">
        <v>2</v>
      </c>
      <c r="AP176" s="17">
        <v>3</v>
      </c>
      <c r="AQ176" s="17">
        <v>2</v>
      </c>
      <c r="AR176" s="17">
        <v>5</v>
      </c>
      <c r="AS176" s="17">
        <v>3</v>
      </c>
      <c r="AT176" s="17">
        <v>7</v>
      </c>
      <c r="AU176" s="17">
        <v>3</v>
      </c>
      <c r="AV176" s="17">
        <v>3</v>
      </c>
      <c r="AW176" s="44">
        <v>47</v>
      </c>
    </row>
    <row r="177" spans="1:49">
      <c r="A177" s="73">
        <v>43317</v>
      </c>
      <c r="B177" s="37">
        <v>0</v>
      </c>
      <c r="C177" s="17">
        <v>2005</v>
      </c>
      <c r="D177" s="1">
        <v>45968.798611111109</v>
      </c>
      <c r="E177" s="128" t="s">
        <v>104</v>
      </c>
      <c r="F177" s="17"/>
      <c r="G177" s="17">
        <f t="shared" si="15"/>
        <v>0</v>
      </c>
      <c r="H177" s="17" t="s">
        <v>397</v>
      </c>
      <c r="I177" s="17" t="s">
        <v>397</v>
      </c>
      <c r="J177" s="50">
        <v>0</v>
      </c>
      <c r="K177" s="17">
        <f t="shared" si="18"/>
        <v>0</v>
      </c>
      <c r="L177" s="17" t="str">
        <f t="shared" si="19"/>
        <v/>
      </c>
      <c r="M177" s="97">
        <f t="shared" si="20"/>
        <v>0</v>
      </c>
      <c r="N177" s="97">
        <f t="shared" si="14"/>
        <v>0</v>
      </c>
      <c r="O177" s="83">
        <f t="shared" si="16"/>
        <v>0</v>
      </c>
      <c r="P177" s="17">
        <v>1</v>
      </c>
      <c r="Q177" s="17">
        <v>1</v>
      </c>
      <c r="R177" s="36">
        <v>1</v>
      </c>
      <c r="S177" s="17">
        <v>3</v>
      </c>
      <c r="T177" s="17">
        <v>3</v>
      </c>
      <c r="U177" s="36">
        <v>2</v>
      </c>
      <c r="V177" s="36">
        <v>1</v>
      </c>
      <c r="W177" s="17">
        <v>1</v>
      </c>
      <c r="X177" s="17">
        <v>1</v>
      </c>
      <c r="Y177" s="17">
        <v>1</v>
      </c>
      <c r="Z177" s="17">
        <v>1</v>
      </c>
      <c r="AA177" s="17">
        <v>1</v>
      </c>
      <c r="AB177" s="17">
        <v>1</v>
      </c>
      <c r="AC177" s="17">
        <v>1</v>
      </c>
      <c r="AD177" s="17">
        <v>1</v>
      </c>
      <c r="AE177" s="17">
        <v>1</v>
      </c>
      <c r="AF177" s="43">
        <f t="shared" si="17"/>
        <v>21</v>
      </c>
      <c r="AG177" s="17">
        <v>6</v>
      </c>
      <c r="AH177" s="17">
        <v>5</v>
      </c>
      <c r="AI177" s="17">
        <v>4</v>
      </c>
      <c r="AJ177" s="17">
        <v>5</v>
      </c>
      <c r="AK177" s="17">
        <v>7</v>
      </c>
      <c r="AL177" s="17">
        <v>9</v>
      </c>
      <c r="AM177" s="17">
        <v>2</v>
      </c>
      <c r="AN177" s="17">
        <v>5</v>
      </c>
      <c r="AO177" s="17">
        <v>2</v>
      </c>
      <c r="AP177" s="17">
        <v>3</v>
      </c>
      <c r="AQ177" s="17">
        <v>1</v>
      </c>
      <c r="AR177" s="17">
        <v>7</v>
      </c>
      <c r="AS177" s="17">
        <v>2</v>
      </c>
      <c r="AT177" s="17">
        <v>6</v>
      </c>
      <c r="AU177" s="17">
        <v>2</v>
      </c>
      <c r="AV177" s="17">
        <v>4</v>
      </c>
      <c r="AW177" s="44">
        <v>41</v>
      </c>
    </row>
    <row r="178" spans="1:49">
      <c r="A178" s="73">
        <v>45805</v>
      </c>
      <c r="B178" s="37">
        <v>0</v>
      </c>
      <c r="C178" s="17">
        <v>2003</v>
      </c>
      <c r="D178" s="1">
        <v>45969.959027777775</v>
      </c>
      <c r="E178" s="128" t="s">
        <v>104</v>
      </c>
      <c r="F178" s="17"/>
      <c r="G178" s="17">
        <f t="shared" si="15"/>
        <v>0</v>
      </c>
      <c r="H178" s="17" t="s">
        <v>397</v>
      </c>
      <c r="I178" s="17" t="s">
        <v>397</v>
      </c>
      <c r="J178" s="50">
        <v>0</v>
      </c>
      <c r="K178" s="17">
        <f t="shared" si="18"/>
        <v>0</v>
      </c>
      <c r="L178" s="17" t="str">
        <f t="shared" si="19"/>
        <v/>
      </c>
      <c r="M178" s="97">
        <f t="shared" si="20"/>
        <v>0</v>
      </c>
      <c r="N178" s="97">
        <f t="shared" si="14"/>
        <v>0</v>
      </c>
      <c r="O178" s="83">
        <f t="shared" si="16"/>
        <v>0</v>
      </c>
      <c r="P178" s="17">
        <v>1</v>
      </c>
      <c r="Q178" s="17">
        <v>1</v>
      </c>
      <c r="R178" s="36">
        <v>1</v>
      </c>
      <c r="S178" s="17">
        <v>4</v>
      </c>
      <c r="T178" s="17">
        <v>4</v>
      </c>
      <c r="U178" s="36">
        <v>3</v>
      </c>
      <c r="V178" s="36">
        <v>2</v>
      </c>
      <c r="W178" s="17">
        <v>1</v>
      </c>
      <c r="X178" s="17">
        <v>1</v>
      </c>
      <c r="Y178" s="17">
        <v>1</v>
      </c>
      <c r="Z178" s="17">
        <v>1</v>
      </c>
      <c r="AA178" s="17">
        <v>2</v>
      </c>
      <c r="AB178" s="17">
        <v>1</v>
      </c>
      <c r="AC178" s="17">
        <v>2</v>
      </c>
      <c r="AD178" s="17">
        <v>1</v>
      </c>
      <c r="AE178" s="17">
        <v>1</v>
      </c>
      <c r="AF178" s="43">
        <f t="shared" si="17"/>
        <v>27</v>
      </c>
      <c r="AG178" s="17">
        <v>10</v>
      </c>
      <c r="AH178" s="17">
        <v>19</v>
      </c>
      <c r="AI178" s="17">
        <v>5</v>
      </c>
      <c r="AJ178" s="17">
        <v>5</v>
      </c>
      <c r="AK178" s="17">
        <v>6</v>
      </c>
      <c r="AL178" s="17">
        <v>8</v>
      </c>
      <c r="AM178" s="17">
        <v>4</v>
      </c>
      <c r="AN178" s="17">
        <v>5</v>
      </c>
      <c r="AO178" s="17">
        <v>3</v>
      </c>
      <c r="AP178" s="17">
        <v>4</v>
      </c>
      <c r="AQ178" s="17">
        <v>2</v>
      </c>
      <c r="AR178" s="17">
        <v>6</v>
      </c>
      <c r="AS178" s="17">
        <v>5</v>
      </c>
      <c r="AT178" s="17">
        <v>7</v>
      </c>
      <c r="AU178" s="17">
        <v>5</v>
      </c>
      <c r="AV178" s="17">
        <v>5</v>
      </c>
      <c r="AW178" s="44">
        <v>53</v>
      </c>
    </row>
    <row r="179" spans="1:49">
      <c r="A179" s="73">
        <v>45897</v>
      </c>
      <c r="B179" s="37">
        <v>0</v>
      </c>
      <c r="C179" s="17">
        <v>2000</v>
      </c>
      <c r="D179" s="1">
        <v>45970.722222222219</v>
      </c>
      <c r="E179" s="128" t="s">
        <v>104</v>
      </c>
      <c r="F179" s="17"/>
      <c r="G179" s="17">
        <f t="shared" si="15"/>
        <v>0</v>
      </c>
      <c r="H179" s="17" t="s">
        <v>397</v>
      </c>
      <c r="I179" s="17" t="s">
        <v>397</v>
      </c>
      <c r="J179" s="50">
        <v>0</v>
      </c>
      <c r="K179" s="17">
        <f t="shared" si="18"/>
        <v>0</v>
      </c>
      <c r="L179" s="17" t="str">
        <f t="shared" si="19"/>
        <v/>
      </c>
      <c r="M179" s="97">
        <f t="shared" si="20"/>
        <v>0</v>
      </c>
      <c r="N179" s="97">
        <f t="shared" si="14"/>
        <v>0</v>
      </c>
      <c r="O179" s="83">
        <f t="shared" si="16"/>
        <v>0</v>
      </c>
      <c r="P179" s="17">
        <v>1</v>
      </c>
      <c r="Q179" s="17">
        <v>1</v>
      </c>
      <c r="R179" s="36">
        <v>1</v>
      </c>
      <c r="S179" s="17">
        <v>1</v>
      </c>
      <c r="T179" s="17">
        <v>2</v>
      </c>
      <c r="U179" s="36">
        <v>1</v>
      </c>
      <c r="V179" s="36">
        <v>1</v>
      </c>
      <c r="W179" s="17">
        <v>1</v>
      </c>
      <c r="X179" s="17">
        <v>1</v>
      </c>
      <c r="Y179" s="17">
        <v>1</v>
      </c>
      <c r="Z179" s="17">
        <v>1</v>
      </c>
      <c r="AA179" s="17">
        <v>1</v>
      </c>
      <c r="AB179" s="17">
        <v>1</v>
      </c>
      <c r="AC179" s="17">
        <v>1</v>
      </c>
      <c r="AD179" s="17">
        <v>1</v>
      </c>
      <c r="AE179" s="17">
        <v>1</v>
      </c>
      <c r="AF179" s="43">
        <f t="shared" si="17"/>
        <v>17</v>
      </c>
      <c r="AG179" s="17">
        <v>7</v>
      </c>
      <c r="AH179" s="17">
        <v>3</v>
      </c>
      <c r="AI179" s="17">
        <v>3</v>
      </c>
      <c r="AJ179" s="17">
        <v>4</v>
      </c>
      <c r="AK179" s="17">
        <v>4</v>
      </c>
      <c r="AL179" s="17">
        <v>5</v>
      </c>
      <c r="AM179" s="17">
        <v>3</v>
      </c>
      <c r="AN179" s="17">
        <v>4</v>
      </c>
      <c r="AO179" s="17">
        <v>1</v>
      </c>
      <c r="AP179" s="17">
        <v>3</v>
      </c>
      <c r="AQ179" s="17">
        <v>2</v>
      </c>
      <c r="AR179" s="17">
        <v>4</v>
      </c>
      <c r="AS179" s="17">
        <v>2</v>
      </c>
      <c r="AT179" s="17">
        <v>3</v>
      </c>
      <c r="AU179" s="17">
        <v>2</v>
      </c>
      <c r="AV179" s="17">
        <v>2</v>
      </c>
      <c r="AW179" s="44">
        <v>30</v>
      </c>
    </row>
    <row r="180" spans="1:49">
      <c r="A180" s="73">
        <v>45956</v>
      </c>
      <c r="B180" s="37">
        <v>0</v>
      </c>
      <c r="C180" s="17">
        <v>2006</v>
      </c>
      <c r="D180" s="1">
        <v>45970.90902777778</v>
      </c>
      <c r="E180" s="128" t="s">
        <v>82</v>
      </c>
      <c r="F180" s="17"/>
      <c r="G180" s="17">
        <f t="shared" si="15"/>
        <v>0</v>
      </c>
      <c r="H180" s="17" t="s">
        <v>397</v>
      </c>
      <c r="I180" s="17" t="s">
        <v>397</v>
      </c>
      <c r="J180" s="50">
        <v>0</v>
      </c>
      <c r="K180" s="17">
        <f t="shared" si="18"/>
        <v>0</v>
      </c>
      <c r="L180" s="17" t="str">
        <f t="shared" si="19"/>
        <v/>
      </c>
      <c r="M180" s="97">
        <f t="shared" si="20"/>
        <v>0</v>
      </c>
      <c r="N180" s="97">
        <f t="shared" si="14"/>
        <v>0</v>
      </c>
      <c r="O180" s="83">
        <f t="shared" si="16"/>
        <v>0</v>
      </c>
      <c r="P180" s="17">
        <v>1</v>
      </c>
      <c r="Q180" s="17">
        <v>1</v>
      </c>
      <c r="R180" s="36">
        <v>1</v>
      </c>
      <c r="S180" s="17">
        <v>1</v>
      </c>
      <c r="T180" s="17">
        <v>1</v>
      </c>
      <c r="U180" s="36">
        <v>1</v>
      </c>
      <c r="V180" s="36">
        <v>1</v>
      </c>
      <c r="W180" s="17">
        <v>1</v>
      </c>
      <c r="X180" s="17">
        <v>1</v>
      </c>
      <c r="Y180" s="17">
        <v>1</v>
      </c>
      <c r="Z180" s="17">
        <v>1</v>
      </c>
      <c r="AA180" s="17">
        <v>1</v>
      </c>
      <c r="AB180" s="17">
        <v>1</v>
      </c>
      <c r="AC180" s="17">
        <v>1</v>
      </c>
      <c r="AD180" s="17">
        <v>1</v>
      </c>
      <c r="AE180" s="17">
        <v>1</v>
      </c>
      <c r="AF180" s="43">
        <f t="shared" si="17"/>
        <v>16</v>
      </c>
      <c r="AG180" s="17">
        <v>7</v>
      </c>
      <c r="AH180" s="17">
        <v>7</v>
      </c>
      <c r="AI180" s="17">
        <v>4</v>
      </c>
      <c r="AJ180" s="17">
        <v>3</v>
      </c>
      <c r="AK180" s="17">
        <v>4</v>
      </c>
      <c r="AL180" s="17">
        <v>4</v>
      </c>
      <c r="AM180" s="17">
        <v>2</v>
      </c>
      <c r="AN180" s="17">
        <v>4</v>
      </c>
      <c r="AO180" s="17">
        <v>2</v>
      </c>
      <c r="AP180" s="17">
        <v>3</v>
      </c>
      <c r="AQ180" s="17">
        <v>2</v>
      </c>
      <c r="AR180" s="17">
        <v>3</v>
      </c>
      <c r="AS180" s="17">
        <v>3</v>
      </c>
      <c r="AT180" s="17">
        <v>5</v>
      </c>
      <c r="AU180" s="17">
        <v>3</v>
      </c>
      <c r="AV180" s="17">
        <v>4</v>
      </c>
      <c r="AW180" s="44">
        <v>28</v>
      </c>
    </row>
    <row r="181" spans="1:49">
      <c r="A181" s="73">
        <v>46061</v>
      </c>
      <c r="B181" s="37">
        <v>1</v>
      </c>
      <c r="C181" s="17">
        <v>1980</v>
      </c>
      <c r="D181" s="1">
        <v>45971.520138888889</v>
      </c>
      <c r="E181" s="128" t="s">
        <v>82</v>
      </c>
      <c r="F181" s="17"/>
      <c r="G181" s="17">
        <f t="shared" si="15"/>
        <v>0</v>
      </c>
      <c r="H181" s="17" t="s">
        <v>397</v>
      </c>
      <c r="I181" s="17" t="s">
        <v>397</v>
      </c>
      <c r="J181" s="50">
        <v>0</v>
      </c>
      <c r="K181" s="17">
        <f t="shared" si="18"/>
        <v>0</v>
      </c>
      <c r="L181" s="17" t="str">
        <f t="shared" si="19"/>
        <v/>
      </c>
      <c r="M181" s="97">
        <f t="shared" si="20"/>
        <v>0</v>
      </c>
      <c r="N181" s="97">
        <f t="shared" si="14"/>
        <v>0</v>
      </c>
      <c r="O181" s="83">
        <f t="shared" si="16"/>
        <v>0</v>
      </c>
      <c r="P181" s="17">
        <v>1</v>
      </c>
      <c r="Q181" s="17">
        <v>1</v>
      </c>
      <c r="R181" s="36">
        <v>1</v>
      </c>
      <c r="S181" s="17">
        <v>3</v>
      </c>
      <c r="T181" s="17">
        <v>3</v>
      </c>
      <c r="U181" s="36">
        <v>3</v>
      </c>
      <c r="V181" s="36">
        <v>1</v>
      </c>
      <c r="W181" s="17">
        <v>1</v>
      </c>
      <c r="X181" s="17">
        <v>1</v>
      </c>
      <c r="Y181" s="17">
        <v>1</v>
      </c>
      <c r="Z181" s="17">
        <v>1</v>
      </c>
      <c r="AA181" s="17">
        <v>2</v>
      </c>
      <c r="AB181" s="17">
        <v>1</v>
      </c>
      <c r="AC181" s="17">
        <v>1</v>
      </c>
      <c r="AD181" s="17">
        <v>1</v>
      </c>
      <c r="AE181" s="17">
        <v>1</v>
      </c>
      <c r="AF181" s="43">
        <f t="shared" si="17"/>
        <v>23</v>
      </c>
      <c r="AG181" s="17">
        <v>26</v>
      </c>
      <c r="AH181" s="17">
        <v>36</v>
      </c>
      <c r="AI181" s="17">
        <v>5</v>
      </c>
      <c r="AJ181" s="17">
        <v>6</v>
      </c>
      <c r="AK181" s="17">
        <v>9</v>
      </c>
      <c r="AL181" s="17">
        <v>11</v>
      </c>
      <c r="AM181" s="17">
        <v>4</v>
      </c>
      <c r="AN181" s="17">
        <v>6</v>
      </c>
      <c r="AO181" s="17">
        <v>4</v>
      </c>
      <c r="AP181" s="17">
        <v>5</v>
      </c>
      <c r="AQ181" s="17">
        <v>3</v>
      </c>
      <c r="AR181" s="17">
        <v>20</v>
      </c>
      <c r="AS181" s="17">
        <v>5</v>
      </c>
      <c r="AT181" s="17">
        <v>5</v>
      </c>
      <c r="AU181" s="17">
        <v>5</v>
      </c>
      <c r="AV181" s="17">
        <v>10</v>
      </c>
      <c r="AW181" s="44">
        <v>46</v>
      </c>
    </row>
    <row r="182" spans="1:49">
      <c r="A182" s="73">
        <v>46131</v>
      </c>
      <c r="B182" s="37">
        <v>0</v>
      </c>
      <c r="C182" s="17">
        <v>1989</v>
      </c>
      <c r="D182" s="1">
        <v>45971.9375</v>
      </c>
      <c r="E182" s="128" t="s">
        <v>82</v>
      </c>
      <c r="F182" s="17"/>
      <c r="G182" s="17">
        <f t="shared" si="15"/>
        <v>0</v>
      </c>
      <c r="H182" s="17" t="s">
        <v>397</v>
      </c>
      <c r="I182" s="17" t="s">
        <v>397</v>
      </c>
      <c r="J182" s="50">
        <v>0</v>
      </c>
      <c r="K182" s="17">
        <f t="shared" si="18"/>
        <v>0</v>
      </c>
      <c r="L182" s="17" t="str">
        <f t="shared" si="19"/>
        <v/>
      </c>
      <c r="M182" s="97">
        <f t="shared" si="20"/>
        <v>0</v>
      </c>
      <c r="N182" s="97">
        <f t="shared" si="14"/>
        <v>0</v>
      </c>
      <c r="O182" s="83">
        <f t="shared" si="16"/>
        <v>0</v>
      </c>
      <c r="P182" s="17">
        <v>1</v>
      </c>
      <c r="Q182" s="17">
        <v>1</v>
      </c>
      <c r="R182" s="36">
        <v>1</v>
      </c>
      <c r="S182" s="17">
        <v>2</v>
      </c>
      <c r="T182" s="17">
        <v>1</v>
      </c>
      <c r="U182" s="36">
        <v>2</v>
      </c>
      <c r="V182" s="36">
        <v>1</v>
      </c>
      <c r="W182" s="17">
        <v>1</v>
      </c>
      <c r="X182" s="17">
        <v>1</v>
      </c>
      <c r="Y182" s="17">
        <v>1</v>
      </c>
      <c r="Z182" s="17">
        <v>1</v>
      </c>
      <c r="AA182" s="17">
        <v>1</v>
      </c>
      <c r="AB182" s="17">
        <v>1</v>
      </c>
      <c r="AC182" s="17">
        <v>1</v>
      </c>
      <c r="AD182" s="17">
        <v>1</v>
      </c>
      <c r="AE182" s="17">
        <v>1</v>
      </c>
      <c r="AF182" s="43">
        <f t="shared" si="17"/>
        <v>18</v>
      </c>
      <c r="AG182" s="17">
        <v>16</v>
      </c>
      <c r="AH182" s="17">
        <v>5</v>
      </c>
      <c r="AI182" s="17">
        <v>9</v>
      </c>
      <c r="AJ182" s="17">
        <v>6</v>
      </c>
      <c r="AK182" s="17">
        <v>7</v>
      </c>
      <c r="AL182" s="17">
        <v>8</v>
      </c>
      <c r="AM182" s="17">
        <v>3</v>
      </c>
      <c r="AN182" s="17">
        <v>4</v>
      </c>
      <c r="AO182" s="17">
        <v>3</v>
      </c>
      <c r="AP182" s="17">
        <v>3</v>
      </c>
      <c r="AQ182" s="17">
        <v>3</v>
      </c>
      <c r="AR182" s="17">
        <v>6</v>
      </c>
      <c r="AS182" s="17">
        <v>2</v>
      </c>
      <c r="AT182" s="17">
        <v>8</v>
      </c>
      <c r="AU182" s="17">
        <v>3</v>
      </c>
      <c r="AV182" s="17">
        <v>3</v>
      </c>
      <c r="AW182" s="44">
        <v>34</v>
      </c>
    </row>
    <row r="183" spans="1:49">
      <c r="A183" s="73">
        <v>46294</v>
      </c>
      <c r="B183" s="37">
        <v>1</v>
      </c>
      <c r="C183" s="17">
        <v>2007</v>
      </c>
      <c r="D183" s="1">
        <v>45972.947222222225</v>
      </c>
      <c r="E183" s="128" t="s">
        <v>104</v>
      </c>
      <c r="F183" s="17"/>
      <c r="G183" s="17">
        <f t="shared" si="15"/>
        <v>0</v>
      </c>
      <c r="H183" s="17" t="s">
        <v>397</v>
      </c>
      <c r="I183" s="17" t="s">
        <v>397</v>
      </c>
      <c r="J183" s="50">
        <v>0</v>
      </c>
      <c r="K183" s="17">
        <f t="shared" si="18"/>
        <v>0</v>
      </c>
      <c r="L183" s="17" t="str">
        <f t="shared" si="19"/>
        <v/>
      </c>
      <c r="M183" s="97">
        <f t="shared" si="20"/>
        <v>0</v>
      </c>
      <c r="N183" s="97">
        <f t="shared" si="14"/>
        <v>0</v>
      </c>
      <c r="O183" s="83">
        <f t="shared" si="16"/>
        <v>0</v>
      </c>
      <c r="P183" s="17">
        <v>1</v>
      </c>
      <c r="Q183" s="17">
        <v>1</v>
      </c>
      <c r="R183" s="36">
        <v>4</v>
      </c>
      <c r="S183" s="17">
        <v>4</v>
      </c>
      <c r="T183" s="17">
        <v>3</v>
      </c>
      <c r="U183" s="36">
        <v>1</v>
      </c>
      <c r="V183" s="36">
        <v>3</v>
      </c>
      <c r="W183" s="17">
        <v>1</v>
      </c>
      <c r="X183" s="17">
        <v>1</v>
      </c>
      <c r="Y183" s="17">
        <v>1</v>
      </c>
      <c r="Z183" s="17">
        <v>1</v>
      </c>
      <c r="AA183" s="17">
        <v>1</v>
      </c>
      <c r="AB183" s="17">
        <v>1</v>
      </c>
      <c r="AC183" s="17">
        <v>1</v>
      </c>
      <c r="AD183" s="17">
        <v>1</v>
      </c>
      <c r="AE183" s="17">
        <v>4</v>
      </c>
      <c r="AF183" s="43">
        <f t="shared" si="17"/>
        <v>29</v>
      </c>
      <c r="AG183" s="17">
        <v>16</v>
      </c>
      <c r="AH183" s="17">
        <v>3</v>
      </c>
      <c r="AI183" s="17">
        <v>6</v>
      </c>
      <c r="AJ183" s="17">
        <v>3</v>
      </c>
      <c r="AK183" s="17">
        <v>4</v>
      </c>
      <c r="AL183" s="17">
        <v>3</v>
      </c>
      <c r="AM183" s="17">
        <v>3</v>
      </c>
      <c r="AN183" s="17">
        <v>6</v>
      </c>
      <c r="AO183" s="17">
        <v>1</v>
      </c>
      <c r="AP183" s="17">
        <v>4</v>
      </c>
      <c r="AQ183" s="17">
        <v>1</v>
      </c>
      <c r="AR183" s="17">
        <v>5</v>
      </c>
      <c r="AS183" s="17">
        <v>2</v>
      </c>
      <c r="AT183" s="17">
        <v>4</v>
      </c>
      <c r="AU183" s="17">
        <v>19</v>
      </c>
      <c r="AV183" s="17">
        <v>6</v>
      </c>
      <c r="AW183" s="44">
        <v>72</v>
      </c>
    </row>
    <row r="184" spans="1:49">
      <c r="A184" s="73">
        <v>46371</v>
      </c>
      <c r="B184" s="37">
        <v>1</v>
      </c>
      <c r="C184" s="17">
        <v>2008</v>
      </c>
      <c r="D184" s="1">
        <v>45972.948611111111</v>
      </c>
      <c r="E184" s="128" t="s">
        <v>82</v>
      </c>
      <c r="F184" s="17"/>
      <c r="G184" s="17">
        <f t="shared" si="15"/>
        <v>0</v>
      </c>
      <c r="H184" s="17" t="s">
        <v>397</v>
      </c>
      <c r="I184" s="17" t="s">
        <v>397</v>
      </c>
      <c r="J184" s="50">
        <v>0</v>
      </c>
      <c r="K184" s="17">
        <f t="shared" si="18"/>
        <v>0</v>
      </c>
      <c r="L184" s="17" t="str">
        <f t="shared" si="19"/>
        <v/>
      </c>
      <c r="M184" s="97">
        <f t="shared" si="20"/>
        <v>0</v>
      </c>
      <c r="N184" s="97">
        <f t="shared" si="14"/>
        <v>0</v>
      </c>
      <c r="O184" s="83">
        <f t="shared" si="16"/>
        <v>0</v>
      </c>
      <c r="P184" s="17">
        <v>1</v>
      </c>
      <c r="Q184" s="17">
        <v>2</v>
      </c>
      <c r="R184" s="36">
        <v>4</v>
      </c>
      <c r="S184" s="17">
        <v>5</v>
      </c>
      <c r="T184" s="17">
        <v>4</v>
      </c>
      <c r="U184" s="36">
        <v>2</v>
      </c>
      <c r="V184" s="36">
        <v>4</v>
      </c>
      <c r="W184" s="17">
        <v>2</v>
      </c>
      <c r="X184" s="17">
        <v>3</v>
      </c>
      <c r="Y184" s="17">
        <v>2</v>
      </c>
      <c r="Z184" s="17">
        <v>3</v>
      </c>
      <c r="AA184" s="17">
        <v>2</v>
      </c>
      <c r="AB184" s="17">
        <v>4</v>
      </c>
      <c r="AC184" s="17">
        <v>4</v>
      </c>
      <c r="AD184" s="17">
        <v>2</v>
      </c>
      <c r="AE184" s="17">
        <v>4</v>
      </c>
      <c r="AF184" s="43">
        <f t="shared" si="17"/>
        <v>48</v>
      </c>
      <c r="AG184" s="17">
        <v>9</v>
      </c>
      <c r="AH184" s="17">
        <v>5</v>
      </c>
      <c r="AI184" s="17">
        <v>6</v>
      </c>
      <c r="AJ184" s="17">
        <v>3</v>
      </c>
      <c r="AK184" s="17">
        <v>4</v>
      </c>
      <c r="AL184" s="17">
        <v>2</v>
      </c>
      <c r="AM184" s="17">
        <v>2</v>
      </c>
      <c r="AN184" s="17">
        <v>23</v>
      </c>
      <c r="AO184" s="17">
        <v>5</v>
      </c>
      <c r="AP184" s="17">
        <v>2</v>
      </c>
      <c r="AQ184" s="17">
        <v>4</v>
      </c>
      <c r="AR184" s="17">
        <v>6</v>
      </c>
      <c r="AS184" s="17">
        <v>3</v>
      </c>
      <c r="AT184" s="17">
        <v>5</v>
      </c>
      <c r="AU184" s="17">
        <v>4</v>
      </c>
      <c r="AV184" s="17">
        <v>4</v>
      </c>
      <c r="AW184" s="44">
        <v>65</v>
      </c>
    </row>
    <row r="185" spans="1:49">
      <c r="A185" s="73">
        <v>46337</v>
      </c>
      <c r="B185" s="37">
        <v>0</v>
      </c>
      <c r="C185" s="17">
        <v>2006</v>
      </c>
      <c r="D185" s="1">
        <v>45972.948611111111</v>
      </c>
      <c r="E185" s="128" t="s">
        <v>104</v>
      </c>
      <c r="F185" s="17"/>
      <c r="G185" s="17">
        <f t="shared" si="15"/>
        <v>0</v>
      </c>
      <c r="H185" s="17" t="s">
        <v>397</v>
      </c>
      <c r="I185" s="17" t="s">
        <v>397</v>
      </c>
      <c r="J185" s="50">
        <v>0</v>
      </c>
      <c r="K185" s="17">
        <f t="shared" si="18"/>
        <v>0</v>
      </c>
      <c r="L185" s="17" t="str">
        <f t="shared" si="19"/>
        <v/>
      </c>
      <c r="M185" s="97">
        <f t="shared" si="20"/>
        <v>0</v>
      </c>
      <c r="N185" s="97">
        <f t="shared" si="14"/>
        <v>0</v>
      </c>
      <c r="O185" s="83">
        <f t="shared" si="16"/>
        <v>0</v>
      </c>
      <c r="P185" s="17">
        <v>1</v>
      </c>
      <c r="Q185" s="17">
        <v>1</v>
      </c>
      <c r="R185" s="36">
        <v>1</v>
      </c>
      <c r="S185" s="17">
        <v>2</v>
      </c>
      <c r="T185" s="17">
        <v>1</v>
      </c>
      <c r="U185" s="36">
        <v>1</v>
      </c>
      <c r="V185" s="36">
        <v>1</v>
      </c>
      <c r="W185" s="17">
        <v>2</v>
      </c>
      <c r="X185" s="17">
        <v>1</v>
      </c>
      <c r="Y185" s="17">
        <v>1</v>
      </c>
      <c r="Z185" s="17">
        <v>1</v>
      </c>
      <c r="AA185" s="17">
        <v>1</v>
      </c>
      <c r="AB185" s="17">
        <v>1</v>
      </c>
      <c r="AC185" s="17">
        <v>1</v>
      </c>
      <c r="AD185" s="17">
        <v>1</v>
      </c>
      <c r="AE185" s="17">
        <v>1</v>
      </c>
      <c r="AF185" s="43">
        <f t="shared" si="17"/>
        <v>18</v>
      </c>
      <c r="AG185" s="17">
        <v>10</v>
      </c>
      <c r="AH185" s="17">
        <v>4</v>
      </c>
      <c r="AI185" s="17">
        <v>4</v>
      </c>
      <c r="AJ185" s="17">
        <v>4</v>
      </c>
      <c r="AK185" s="17">
        <v>4</v>
      </c>
      <c r="AL185" s="17">
        <v>3</v>
      </c>
      <c r="AM185" s="17">
        <v>3</v>
      </c>
      <c r="AN185" s="17">
        <v>5</v>
      </c>
      <c r="AO185" s="17">
        <v>3</v>
      </c>
      <c r="AP185" s="17">
        <v>2</v>
      </c>
      <c r="AQ185" s="17">
        <v>2</v>
      </c>
      <c r="AR185" s="17">
        <v>4</v>
      </c>
      <c r="AS185" s="17">
        <v>2</v>
      </c>
      <c r="AT185" s="17">
        <v>4</v>
      </c>
      <c r="AU185" s="17">
        <v>3</v>
      </c>
      <c r="AV185" s="17">
        <v>2</v>
      </c>
      <c r="AW185" s="44">
        <v>38</v>
      </c>
    </row>
    <row r="186" spans="1:49">
      <c r="A186" s="73">
        <v>46385</v>
      </c>
      <c r="B186" s="37">
        <v>0</v>
      </c>
      <c r="C186" s="17">
        <v>1999</v>
      </c>
      <c r="D186" s="1">
        <v>45972.972916666666</v>
      </c>
      <c r="E186" s="128" t="s">
        <v>104</v>
      </c>
      <c r="F186" s="17"/>
      <c r="G186" s="17">
        <f t="shared" si="15"/>
        <v>0</v>
      </c>
      <c r="H186" s="17" t="s">
        <v>397</v>
      </c>
      <c r="I186" s="17" t="s">
        <v>397</v>
      </c>
      <c r="J186" s="50">
        <v>0</v>
      </c>
      <c r="K186" s="17">
        <f t="shared" si="18"/>
        <v>0</v>
      </c>
      <c r="L186" s="17" t="str">
        <f t="shared" si="19"/>
        <v/>
      </c>
      <c r="M186" s="97">
        <f t="shared" si="20"/>
        <v>0</v>
      </c>
      <c r="N186" s="97">
        <f t="shared" si="14"/>
        <v>0</v>
      </c>
      <c r="O186" s="83">
        <f t="shared" si="16"/>
        <v>0</v>
      </c>
      <c r="P186" s="17">
        <v>4</v>
      </c>
      <c r="Q186" s="17">
        <v>1</v>
      </c>
      <c r="R186" s="36">
        <v>1</v>
      </c>
      <c r="S186" s="17">
        <v>3</v>
      </c>
      <c r="T186" s="17">
        <v>4</v>
      </c>
      <c r="U186" s="36">
        <v>3</v>
      </c>
      <c r="V186" s="36">
        <v>2</v>
      </c>
      <c r="W186" s="17">
        <v>1</v>
      </c>
      <c r="X186" s="17">
        <v>1</v>
      </c>
      <c r="Y186" s="17">
        <v>1</v>
      </c>
      <c r="Z186" s="17">
        <v>2</v>
      </c>
      <c r="AA186" s="17">
        <v>2</v>
      </c>
      <c r="AB186" s="17">
        <v>1</v>
      </c>
      <c r="AC186" s="17">
        <v>2</v>
      </c>
      <c r="AD186" s="17">
        <v>2</v>
      </c>
      <c r="AE186" s="17">
        <v>3</v>
      </c>
      <c r="AF186" s="43">
        <f t="shared" si="17"/>
        <v>33</v>
      </c>
      <c r="AG186" s="17">
        <v>12</v>
      </c>
      <c r="AH186" s="17">
        <v>4</v>
      </c>
      <c r="AI186" s="17">
        <v>4</v>
      </c>
      <c r="AJ186" s="17">
        <v>12</v>
      </c>
      <c r="AK186" s="17">
        <v>5</v>
      </c>
      <c r="AL186" s="17">
        <v>4</v>
      </c>
      <c r="AM186" s="17">
        <v>6</v>
      </c>
      <c r="AN186" s="17">
        <v>10</v>
      </c>
      <c r="AO186" s="17">
        <v>5</v>
      </c>
      <c r="AP186" s="17">
        <v>10</v>
      </c>
      <c r="AQ186" s="17">
        <v>4</v>
      </c>
      <c r="AR186" s="17">
        <v>11</v>
      </c>
      <c r="AS186" s="17">
        <v>3</v>
      </c>
      <c r="AT186" s="17">
        <v>9</v>
      </c>
      <c r="AU186" s="17">
        <v>5</v>
      </c>
      <c r="AV186" s="17">
        <v>7</v>
      </c>
      <c r="AW186" s="44">
        <v>62</v>
      </c>
    </row>
    <row r="187" spans="1:49">
      <c r="A187" s="73">
        <v>46503</v>
      </c>
      <c r="B187" s="37">
        <v>0</v>
      </c>
      <c r="C187" s="17">
        <v>1982</v>
      </c>
      <c r="D187" s="1">
        <v>45973.645833333336</v>
      </c>
      <c r="E187" s="128" t="s">
        <v>82</v>
      </c>
      <c r="F187" s="17"/>
      <c r="G187" s="17">
        <f t="shared" si="15"/>
        <v>0</v>
      </c>
      <c r="H187" s="17" t="s">
        <v>397</v>
      </c>
      <c r="I187" s="17" t="s">
        <v>397</v>
      </c>
      <c r="J187" s="50">
        <v>0</v>
      </c>
      <c r="K187" s="17">
        <f t="shared" si="18"/>
        <v>0</v>
      </c>
      <c r="L187" s="17" t="str">
        <f t="shared" si="19"/>
        <v/>
      </c>
      <c r="M187" s="97">
        <f t="shared" si="20"/>
        <v>0</v>
      </c>
      <c r="N187" s="97">
        <f t="shared" si="14"/>
        <v>0</v>
      </c>
      <c r="O187" s="83">
        <f t="shared" si="16"/>
        <v>0</v>
      </c>
      <c r="P187" s="17">
        <v>1</v>
      </c>
      <c r="Q187" s="17">
        <v>1</v>
      </c>
      <c r="R187" s="36">
        <v>1</v>
      </c>
      <c r="S187" s="17">
        <v>3</v>
      </c>
      <c r="T187" s="17">
        <v>1</v>
      </c>
      <c r="U187" s="36">
        <v>4</v>
      </c>
      <c r="V187" s="36">
        <v>2</v>
      </c>
      <c r="W187" s="17">
        <v>1</v>
      </c>
      <c r="X187" s="17">
        <v>1</v>
      </c>
      <c r="Y187" s="17">
        <v>1</v>
      </c>
      <c r="Z187" s="17">
        <v>1</v>
      </c>
      <c r="AA187" s="17">
        <v>1</v>
      </c>
      <c r="AB187" s="17">
        <v>1</v>
      </c>
      <c r="AC187" s="17">
        <v>1</v>
      </c>
      <c r="AD187" s="17">
        <v>1</v>
      </c>
      <c r="AE187" s="17">
        <v>1</v>
      </c>
      <c r="AF187" s="43">
        <f t="shared" si="17"/>
        <v>22</v>
      </c>
      <c r="AG187" s="17">
        <v>17</v>
      </c>
      <c r="AH187" s="17">
        <v>4</v>
      </c>
      <c r="AI187" s="17">
        <v>5</v>
      </c>
      <c r="AJ187" s="17">
        <v>4</v>
      </c>
      <c r="AK187" s="17">
        <v>6</v>
      </c>
      <c r="AL187" s="17">
        <v>6</v>
      </c>
      <c r="AM187" s="17">
        <v>5</v>
      </c>
      <c r="AN187" s="17">
        <v>4</v>
      </c>
      <c r="AO187" s="17">
        <v>3</v>
      </c>
      <c r="AP187" s="17">
        <v>4</v>
      </c>
      <c r="AQ187" s="17">
        <v>2</v>
      </c>
      <c r="AR187" s="17">
        <v>4</v>
      </c>
      <c r="AS187" s="17">
        <v>3</v>
      </c>
      <c r="AT187" s="17">
        <v>3</v>
      </c>
      <c r="AU187" s="17">
        <v>3</v>
      </c>
      <c r="AV187" s="17">
        <v>4</v>
      </c>
      <c r="AW187" s="44">
        <v>46</v>
      </c>
    </row>
    <row r="188" spans="1:49">
      <c r="A188" s="73">
        <v>46548</v>
      </c>
      <c r="B188" s="37">
        <v>0</v>
      </c>
      <c r="C188" s="17">
        <v>1979</v>
      </c>
      <c r="D188" s="1">
        <v>45974.349305555559</v>
      </c>
      <c r="E188" s="128" t="s">
        <v>82</v>
      </c>
      <c r="F188" s="17"/>
      <c r="G188" s="17">
        <f t="shared" si="15"/>
        <v>0</v>
      </c>
      <c r="H188" s="17" t="s">
        <v>397</v>
      </c>
      <c r="I188" s="17" t="s">
        <v>397</v>
      </c>
      <c r="J188" s="50">
        <v>0</v>
      </c>
      <c r="K188" s="17">
        <f t="shared" si="18"/>
        <v>0</v>
      </c>
      <c r="L188" s="17" t="str">
        <f t="shared" si="19"/>
        <v/>
      </c>
      <c r="M188" s="97">
        <f t="shared" si="20"/>
        <v>0</v>
      </c>
      <c r="N188" s="97">
        <f t="shared" si="14"/>
        <v>0</v>
      </c>
      <c r="O188" s="83">
        <f t="shared" si="16"/>
        <v>0</v>
      </c>
      <c r="P188" s="17">
        <v>1</v>
      </c>
      <c r="Q188" s="17">
        <v>1</v>
      </c>
      <c r="R188" s="36">
        <v>1</v>
      </c>
      <c r="S188" s="17">
        <v>4</v>
      </c>
      <c r="T188" s="17">
        <v>3</v>
      </c>
      <c r="U188" s="36">
        <v>3</v>
      </c>
      <c r="V188" s="36">
        <v>3</v>
      </c>
      <c r="W188" s="17">
        <v>2</v>
      </c>
      <c r="X188" s="17">
        <v>3</v>
      </c>
      <c r="Y188" s="17">
        <v>2</v>
      </c>
      <c r="Z188" s="17">
        <v>2</v>
      </c>
      <c r="AA188" s="17">
        <v>5</v>
      </c>
      <c r="AB188" s="17">
        <v>3</v>
      </c>
      <c r="AC188" s="17">
        <v>3</v>
      </c>
      <c r="AD188" s="17">
        <v>4</v>
      </c>
      <c r="AE188" s="17">
        <v>4</v>
      </c>
      <c r="AF188" s="43">
        <f t="shared" si="17"/>
        <v>44</v>
      </c>
      <c r="AG188" s="17">
        <v>6</v>
      </c>
      <c r="AH188" s="17">
        <v>8</v>
      </c>
      <c r="AI188" s="17">
        <v>3</v>
      </c>
      <c r="AJ188" s="17">
        <v>3</v>
      </c>
      <c r="AK188" s="17">
        <v>7</v>
      </c>
      <c r="AL188" s="17">
        <v>2</v>
      </c>
      <c r="AM188" s="17">
        <v>3</v>
      </c>
      <c r="AN188" s="17">
        <v>4</v>
      </c>
      <c r="AO188" s="17">
        <v>6</v>
      </c>
      <c r="AP188" s="17">
        <v>4</v>
      </c>
      <c r="AQ188" s="17">
        <v>2</v>
      </c>
      <c r="AR188" s="17">
        <v>6</v>
      </c>
      <c r="AS188" s="17">
        <v>3</v>
      </c>
      <c r="AT188" s="17">
        <v>3</v>
      </c>
      <c r="AU188" s="17">
        <v>2</v>
      </c>
      <c r="AV188" s="17">
        <v>3</v>
      </c>
      <c r="AW188" s="44">
        <v>72</v>
      </c>
    </row>
    <row r="189" spans="1:49">
      <c r="A189" s="73">
        <v>46712</v>
      </c>
      <c r="B189" s="37">
        <v>0</v>
      </c>
      <c r="C189" s="17">
        <v>1978</v>
      </c>
      <c r="D189" s="1">
        <v>45976.77847222222</v>
      </c>
      <c r="E189" s="128" t="s">
        <v>104</v>
      </c>
      <c r="F189" s="17"/>
      <c r="G189" s="17">
        <f t="shared" si="15"/>
        <v>0</v>
      </c>
      <c r="H189" s="17" t="s">
        <v>397</v>
      </c>
      <c r="I189" s="17" t="s">
        <v>397</v>
      </c>
      <c r="J189" s="50">
        <v>0</v>
      </c>
      <c r="K189" s="17">
        <f t="shared" si="18"/>
        <v>0</v>
      </c>
      <c r="L189" s="17" t="str">
        <f t="shared" si="19"/>
        <v/>
      </c>
      <c r="M189" s="97">
        <f t="shared" si="20"/>
        <v>0</v>
      </c>
      <c r="N189" s="97">
        <f t="shared" si="14"/>
        <v>0</v>
      </c>
      <c r="O189" s="83">
        <f t="shared" si="16"/>
        <v>0</v>
      </c>
      <c r="P189" s="17">
        <v>1</v>
      </c>
      <c r="Q189" s="17">
        <v>2</v>
      </c>
      <c r="R189" s="36">
        <v>1</v>
      </c>
      <c r="S189" s="17">
        <v>2</v>
      </c>
      <c r="T189" s="17">
        <v>2</v>
      </c>
      <c r="U189" s="36">
        <v>2</v>
      </c>
      <c r="V189" s="36">
        <v>1</v>
      </c>
      <c r="W189" s="17">
        <v>1</v>
      </c>
      <c r="X189" s="17">
        <v>1</v>
      </c>
      <c r="Y189" s="17">
        <v>1</v>
      </c>
      <c r="Z189" s="17">
        <v>1</v>
      </c>
      <c r="AA189" s="17">
        <v>1</v>
      </c>
      <c r="AB189" s="17">
        <v>1</v>
      </c>
      <c r="AC189" s="17">
        <v>2</v>
      </c>
      <c r="AD189" s="17">
        <v>1</v>
      </c>
      <c r="AE189" s="17">
        <v>1</v>
      </c>
      <c r="AF189" s="43">
        <f t="shared" si="17"/>
        <v>21</v>
      </c>
      <c r="AG189" s="17">
        <v>17</v>
      </c>
      <c r="AH189" s="17">
        <v>15</v>
      </c>
      <c r="AI189" s="17">
        <v>7</v>
      </c>
      <c r="AJ189" s="17">
        <v>7</v>
      </c>
      <c r="AK189" s="17">
        <v>6</v>
      </c>
      <c r="AL189" s="17">
        <v>7</v>
      </c>
      <c r="AM189" s="17">
        <v>5</v>
      </c>
      <c r="AN189" s="17">
        <v>6</v>
      </c>
      <c r="AO189" s="17">
        <v>4</v>
      </c>
      <c r="AP189" s="17">
        <v>3</v>
      </c>
      <c r="AQ189" s="17">
        <v>2</v>
      </c>
      <c r="AR189" s="17">
        <v>7</v>
      </c>
      <c r="AS189" s="17">
        <v>4</v>
      </c>
      <c r="AT189" s="17">
        <v>8</v>
      </c>
      <c r="AU189" s="17">
        <v>5</v>
      </c>
      <c r="AV189" s="17">
        <v>8</v>
      </c>
      <c r="AW189" s="44">
        <v>43</v>
      </c>
    </row>
    <row r="190" spans="1:49">
      <c r="A190" s="73">
        <v>46797</v>
      </c>
      <c r="B190" s="37">
        <v>0</v>
      </c>
      <c r="C190" s="17">
        <v>2004</v>
      </c>
      <c r="D190" s="1">
        <v>45977.892361111109</v>
      </c>
      <c r="E190" s="128" t="s">
        <v>104</v>
      </c>
      <c r="F190" s="17"/>
      <c r="G190" s="17">
        <f t="shared" si="15"/>
        <v>0</v>
      </c>
      <c r="H190" s="17" t="s">
        <v>397</v>
      </c>
      <c r="I190" s="17" t="s">
        <v>397</v>
      </c>
      <c r="J190" s="50">
        <v>0</v>
      </c>
      <c r="K190" s="17">
        <f t="shared" si="18"/>
        <v>0</v>
      </c>
      <c r="L190" s="17" t="str">
        <f t="shared" si="19"/>
        <v/>
      </c>
      <c r="M190" s="97">
        <f t="shared" si="20"/>
        <v>0</v>
      </c>
      <c r="N190" s="97">
        <f t="shared" si="14"/>
        <v>0</v>
      </c>
      <c r="O190" s="83">
        <f t="shared" si="16"/>
        <v>0</v>
      </c>
      <c r="P190" s="17">
        <v>4</v>
      </c>
      <c r="Q190" s="17">
        <v>1</v>
      </c>
      <c r="R190" s="36">
        <v>1</v>
      </c>
      <c r="S190" s="17">
        <v>1</v>
      </c>
      <c r="T190" s="17">
        <v>2</v>
      </c>
      <c r="U190" s="36">
        <v>1</v>
      </c>
      <c r="V190" s="36">
        <v>1</v>
      </c>
      <c r="W190" s="17">
        <v>1</v>
      </c>
      <c r="X190" s="17">
        <v>1</v>
      </c>
      <c r="Y190" s="17">
        <v>1</v>
      </c>
      <c r="Z190" s="17">
        <v>1</v>
      </c>
      <c r="AA190" s="17">
        <v>1</v>
      </c>
      <c r="AB190" s="17">
        <v>1</v>
      </c>
      <c r="AC190" s="17">
        <v>1</v>
      </c>
      <c r="AD190" s="17">
        <v>1</v>
      </c>
      <c r="AE190" s="17">
        <v>1</v>
      </c>
      <c r="AF190" s="43">
        <f t="shared" si="17"/>
        <v>20</v>
      </c>
      <c r="AG190" s="17">
        <v>5</v>
      </c>
      <c r="AH190" s="17">
        <v>5</v>
      </c>
      <c r="AI190" s="17">
        <v>2</v>
      </c>
      <c r="AJ190" s="17">
        <v>5</v>
      </c>
      <c r="AK190" s="17">
        <v>2</v>
      </c>
      <c r="AL190" s="17">
        <v>2</v>
      </c>
      <c r="AM190" s="17">
        <v>2</v>
      </c>
      <c r="AN190" s="17">
        <v>4</v>
      </c>
      <c r="AO190" s="17">
        <v>1</v>
      </c>
      <c r="AP190" s="17">
        <v>3</v>
      </c>
      <c r="AQ190" s="17">
        <v>2</v>
      </c>
      <c r="AR190" s="17">
        <v>1437</v>
      </c>
      <c r="AS190" s="17">
        <v>2</v>
      </c>
      <c r="AT190" s="17">
        <v>2</v>
      </c>
      <c r="AU190" s="17">
        <v>2</v>
      </c>
      <c r="AV190" s="17">
        <v>2</v>
      </c>
      <c r="AW190" s="44">
        <v>42</v>
      </c>
    </row>
    <row r="191" spans="1:49">
      <c r="A191" s="73">
        <v>44916</v>
      </c>
      <c r="B191" s="37">
        <v>0</v>
      </c>
      <c r="C191" s="17">
        <v>2001</v>
      </c>
      <c r="D191" s="1">
        <v>45966.826388888891</v>
      </c>
      <c r="E191" s="128" t="s">
        <v>207</v>
      </c>
      <c r="F191" s="17"/>
      <c r="G191" s="17">
        <f t="shared" si="15"/>
        <v>0</v>
      </c>
      <c r="H191" s="17" t="s">
        <v>397</v>
      </c>
      <c r="I191" s="17" t="s">
        <v>397</v>
      </c>
      <c r="J191" s="50">
        <v>0</v>
      </c>
      <c r="K191" s="17">
        <f t="shared" si="18"/>
        <v>0</v>
      </c>
      <c r="L191" s="17" t="str">
        <f t="shared" si="19"/>
        <v/>
      </c>
      <c r="M191" s="97">
        <f t="shared" si="20"/>
        <v>0</v>
      </c>
      <c r="N191" s="97">
        <f t="shared" si="14"/>
        <v>0</v>
      </c>
      <c r="O191" s="83">
        <f t="shared" si="16"/>
        <v>0</v>
      </c>
      <c r="P191" s="17">
        <v>1</v>
      </c>
      <c r="Q191" s="17">
        <v>3</v>
      </c>
      <c r="R191" s="36">
        <v>1</v>
      </c>
      <c r="S191" s="17">
        <v>2</v>
      </c>
      <c r="T191" s="17">
        <v>1</v>
      </c>
      <c r="U191" s="36">
        <v>2</v>
      </c>
      <c r="V191" s="36">
        <v>1</v>
      </c>
      <c r="W191" s="17">
        <v>1</v>
      </c>
      <c r="X191" s="17">
        <v>1</v>
      </c>
      <c r="Y191" s="17">
        <v>1</v>
      </c>
      <c r="Z191" s="17">
        <v>1</v>
      </c>
      <c r="AA191" s="17">
        <v>1</v>
      </c>
      <c r="AB191" s="17">
        <v>1</v>
      </c>
      <c r="AC191" s="17">
        <v>1</v>
      </c>
      <c r="AD191" s="17">
        <v>1</v>
      </c>
      <c r="AE191" s="17">
        <v>1</v>
      </c>
      <c r="AF191" s="43">
        <f t="shared" si="17"/>
        <v>20</v>
      </c>
      <c r="AG191" s="17">
        <v>5</v>
      </c>
      <c r="AH191" s="17">
        <v>20</v>
      </c>
      <c r="AI191" s="17">
        <v>4</v>
      </c>
      <c r="AJ191" s="17">
        <v>3</v>
      </c>
      <c r="AK191" s="17">
        <v>6</v>
      </c>
      <c r="AL191" s="17">
        <v>4</v>
      </c>
      <c r="AM191" s="17">
        <v>2</v>
      </c>
      <c r="AN191" s="17">
        <v>17</v>
      </c>
      <c r="AO191" s="17">
        <v>7</v>
      </c>
      <c r="AP191" s="17">
        <v>5</v>
      </c>
      <c r="AQ191" s="17">
        <v>3</v>
      </c>
      <c r="AR191" s="17">
        <v>6</v>
      </c>
      <c r="AS191" s="17">
        <v>3</v>
      </c>
      <c r="AT191" s="17">
        <v>3</v>
      </c>
      <c r="AU191" s="17">
        <v>2</v>
      </c>
      <c r="AV191" s="17">
        <v>3</v>
      </c>
      <c r="AW191" s="44">
        <v>44</v>
      </c>
    </row>
    <row r="192" spans="1:49">
      <c r="A192" s="73">
        <v>45253</v>
      </c>
      <c r="B192" s="37">
        <v>0</v>
      </c>
      <c r="C192" s="17">
        <v>1983</v>
      </c>
      <c r="D192" s="1">
        <v>45967.864583333336</v>
      </c>
      <c r="E192" s="128" t="s">
        <v>211</v>
      </c>
      <c r="F192" s="17"/>
      <c r="G192" s="17">
        <f t="shared" si="15"/>
        <v>0</v>
      </c>
      <c r="H192" s="17" t="s">
        <v>397</v>
      </c>
      <c r="I192" s="17" t="s">
        <v>397</v>
      </c>
      <c r="J192" s="50">
        <v>0</v>
      </c>
      <c r="K192" s="17">
        <f t="shared" si="18"/>
        <v>0</v>
      </c>
      <c r="L192" s="17" t="str">
        <f t="shared" si="19"/>
        <v/>
      </c>
      <c r="M192" s="97">
        <f t="shared" si="20"/>
        <v>0</v>
      </c>
      <c r="N192" s="97">
        <f t="shared" si="14"/>
        <v>0</v>
      </c>
      <c r="O192" s="83">
        <f t="shared" si="16"/>
        <v>0</v>
      </c>
      <c r="P192" s="17">
        <v>1</v>
      </c>
      <c r="Q192" s="17">
        <v>1</v>
      </c>
      <c r="R192" s="36">
        <v>1</v>
      </c>
      <c r="S192" s="17">
        <v>1</v>
      </c>
      <c r="T192" s="17">
        <v>3</v>
      </c>
      <c r="U192" s="36">
        <v>3</v>
      </c>
      <c r="V192" s="36">
        <v>1</v>
      </c>
      <c r="W192" s="17">
        <v>1</v>
      </c>
      <c r="X192" s="17">
        <v>1</v>
      </c>
      <c r="Y192" s="17">
        <v>1</v>
      </c>
      <c r="Z192" s="17">
        <v>1</v>
      </c>
      <c r="AA192" s="17">
        <v>1</v>
      </c>
      <c r="AB192" s="17">
        <v>1</v>
      </c>
      <c r="AC192" s="17">
        <v>1</v>
      </c>
      <c r="AD192" s="17">
        <v>1</v>
      </c>
      <c r="AE192" s="17">
        <v>1</v>
      </c>
      <c r="AF192" s="43">
        <f t="shared" si="17"/>
        <v>20</v>
      </c>
      <c r="AG192" s="17">
        <v>11</v>
      </c>
      <c r="AH192" s="17">
        <v>5</v>
      </c>
      <c r="AI192" s="17">
        <v>3</v>
      </c>
      <c r="AJ192" s="17">
        <v>4</v>
      </c>
      <c r="AK192" s="17">
        <v>5</v>
      </c>
      <c r="AL192" s="17">
        <v>10</v>
      </c>
      <c r="AM192" s="17">
        <v>2</v>
      </c>
      <c r="AN192" s="17">
        <v>5</v>
      </c>
      <c r="AO192" s="17">
        <v>3</v>
      </c>
      <c r="AP192" s="17">
        <v>7</v>
      </c>
      <c r="AQ192" s="17">
        <v>2</v>
      </c>
      <c r="AR192" s="17">
        <v>11</v>
      </c>
      <c r="AS192" s="17">
        <v>3</v>
      </c>
      <c r="AT192" s="17">
        <v>3</v>
      </c>
      <c r="AU192" s="17">
        <v>3</v>
      </c>
      <c r="AV192" s="17">
        <v>3</v>
      </c>
      <c r="AW192" s="44">
        <v>40</v>
      </c>
    </row>
    <row r="193" spans="1:49">
      <c r="A193" s="73">
        <v>45441</v>
      </c>
      <c r="B193" s="60">
        <v>1</v>
      </c>
      <c r="C193" s="45">
        <v>2003</v>
      </c>
      <c r="D193" s="6">
        <v>45968.612500000003</v>
      </c>
      <c r="E193" s="129" t="s">
        <v>217</v>
      </c>
      <c r="F193" s="45"/>
      <c r="G193" s="17">
        <f t="shared" si="15"/>
        <v>0</v>
      </c>
      <c r="H193" s="45" t="s">
        <v>491</v>
      </c>
      <c r="I193" s="45" t="s">
        <v>399</v>
      </c>
      <c r="J193" s="50">
        <v>1</v>
      </c>
      <c r="K193" s="17">
        <f t="shared" si="18"/>
        <v>0</v>
      </c>
      <c r="L193" s="17" t="str">
        <f t="shared" si="19"/>
        <v/>
      </c>
      <c r="M193" s="97">
        <f t="shared" si="20"/>
        <v>1</v>
      </c>
      <c r="N193" s="97">
        <f t="shared" si="14"/>
        <v>1</v>
      </c>
      <c r="O193" s="83">
        <f t="shared" si="16"/>
        <v>0</v>
      </c>
      <c r="P193" s="45">
        <v>1</v>
      </c>
      <c r="Q193" s="45">
        <v>2</v>
      </c>
      <c r="R193" s="36">
        <v>2</v>
      </c>
      <c r="S193" s="45">
        <v>5</v>
      </c>
      <c r="T193" s="45">
        <v>1</v>
      </c>
      <c r="U193" s="36">
        <v>2</v>
      </c>
      <c r="V193" s="36">
        <v>5</v>
      </c>
      <c r="W193" s="45">
        <v>5</v>
      </c>
      <c r="X193" s="45">
        <v>5</v>
      </c>
      <c r="Y193" s="45">
        <v>5</v>
      </c>
      <c r="Z193" s="45">
        <v>5</v>
      </c>
      <c r="AA193" s="45">
        <v>4</v>
      </c>
      <c r="AB193" s="45">
        <v>3</v>
      </c>
      <c r="AC193" s="45">
        <v>5</v>
      </c>
      <c r="AD193" s="45">
        <v>4</v>
      </c>
      <c r="AE193" s="45">
        <v>5</v>
      </c>
      <c r="AF193" s="43">
        <f t="shared" si="17"/>
        <v>59</v>
      </c>
      <c r="AG193" s="45">
        <v>8</v>
      </c>
      <c r="AH193" s="45">
        <v>19</v>
      </c>
      <c r="AI193" s="45">
        <v>6</v>
      </c>
      <c r="AJ193" s="45">
        <v>3</v>
      </c>
      <c r="AK193" s="45">
        <v>10</v>
      </c>
      <c r="AL193" s="45">
        <v>14</v>
      </c>
      <c r="AM193" s="45">
        <v>7</v>
      </c>
      <c r="AN193" s="45">
        <v>5</v>
      </c>
      <c r="AO193" s="45">
        <v>2</v>
      </c>
      <c r="AP193" s="45">
        <v>2</v>
      </c>
      <c r="AQ193" s="45">
        <v>2</v>
      </c>
      <c r="AR193" s="45">
        <v>6</v>
      </c>
      <c r="AS193" s="45">
        <v>5</v>
      </c>
      <c r="AT193" s="45">
        <v>13</v>
      </c>
      <c r="AU193" s="45">
        <v>3</v>
      </c>
      <c r="AV193" s="45">
        <v>5</v>
      </c>
      <c r="AW193" s="43">
        <v>90</v>
      </c>
    </row>
    <row r="194" spans="1:49">
      <c r="A194" s="73">
        <v>45636</v>
      </c>
      <c r="B194" s="139">
        <v>0</v>
      </c>
      <c r="C194" s="140">
        <v>2001</v>
      </c>
      <c r="D194" s="141">
        <v>45969.319444444445</v>
      </c>
      <c r="E194" s="142" t="s">
        <v>241</v>
      </c>
      <c r="F194" s="140" t="s">
        <v>397</v>
      </c>
      <c r="G194" s="140">
        <f t="shared" si="15"/>
        <v>1</v>
      </c>
      <c r="H194" s="140" t="s">
        <v>406</v>
      </c>
      <c r="I194" s="140" t="s">
        <v>406</v>
      </c>
      <c r="J194" s="50">
        <v>0</v>
      </c>
      <c r="K194" s="17">
        <f t="shared" si="18"/>
        <v>0</v>
      </c>
      <c r="L194" s="17" t="str">
        <f t="shared" si="19"/>
        <v>TADY</v>
      </c>
      <c r="M194" s="97">
        <f t="shared" si="20"/>
        <v>0</v>
      </c>
      <c r="N194" s="97">
        <f t="shared" si="14"/>
        <v>0</v>
      </c>
      <c r="O194" s="83">
        <f t="shared" si="16"/>
        <v>0</v>
      </c>
      <c r="P194" s="46">
        <v>1</v>
      </c>
      <c r="Q194" s="46">
        <v>1</v>
      </c>
      <c r="R194" s="46">
        <v>1</v>
      </c>
      <c r="S194" s="46">
        <v>2</v>
      </c>
      <c r="T194" s="46">
        <v>2</v>
      </c>
      <c r="U194" s="46">
        <v>2</v>
      </c>
      <c r="V194" s="46">
        <v>1</v>
      </c>
      <c r="W194" s="46">
        <v>1</v>
      </c>
      <c r="X194" s="46">
        <v>1</v>
      </c>
      <c r="Y194" s="46">
        <v>1</v>
      </c>
      <c r="Z194" s="46">
        <v>1</v>
      </c>
      <c r="AA194" s="46">
        <v>1</v>
      </c>
      <c r="AB194" s="46">
        <v>1</v>
      </c>
      <c r="AC194" s="46">
        <v>1</v>
      </c>
      <c r="AD194" s="46">
        <v>1</v>
      </c>
      <c r="AE194" s="46">
        <v>1</v>
      </c>
      <c r="AF194" s="47">
        <f t="shared" si="17"/>
        <v>19</v>
      </c>
      <c r="AG194" s="46">
        <v>8</v>
      </c>
      <c r="AH194" s="46">
        <v>8</v>
      </c>
      <c r="AI194" s="46">
        <v>6</v>
      </c>
      <c r="AJ194" s="46">
        <v>6</v>
      </c>
      <c r="AK194" s="46">
        <v>5</v>
      </c>
      <c r="AL194" s="46">
        <v>6</v>
      </c>
      <c r="AM194" s="46">
        <v>3</v>
      </c>
      <c r="AN194" s="46">
        <v>4</v>
      </c>
      <c r="AO194" s="46">
        <v>2</v>
      </c>
      <c r="AP194" s="46">
        <v>3</v>
      </c>
      <c r="AQ194" s="46">
        <v>3</v>
      </c>
      <c r="AR194" s="46">
        <v>5</v>
      </c>
      <c r="AS194" s="46">
        <v>3</v>
      </c>
      <c r="AT194" s="46">
        <v>8</v>
      </c>
      <c r="AU194" s="46">
        <v>3</v>
      </c>
      <c r="AV194" s="46">
        <v>4</v>
      </c>
      <c r="AW194" s="47">
        <v>36</v>
      </c>
    </row>
    <row r="195" spans="1:49">
      <c r="A195" s="73">
        <v>45603</v>
      </c>
      <c r="B195" s="37">
        <v>1</v>
      </c>
      <c r="C195" s="17">
        <v>2003</v>
      </c>
      <c r="D195" s="1">
        <v>45968.906944444447</v>
      </c>
      <c r="E195" s="128" t="s">
        <v>492</v>
      </c>
      <c r="F195" s="17"/>
      <c r="G195" s="17">
        <f t="shared" si="15"/>
        <v>0</v>
      </c>
      <c r="H195" s="17" t="s">
        <v>493</v>
      </c>
      <c r="I195" s="17" t="s">
        <v>494</v>
      </c>
      <c r="J195" s="50">
        <v>0</v>
      </c>
      <c r="K195" s="17">
        <f t="shared" si="18"/>
        <v>0</v>
      </c>
      <c r="L195" s="17" t="str">
        <f t="shared" si="19"/>
        <v/>
      </c>
      <c r="M195" s="97">
        <f t="shared" si="20"/>
        <v>0</v>
      </c>
      <c r="N195" s="97">
        <f t="shared" si="14"/>
        <v>0</v>
      </c>
      <c r="O195" s="83">
        <f t="shared" si="16"/>
        <v>0</v>
      </c>
      <c r="P195" s="17">
        <v>4</v>
      </c>
      <c r="Q195" s="17">
        <v>1</v>
      </c>
      <c r="R195" s="36">
        <v>1</v>
      </c>
      <c r="S195" s="17">
        <v>2</v>
      </c>
      <c r="T195" s="17">
        <v>2</v>
      </c>
      <c r="U195" s="36">
        <v>2</v>
      </c>
      <c r="V195" s="36">
        <v>1</v>
      </c>
      <c r="W195" s="17">
        <v>1</v>
      </c>
      <c r="X195" s="17">
        <v>1</v>
      </c>
      <c r="Y195" s="17">
        <v>1</v>
      </c>
      <c r="Z195" s="17">
        <v>1</v>
      </c>
      <c r="AA195" s="17">
        <v>1</v>
      </c>
      <c r="AB195" s="17">
        <v>1</v>
      </c>
      <c r="AC195" s="17">
        <v>2</v>
      </c>
      <c r="AD195" s="17">
        <v>1</v>
      </c>
      <c r="AE195" s="17">
        <v>1</v>
      </c>
      <c r="AF195" s="43">
        <f t="shared" si="17"/>
        <v>23</v>
      </c>
      <c r="AG195" s="17">
        <v>26</v>
      </c>
      <c r="AH195" s="17">
        <v>17</v>
      </c>
      <c r="AI195" s="17">
        <v>1</v>
      </c>
      <c r="AJ195" s="17">
        <v>4</v>
      </c>
      <c r="AK195" s="17">
        <v>4</v>
      </c>
      <c r="AL195" s="17">
        <v>3</v>
      </c>
      <c r="AM195" s="17">
        <v>1</v>
      </c>
      <c r="AN195" s="17">
        <v>7</v>
      </c>
      <c r="AO195" s="17">
        <v>2</v>
      </c>
      <c r="AP195" s="17">
        <v>2</v>
      </c>
      <c r="AQ195" s="17">
        <v>2</v>
      </c>
      <c r="AR195" s="17">
        <v>3</v>
      </c>
      <c r="AS195" s="17">
        <v>2</v>
      </c>
      <c r="AT195" s="17">
        <v>8</v>
      </c>
      <c r="AU195" s="17">
        <v>2</v>
      </c>
      <c r="AV195" s="17">
        <v>5</v>
      </c>
      <c r="AW195" s="44">
        <v>47</v>
      </c>
    </row>
    <row r="196" spans="1:49">
      <c r="A196" s="73">
        <v>42790</v>
      </c>
      <c r="B196" s="37">
        <v>1</v>
      </c>
      <c r="C196" s="17">
        <v>1995</v>
      </c>
      <c r="D196" s="1">
        <v>45961.430555555555</v>
      </c>
      <c r="E196" s="128" t="s">
        <v>163</v>
      </c>
      <c r="F196" s="17" t="s">
        <v>512</v>
      </c>
      <c r="G196" s="17">
        <f t="shared" si="15"/>
        <v>1</v>
      </c>
      <c r="H196" s="17" t="s">
        <v>399</v>
      </c>
      <c r="I196" s="17" t="s">
        <v>400</v>
      </c>
      <c r="J196" s="50">
        <v>1</v>
      </c>
      <c r="K196" s="17">
        <f t="shared" si="18"/>
        <v>0</v>
      </c>
      <c r="L196" s="17" t="str">
        <f t="shared" si="19"/>
        <v/>
      </c>
      <c r="M196" s="97">
        <f t="shared" si="20"/>
        <v>1</v>
      </c>
      <c r="N196" s="97">
        <f t="shared" si="14"/>
        <v>2</v>
      </c>
      <c r="O196" s="83">
        <f t="shared" si="16"/>
        <v>1</v>
      </c>
      <c r="P196" s="17">
        <v>1</v>
      </c>
      <c r="Q196" s="17">
        <v>5</v>
      </c>
      <c r="R196" s="36">
        <v>4</v>
      </c>
      <c r="S196" s="17">
        <v>5</v>
      </c>
      <c r="T196" s="17">
        <v>5</v>
      </c>
      <c r="U196" s="36">
        <v>5</v>
      </c>
      <c r="V196" s="36">
        <v>5</v>
      </c>
      <c r="W196" s="17">
        <v>5</v>
      </c>
      <c r="X196" s="17">
        <v>5</v>
      </c>
      <c r="Y196" s="17">
        <v>5</v>
      </c>
      <c r="Z196" s="17">
        <v>5</v>
      </c>
      <c r="AA196" s="17">
        <v>5</v>
      </c>
      <c r="AB196" s="17">
        <v>5</v>
      </c>
      <c r="AC196" s="17">
        <v>5</v>
      </c>
      <c r="AD196" s="17">
        <v>5</v>
      </c>
      <c r="AE196" s="17">
        <v>5</v>
      </c>
      <c r="AF196" s="43">
        <f t="shared" si="17"/>
        <v>75</v>
      </c>
      <c r="AG196" s="17">
        <v>6</v>
      </c>
      <c r="AH196" s="17">
        <v>5</v>
      </c>
      <c r="AI196" s="17">
        <v>9</v>
      </c>
      <c r="AJ196" s="17">
        <v>3</v>
      </c>
      <c r="AK196" s="17">
        <v>3</v>
      </c>
      <c r="AL196" s="17">
        <v>2</v>
      </c>
      <c r="AM196" s="17">
        <v>36</v>
      </c>
      <c r="AN196" s="17">
        <v>4</v>
      </c>
      <c r="AO196" s="17">
        <v>2</v>
      </c>
      <c r="AP196" s="17">
        <v>9</v>
      </c>
      <c r="AQ196" s="17">
        <v>9</v>
      </c>
      <c r="AR196" s="17">
        <v>45</v>
      </c>
      <c r="AS196" s="17">
        <v>10</v>
      </c>
      <c r="AT196" s="17">
        <v>3</v>
      </c>
      <c r="AU196" s="17">
        <v>4</v>
      </c>
      <c r="AV196" s="17">
        <v>5</v>
      </c>
      <c r="AW196" s="44">
        <v>19</v>
      </c>
    </row>
    <row r="197" spans="1:49">
      <c r="A197" s="73">
        <v>43784</v>
      </c>
      <c r="B197" s="37">
        <v>1</v>
      </c>
      <c r="C197" s="17">
        <v>1996</v>
      </c>
      <c r="D197" s="1">
        <v>45964.355555555558</v>
      </c>
      <c r="E197" s="128" t="s">
        <v>185</v>
      </c>
      <c r="F197" s="17" t="s">
        <v>397</v>
      </c>
      <c r="G197" s="17">
        <f t="shared" si="15"/>
        <v>1</v>
      </c>
      <c r="H197" s="17" t="s">
        <v>418</v>
      </c>
      <c r="I197" s="17" t="s">
        <v>399</v>
      </c>
      <c r="J197" s="50">
        <v>1</v>
      </c>
      <c r="K197" s="17">
        <f t="shared" si="18"/>
        <v>1</v>
      </c>
      <c r="L197" s="17" t="str">
        <f t="shared" si="19"/>
        <v/>
      </c>
      <c r="M197" s="97">
        <f t="shared" si="20"/>
        <v>1</v>
      </c>
      <c r="N197" s="97">
        <f t="shared" si="14"/>
        <v>1</v>
      </c>
      <c r="O197" s="83">
        <f t="shared" si="16"/>
        <v>0</v>
      </c>
      <c r="P197" s="17">
        <v>1</v>
      </c>
      <c r="Q197" s="17">
        <v>5</v>
      </c>
      <c r="R197" s="36">
        <v>2</v>
      </c>
      <c r="S197" s="17">
        <v>5</v>
      </c>
      <c r="T197" s="17">
        <v>5</v>
      </c>
      <c r="U197" s="36">
        <v>3</v>
      </c>
      <c r="V197" s="36">
        <v>2</v>
      </c>
      <c r="W197" s="17">
        <v>2</v>
      </c>
      <c r="X197" s="17">
        <v>2</v>
      </c>
      <c r="Y197" s="17">
        <v>1</v>
      </c>
      <c r="Z197" s="17">
        <v>2</v>
      </c>
      <c r="AA197" s="17">
        <v>2</v>
      </c>
      <c r="AB197" s="17">
        <v>1</v>
      </c>
      <c r="AC197" s="17">
        <v>3</v>
      </c>
      <c r="AD197" s="17">
        <v>2</v>
      </c>
      <c r="AE197" s="17">
        <v>1</v>
      </c>
      <c r="AF197" s="43">
        <f t="shared" si="17"/>
        <v>39</v>
      </c>
      <c r="AG197" s="17">
        <v>8</v>
      </c>
      <c r="AH197" s="17">
        <v>2</v>
      </c>
      <c r="AI197" s="17">
        <v>3</v>
      </c>
      <c r="AJ197" s="17">
        <v>2</v>
      </c>
      <c r="AK197" s="17">
        <v>3</v>
      </c>
      <c r="AL197" s="17">
        <v>3</v>
      </c>
      <c r="AM197" s="17">
        <v>3</v>
      </c>
      <c r="AN197" s="17">
        <v>2</v>
      </c>
      <c r="AO197" s="17">
        <v>4</v>
      </c>
      <c r="AP197" s="17">
        <v>3</v>
      </c>
      <c r="AQ197" s="17">
        <v>3</v>
      </c>
      <c r="AR197" s="17">
        <v>4</v>
      </c>
      <c r="AS197" s="17">
        <v>1</v>
      </c>
      <c r="AT197" s="17">
        <v>6</v>
      </c>
      <c r="AU197" s="17">
        <v>2</v>
      </c>
      <c r="AV197" s="17">
        <v>3</v>
      </c>
      <c r="AW197" s="44">
        <v>70</v>
      </c>
    </row>
    <row r="198" spans="1:49">
      <c r="A198" s="73">
        <v>45475</v>
      </c>
      <c r="B198" s="37">
        <v>0</v>
      </c>
      <c r="C198" s="17">
        <v>2004</v>
      </c>
      <c r="D198" s="1">
        <v>45968.67083333333</v>
      </c>
      <c r="E198" s="128" t="s">
        <v>221</v>
      </c>
      <c r="F198" s="17"/>
      <c r="G198" s="17">
        <f t="shared" si="15"/>
        <v>0</v>
      </c>
      <c r="H198" s="17" t="s">
        <v>426</v>
      </c>
      <c r="I198" s="17" t="s">
        <v>397</v>
      </c>
      <c r="J198" s="50">
        <v>0</v>
      </c>
      <c r="K198" s="17">
        <f t="shared" si="18"/>
        <v>1</v>
      </c>
      <c r="L198" s="17" t="str">
        <f t="shared" si="19"/>
        <v/>
      </c>
      <c r="M198" s="97">
        <f t="shared" si="20"/>
        <v>0</v>
      </c>
      <c r="N198" s="97">
        <f t="shared" si="14"/>
        <v>0</v>
      </c>
      <c r="O198" s="83">
        <f t="shared" si="16"/>
        <v>0</v>
      </c>
      <c r="P198" s="17">
        <v>4</v>
      </c>
      <c r="Q198" s="17">
        <v>2</v>
      </c>
      <c r="R198" s="36">
        <v>2</v>
      </c>
      <c r="S198" s="17">
        <v>1</v>
      </c>
      <c r="T198" s="17">
        <v>1</v>
      </c>
      <c r="U198" s="36">
        <v>2</v>
      </c>
      <c r="V198" s="36">
        <v>3</v>
      </c>
      <c r="W198" s="17">
        <v>1</v>
      </c>
      <c r="X198" s="17">
        <v>1</v>
      </c>
      <c r="Y198" s="17">
        <v>1</v>
      </c>
      <c r="Z198" s="17">
        <v>1</v>
      </c>
      <c r="AA198" s="17">
        <v>2</v>
      </c>
      <c r="AB198" s="17">
        <v>2</v>
      </c>
      <c r="AC198" s="17">
        <v>1</v>
      </c>
      <c r="AD198" s="17">
        <v>2</v>
      </c>
      <c r="AE198" s="17">
        <v>1</v>
      </c>
      <c r="AF198" s="43">
        <f t="shared" si="17"/>
        <v>27</v>
      </c>
      <c r="AG198" s="17">
        <v>13</v>
      </c>
      <c r="AH198" s="17">
        <v>7</v>
      </c>
      <c r="AI198" s="17">
        <v>7</v>
      </c>
      <c r="AJ198" s="17">
        <v>3</v>
      </c>
      <c r="AK198" s="17">
        <v>4</v>
      </c>
      <c r="AL198" s="17">
        <v>2</v>
      </c>
      <c r="AM198" s="17">
        <v>8</v>
      </c>
      <c r="AN198" s="17">
        <v>5</v>
      </c>
      <c r="AO198" s="17">
        <v>3</v>
      </c>
      <c r="AP198" s="17">
        <v>2</v>
      </c>
      <c r="AQ198" s="17">
        <v>3</v>
      </c>
      <c r="AR198" s="17">
        <v>8</v>
      </c>
      <c r="AS198" s="17">
        <v>5</v>
      </c>
      <c r="AT198" s="17">
        <v>6</v>
      </c>
      <c r="AU198" s="17">
        <v>5</v>
      </c>
      <c r="AV198" s="17">
        <v>5</v>
      </c>
      <c r="AW198" s="44">
        <v>68</v>
      </c>
    </row>
    <row r="199" spans="1:49">
      <c r="A199" s="73">
        <v>44965</v>
      </c>
      <c r="B199" s="37">
        <v>1</v>
      </c>
      <c r="C199" s="17">
        <v>1990</v>
      </c>
      <c r="D199" s="1">
        <v>45967.398611111108</v>
      </c>
      <c r="E199" s="128" t="s">
        <v>209</v>
      </c>
      <c r="F199" s="17" t="s">
        <v>397</v>
      </c>
      <c r="G199" s="17">
        <f t="shared" si="15"/>
        <v>1</v>
      </c>
      <c r="H199" s="17" t="s">
        <v>399</v>
      </c>
      <c r="I199" s="17" t="s">
        <v>399</v>
      </c>
      <c r="J199" s="50">
        <v>1</v>
      </c>
      <c r="K199" s="17">
        <f t="shared" si="18"/>
        <v>0</v>
      </c>
      <c r="L199" s="17" t="str">
        <f t="shared" si="19"/>
        <v/>
      </c>
      <c r="M199" s="97">
        <f t="shared" si="20"/>
        <v>1</v>
      </c>
      <c r="N199" s="97">
        <f t="shared" si="14"/>
        <v>1</v>
      </c>
      <c r="O199" s="83">
        <f t="shared" si="16"/>
        <v>0</v>
      </c>
      <c r="P199" s="17">
        <v>2</v>
      </c>
      <c r="Q199" s="17">
        <v>2</v>
      </c>
      <c r="R199" s="36">
        <v>4</v>
      </c>
      <c r="S199" s="17">
        <v>4</v>
      </c>
      <c r="T199" s="17">
        <v>4</v>
      </c>
      <c r="U199" s="36">
        <v>4</v>
      </c>
      <c r="V199" s="36">
        <v>5</v>
      </c>
      <c r="W199" s="17">
        <v>2</v>
      </c>
      <c r="X199" s="17">
        <v>5</v>
      </c>
      <c r="Y199" s="17">
        <v>5</v>
      </c>
      <c r="Z199" s="17">
        <v>5</v>
      </c>
      <c r="AA199" s="17">
        <v>5</v>
      </c>
      <c r="AB199" s="17">
        <v>4</v>
      </c>
      <c r="AC199" s="17">
        <v>4</v>
      </c>
      <c r="AD199" s="17">
        <v>5</v>
      </c>
      <c r="AE199" s="17">
        <v>4</v>
      </c>
      <c r="AF199" s="43">
        <f t="shared" si="17"/>
        <v>64</v>
      </c>
      <c r="AG199" s="17">
        <v>9</v>
      </c>
      <c r="AH199" s="17">
        <v>8</v>
      </c>
      <c r="AI199" s="17">
        <v>5</v>
      </c>
      <c r="AJ199" s="17">
        <v>6</v>
      </c>
      <c r="AK199" s="17">
        <v>4</v>
      </c>
      <c r="AL199" s="17">
        <v>3</v>
      </c>
      <c r="AM199" s="17">
        <v>4</v>
      </c>
      <c r="AN199" s="17">
        <v>3</v>
      </c>
      <c r="AO199" s="17">
        <v>4</v>
      </c>
      <c r="AP199" s="17">
        <v>4</v>
      </c>
      <c r="AQ199" s="17">
        <v>3</v>
      </c>
      <c r="AR199" s="17">
        <v>4</v>
      </c>
      <c r="AS199" s="17">
        <v>3</v>
      </c>
      <c r="AT199" s="17">
        <v>4</v>
      </c>
      <c r="AU199" s="17">
        <v>3</v>
      </c>
      <c r="AV199" s="17">
        <v>3</v>
      </c>
      <c r="AW199" s="44">
        <v>50</v>
      </c>
    </row>
    <row r="200" spans="1:49">
      <c r="A200" s="73">
        <v>41852</v>
      </c>
      <c r="B200" s="37">
        <v>1</v>
      </c>
      <c r="C200" s="17">
        <v>1993</v>
      </c>
      <c r="D200" s="1">
        <v>45959.824305555558</v>
      </c>
      <c r="E200" s="128" t="s">
        <v>118</v>
      </c>
      <c r="F200" s="17" t="s">
        <v>397</v>
      </c>
      <c r="G200" s="17">
        <f t="shared" si="15"/>
        <v>1</v>
      </c>
      <c r="H200" s="17" t="s">
        <v>399</v>
      </c>
      <c r="I200" s="17" t="s">
        <v>399</v>
      </c>
      <c r="J200" s="50">
        <v>1</v>
      </c>
      <c r="K200" s="17">
        <f t="shared" si="18"/>
        <v>1</v>
      </c>
      <c r="L200" s="17" t="str">
        <f t="shared" si="19"/>
        <v/>
      </c>
      <c r="M200" s="97">
        <f t="shared" si="20"/>
        <v>1</v>
      </c>
      <c r="N200" s="97">
        <f t="shared" si="14"/>
        <v>1</v>
      </c>
      <c r="O200" s="83">
        <f t="shared" si="16"/>
        <v>0</v>
      </c>
      <c r="P200" s="17">
        <v>5</v>
      </c>
      <c r="Q200" s="17">
        <v>2</v>
      </c>
      <c r="R200" s="36">
        <v>2</v>
      </c>
      <c r="S200" s="17">
        <v>5</v>
      </c>
      <c r="T200" s="17">
        <v>3</v>
      </c>
      <c r="U200" s="36">
        <v>5</v>
      </c>
      <c r="V200" s="36">
        <v>5</v>
      </c>
      <c r="W200" s="17">
        <v>3</v>
      </c>
      <c r="X200" s="17">
        <v>5</v>
      </c>
      <c r="Y200" s="17">
        <v>3</v>
      </c>
      <c r="Z200" s="17">
        <v>4</v>
      </c>
      <c r="AA200" s="17">
        <v>2</v>
      </c>
      <c r="AB200" s="17">
        <v>1</v>
      </c>
      <c r="AC200" s="17">
        <v>5</v>
      </c>
      <c r="AD200" s="17">
        <v>5</v>
      </c>
      <c r="AE200" s="17">
        <v>3</v>
      </c>
      <c r="AF200" s="43">
        <f t="shared" si="17"/>
        <v>58</v>
      </c>
      <c r="AG200" s="17">
        <v>9</v>
      </c>
      <c r="AH200" s="17">
        <v>5</v>
      </c>
      <c r="AI200" s="17">
        <v>13</v>
      </c>
      <c r="AJ200" s="17">
        <v>4</v>
      </c>
      <c r="AK200" s="17">
        <v>7</v>
      </c>
      <c r="AL200" s="17">
        <v>6</v>
      </c>
      <c r="AM200" s="17">
        <v>5</v>
      </c>
      <c r="AN200" s="17">
        <v>7</v>
      </c>
      <c r="AO200" s="17">
        <v>4</v>
      </c>
      <c r="AP200" s="17">
        <v>6</v>
      </c>
      <c r="AQ200" s="17">
        <v>5</v>
      </c>
      <c r="AR200" s="17">
        <v>9</v>
      </c>
      <c r="AS200" s="17">
        <v>4</v>
      </c>
      <c r="AT200" s="17">
        <v>8</v>
      </c>
      <c r="AU200" s="17">
        <v>4</v>
      </c>
      <c r="AV200" s="17">
        <v>27</v>
      </c>
      <c r="AW200" s="44">
        <v>62</v>
      </c>
    </row>
    <row r="201" spans="1:49">
      <c r="A201" s="73">
        <v>40918</v>
      </c>
      <c r="B201" s="37">
        <v>1</v>
      </c>
      <c r="C201" s="17">
        <v>2006</v>
      </c>
      <c r="D201" s="1">
        <v>45958.622916666667</v>
      </c>
      <c r="E201" s="128" t="s">
        <v>89</v>
      </c>
      <c r="F201" s="17"/>
      <c r="G201" s="17">
        <f t="shared" si="15"/>
        <v>0</v>
      </c>
      <c r="H201" s="17" t="s">
        <v>397</v>
      </c>
      <c r="I201" s="17" t="s">
        <v>397</v>
      </c>
      <c r="J201" s="50">
        <v>0</v>
      </c>
      <c r="K201" s="17">
        <f t="shared" si="18"/>
        <v>1</v>
      </c>
      <c r="L201" s="17" t="str">
        <f t="shared" si="19"/>
        <v/>
      </c>
      <c r="M201" s="97">
        <f t="shared" si="20"/>
        <v>0</v>
      </c>
      <c r="N201" s="97">
        <f t="shared" si="14"/>
        <v>0</v>
      </c>
      <c r="O201" s="83">
        <f t="shared" si="16"/>
        <v>0</v>
      </c>
      <c r="P201" s="17">
        <v>1</v>
      </c>
      <c r="Q201" s="17">
        <v>1</v>
      </c>
      <c r="R201" s="36">
        <v>1</v>
      </c>
      <c r="S201" s="17">
        <v>3</v>
      </c>
      <c r="T201" s="17">
        <v>3</v>
      </c>
      <c r="U201" s="36">
        <v>2</v>
      </c>
      <c r="V201" s="36">
        <v>1</v>
      </c>
      <c r="W201" s="17">
        <v>1</v>
      </c>
      <c r="X201" s="17">
        <v>3</v>
      </c>
      <c r="Y201" s="17">
        <v>1</v>
      </c>
      <c r="Z201" s="17">
        <v>1</v>
      </c>
      <c r="AA201" s="17">
        <v>1</v>
      </c>
      <c r="AB201" s="17">
        <v>1</v>
      </c>
      <c r="AC201" s="17">
        <v>1</v>
      </c>
      <c r="AD201" s="17">
        <v>1</v>
      </c>
      <c r="AE201" s="17">
        <v>1</v>
      </c>
      <c r="AF201" s="43">
        <f t="shared" si="17"/>
        <v>23</v>
      </c>
      <c r="AG201" s="17">
        <v>6</v>
      </c>
      <c r="AH201" s="17">
        <v>2</v>
      </c>
      <c r="AI201" s="17">
        <v>2</v>
      </c>
      <c r="AJ201" s="17">
        <v>5</v>
      </c>
      <c r="AK201" s="17">
        <v>5</v>
      </c>
      <c r="AL201" s="17">
        <v>8</v>
      </c>
      <c r="AM201" s="17">
        <v>4</v>
      </c>
      <c r="AN201" s="17">
        <v>7</v>
      </c>
      <c r="AO201" s="17">
        <v>7</v>
      </c>
      <c r="AP201" s="17">
        <v>2</v>
      </c>
      <c r="AQ201" s="17">
        <v>3</v>
      </c>
      <c r="AR201" s="17">
        <v>4</v>
      </c>
      <c r="AS201" s="17">
        <v>3</v>
      </c>
      <c r="AT201" s="17">
        <v>3</v>
      </c>
      <c r="AU201" s="17">
        <v>2</v>
      </c>
      <c r="AV201" s="17">
        <v>3</v>
      </c>
      <c r="AW201" s="44">
        <v>46</v>
      </c>
    </row>
    <row r="202" spans="1:49">
      <c r="A202" s="73">
        <v>41507</v>
      </c>
      <c r="B202" s="37">
        <v>0</v>
      </c>
      <c r="C202" s="17">
        <v>2008</v>
      </c>
      <c r="D202" s="1">
        <v>45959.613888888889</v>
      </c>
      <c r="E202" s="128" t="s">
        <v>89</v>
      </c>
      <c r="F202" s="17"/>
      <c r="G202" s="17">
        <f t="shared" si="15"/>
        <v>0</v>
      </c>
      <c r="H202" s="17" t="s">
        <v>397</v>
      </c>
      <c r="I202" s="17" t="s">
        <v>397</v>
      </c>
      <c r="J202" s="50">
        <v>0</v>
      </c>
      <c r="K202" s="17">
        <f t="shared" si="18"/>
        <v>0</v>
      </c>
      <c r="L202" s="17" t="str">
        <f t="shared" si="19"/>
        <v/>
      </c>
      <c r="M202" s="97">
        <f t="shared" si="20"/>
        <v>0</v>
      </c>
      <c r="N202" s="97">
        <f t="shared" ref="N202:N265" si="21">IF(I202="aroace",2,M202)</f>
        <v>0</v>
      </c>
      <c r="O202" s="83">
        <f t="shared" si="16"/>
        <v>0</v>
      </c>
      <c r="P202" s="17">
        <v>1</v>
      </c>
      <c r="Q202" s="17">
        <v>1</v>
      </c>
      <c r="R202" s="36">
        <v>1</v>
      </c>
      <c r="S202" s="17">
        <v>4</v>
      </c>
      <c r="T202" s="17">
        <v>3</v>
      </c>
      <c r="U202" s="36">
        <v>2</v>
      </c>
      <c r="V202" s="36">
        <v>2</v>
      </c>
      <c r="W202" s="17">
        <v>2</v>
      </c>
      <c r="X202" s="17">
        <v>2</v>
      </c>
      <c r="Y202" s="17">
        <v>2</v>
      </c>
      <c r="Z202" s="17">
        <v>2</v>
      </c>
      <c r="AA202" s="17">
        <v>3</v>
      </c>
      <c r="AB202" s="17">
        <v>3</v>
      </c>
      <c r="AC202" s="17">
        <v>2</v>
      </c>
      <c r="AD202" s="17">
        <v>2</v>
      </c>
      <c r="AE202" s="17">
        <v>2</v>
      </c>
      <c r="AF202" s="43">
        <f t="shared" si="17"/>
        <v>34</v>
      </c>
      <c r="AG202" s="17">
        <v>14</v>
      </c>
      <c r="AH202" s="17">
        <v>4</v>
      </c>
      <c r="AI202" s="17">
        <v>5</v>
      </c>
      <c r="AJ202" s="17">
        <v>14</v>
      </c>
      <c r="AK202" s="17">
        <v>10</v>
      </c>
      <c r="AL202" s="17">
        <v>9</v>
      </c>
      <c r="AM202" s="17">
        <v>4</v>
      </c>
      <c r="AN202" s="17">
        <v>17</v>
      </c>
      <c r="AO202" s="17">
        <v>3</v>
      </c>
      <c r="AP202" s="17">
        <v>7</v>
      </c>
      <c r="AQ202" s="17">
        <v>2</v>
      </c>
      <c r="AR202" s="17">
        <v>16</v>
      </c>
      <c r="AS202" s="17">
        <v>18</v>
      </c>
      <c r="AT202" s="17">
        <v>7</v>
      </c>
      <c r="AU202" s="17">
        <v>6</v>
      </c>
      <c r="AV202" s="17">
        <v>5</v>
      </c>
      <c r="AW202" s="44">
        <v>61</v>
      </c>
    </row>
    <row r="203" spans="1:49">
      <c r="A203" s="73">
        <v>41504</v>
      </c>
      <c r="B203" s="37">
        <v>0</v>
      </c>
      <c r="C203" s="17">
        <v>2008</v>
      </c>
      <c r="D203" s="1">
        <v>45959.613888888889</v>
      </c>
      <c r="E203" s="128" t="s">
        <v>106</v>
      </c>
      <c r="F203" s="17"/>
      <c r="G203" s="17">
        <f t="shared" ref="G203:G266" si="22">IF(F203="",0,1)</f>
        <v>0</v>
      </c>
      <c r="H203" s="17" t="s">
        <v>397</v>
      </c>
      <c r="I203" s="17" t="s">
        <v>397</v>
      </c>
      <c r="J203" s="50">
        <v>0</v>
      </c>
      <c r="K203" s="17">
        <f t="shared" si="18"/>
        <v>0</v>
      </c>
      <c r="L203" s="17" t="str">
        <f t="shared" si="19"/>
        <v/>
      </c>
      <c r="M203" s="97">
        <f t="shared" si="20"/>
        <v>0</v>
      </c>
      <c r="N203" s="97">
        <f t="shared" si="21"/>
        <v>0</v>
      </c>
      <c r="O203" s="83">
        <f t="shared" ref="O203:O266" si="23">IF(N203=2,1,0)</f>
        <v>0</v>
      </c>
      <c r="P203" s="17">
        <v>1</v>
      </c>
      <c r="Q203" s="17">
        <v>1</v>
      </c>
      <c r="R203" s="36">
        <v>1</v>
      </c>
      <c r="S203" s="17">
        <v>5</v>
      </c>
      <c r="T203" s="17">
        <v>3</v>
      </c>
      <c r="U203" s="36">
        <v>2</v>
      </c>
      <c r="V203" s="36">
        <v>3</v>
      </c>
      <c r="W203" s="17">
        <v>2</v>
      </c>
      <c r="X203" s="17">
        <v>2</v>
      </c>
      <c r="Y203" s="17">
        <v>2</v>
      </c>
      <c r="Z203" s="17">
        <v>2</v>
      </c>
      <c r="AA203" s="17">
        <v>3</v>
      </c>
      <c r="AB203" s="17">
        <v>3</v>
      </c>
      <c r="AC203" s="17">
        <v>2</v>
      </c>
      <c r="AD203" s="17">
        <v>2</v>
      </c>
      <c r="AE203" s="17">
        <v>2</v>
      </c>
      <c r="AF203" s="43">
        <f t="shared" ref="AF203:AF266" si="24">SUM(P203:AE203)</f>
        <v>36</v>
      </c>
      <c r="AG203" s="17">
        <v>89</v>
      </c>
      <c r="AH203" s="17">
        <v>6</v>
      </c>
      <c r="AI203" s="17">
        <v>11</v>
      </c>
      <c r="AJ203" s="17">
        <v>9</v>
      </c>
      <c r="AK203" s="17">
        <v>13</v>
      </c>
      <c r="AL203" s="17">
        <v>5</v>
      </c>
      <c r="AM203" s="17">
        <v>13</v>
      </c>
      <c r="AN203" s="17">
        <v>8</v>
      </c>
      <c r="AO203" s="17">
        <v>3</v>
      </c>
      <c r="AP203" s="17">
        <v>6</v>
      </c>
      <c r="AQ203" s="17">
        <v>2</v>
      </c>
      <c r="AR203" s="17">
        <v>17</v>
      </c>
      <c r="AS203" s="17">
        <v>17</v>
      </c>
      <c r="AT203" s="17">
        <v>10</v>
      </c>
      <c r="AU203" s="17">
        <v>3</v>
      </c>
      <c r="AV203" s="17">
        <v>6</v>
      </c>
      <c r="AW203" s="44">
        <v>64</v>
      </c>
    </row>
    <row r="204" spans="1:49">
      <c r="A204" s="73">
        <v>42058</v>
      </c>
      <c r="B204" s="37">
        <v>1</v>
      </c>
      <c r="C204" s="17">
        <v>2004</v>
      </c>
      <c r="D204" s="1">
        <v>45959.90347222222</v>
      </c>
      <c r="E204" s="128" t="s">
        <v>89</v>
      </c>
      <c r="F204" s="17"/>
      <c r="G204" s="17">
        <f t="shared" si="22"/>
        <v>0</v>
      </c>
      <c r="H204" s="17" t="s">
        <v>397</v>
      </c>
      <c r="I204" s="17" t="s">
        <v>397</v>
      </c>
      <c r="J204" s="50">
        <v>0</v>
      </c>
      <c r="K204" s="17">
        <f t="shared" ref="K204:K267" si="25">IF( AND(G203=1, OR(H203="ace",H203="demi",H203="aego",H203="homo; ace")),1,0)</f>
        <v>0</v>
      </c>
      <c r="L204" s="17" t="str">
        <f t="shared" si="19"/>
        <v/>
      </c>
      <c r="M204" s="97">
        <f t="shared" si="20"/>
        <v>0</v>
      </c>
      <c r="N204" s="97">
        <f t="shared" si="21"/>
        <v>0</v>
      </c>
      <c r="O204" s="83">
        <f t="shared" si="23"/>
        <v>0</v>
      </c>
      <c r="P204" s="17">
        <v>1</v>
      </c>
      <c r="Q204" s="17">
        <v>1</v>
      </c>
      <c r="R204" s="36">
        <v>1</v>
      </c>
      <c r="S204" s="17">
        <v>4</v>
      </c>
      <c r="T204" s="17">
        <v>3</v>
      </c>
      <c r="U204" s="36">
        <v>1</v>
      </c>
      <c r="V204" s="36">
        <v>2</v>
      </c>
      <c r="W204" s="17">
        <v>1</v>
      </c>
      <c r="X204" s="17">
        <v>3</v>
      </c>
      <c r="Y204" s="17">
        <v>2</v>
      </c>
      <c r="Z204" s="17">
        <v>3</v>
      </c>
      <c r="AA204" s="17">
        <v>3</v>
      </c>
      <c r="AB204" s="17">
        <v>1</v>
      </c>
      <c r="AC204" s="17">
        <v>3</v>
      </c>
      <c r="AD204" s="17">
        <v>3</v>
      </c>
      <c r="AE204" s="17">
        <v>1</v>
      </c>
      <c r="AF204" s="43">
        <f t="shared" si="24"/>
        <v>33</v>
      </c>
      <c r="AG204" s="17">
        <v>8</v>
      </c>
      <c r="AH204" s="17">
        <v>4</v>
      </c>
      <c r="AI204" s="17">
        <v>3</v>
      </c>
      <c r="AJ204" s="17">
        <v>5</v>
      </c>
      <c r="AK204" s="17">
        <v>7</v>
      </c>
      <c r="AL204" s="17">
        <v>3</v>
      </c>
      <c r="AM204" s="17">
        <v>9</v>
      </c>
      <c r="AN204" s="17">
        <v>5</v>
      </c>
      <c r="AO204" s="17">
        <v>3</v>
      </c>
      <c r="AP204" s="17">
        <v>4</v>
      </c>
      <c r="AQ204" s="17">
        <v>5</v>
      </c>
      <c r="AR204" s="17">
        <v>6</v>
      </c>
      <c r="AS204" s="17">
        <v>8</v>
      </c>
      <c r="AT204" s="17">
        <v>8</v>
      </c>
      <c r="AU204" s="17">
        <v>3</v>
      </c>
      <c r="AV204" s="17">
        <v>4</v>
      </c>
      <c r="AW204" s="44">
        <v>65</v>
      </c>
    </row>
    <row r="205" spans="1:49">
      <c r="A205" s="73">
        <v>44082</v>
      </c>
      <c r="B205" s="37">
        <v>0</v>
      </c>
      <c r="C205" s="17">
        <v>1971</v>
      </c>
      <c r="D205" s="1">
        <v>45964.697222222225</v>
      </c>
      <c r="E205" s="128" t="s">
        <v>89</v>
      </c>
      <c r="F205" s="17"/>
      <c r="G205" s="17">
        <f t="shared" si="22"/>
        <v>0</v>
      </c>
      <c r="H205" s="17" t="s">
        <v>397</v>
      </c>
      <c r="I205" s="17" t="s">
        <v>397</v>
      </c>
      <c r="J205" s="50">
        <v>0</v>
      </c>
      <c r="K205" s="17">
        <f t="shared" si="25"/>
        <v>0</v>
      </c>
      <c r="L205" s="17" t="str">
        <f t="shared" ref="L205:L268" si="26">IF(AND(G205=1,K206=0),"TADY","")</f>
        <v/>
      </c>
      <c r="M205" s="97">
        <f t="shared" si="20"/>
        <v>0</v>
      </c>
      <c r="N205" s="97">
        <f t="shared" si="21"/>
        <v>0</v>
      </c>
      <c r="O205" s="83">
        <f t="shared" si="23"/>
        <v>0</v>
      </c>
      <c r="P205" s="17">
        <v>5</v>
      </c>
      <c r="Q205" s="17">
        <v>1</v>
      </c>
      <c r="R205" s="36">
        <v>1</v>
      </c>
      <c r="S205" s="17">
        <v>4</v>
      </c>
      <c r="T205" s="17">
        <v>4</v>
      </c>
      <c r="U205" s="36">
        <v>3</v>
      </c>
      <c r="V205" s="36">
        <v>1</v>
      </c>
      <c r="W205" s="17">
        <v>1</v>
      </c>
      <c r="X205" s="17">
        <v>1</v>
      </c>
      <c r="Y205" s="17">
        <v>1</v>
      </c>
      <c r="Z205" s="17">
        <v>1</v>
      </c>
      <c r="AA205" s="17">
        <v>1</v>
      </c>
      <c r="AB205" s="17">
        <v>1</v>
      </c>
      <c r="AC205" s="17">
        <v>3</v>
      </c>
      <c r="AD205" s="17">
        <v>2</v>
      </c>
      <c r="AE205" s="17">
        <v>1</v>
      </c>
      <c r="AF205" s="43">
        <f t="shared" si="24"/>
        <v>31</v>
      </c>
      <c r="AG205" s="17">
        <v>30</v>
      </c>
      <c r="AH205" s="17">
        <v>14</v>
      </c>
      <c r="AI205" s="17">
        <v>7</v>
      </c>
      <c r="AJ205" s="17">
        <v>9</v>
      </c>
      <c r="AK205" s="17">
        <v>6</v>
      </c>
      <c r="AL205" s="17">
        <v>13</v>
      </c>
      <c r="AM205" s="17">
        <v>7</v>
      </c>
      <c r="AN205" s="17">
        <v>12</v>
      </c>
      <c r="AO205" s="17">
        <v>4</v>
      </c>
      <c r="AP205" s="17">
        <v>5</v>
      </c>
      <c r="AQ205" s="17">
        <v>3</v>
      </c>
      <c r="AR205" s="17">
        <v>8</v>
      </c>
      <c r="AS205" s="17">
        <v>4</v>
      </c>
      <c r="AT205" s="17">
        <v>17</v>
      </c>
      <c r="AU205" s="17">
        <v>6</v>
      </c>
      <c r="AV205" s="17">
        <v>11</v>
      </c>
      <c r="AW205" s="44">
        <v>64</v>
      </c>
    </row>
    <row r="206" spans="1:49">
      <c r="A206" s="73">
        <v>44131</v>
      </c>
      <c r="B206" s="37">
        <v>0</v>
      </c>
      <c r="C206" s="17">
        <v>2005</v>
      </c>
      <c r="D206" s="1">
        <v>45964.756944444445</v>
      </c>
      <c r="E206" s="128" t="s">
        <v>106</v>
      </c>
      <c r="F206" s="17"/>
      <c r="G206" s="17">
        <f t="shared" si="22"/>
        <v>0</v>
      </c>
      <c r="H206" s="17" t="s">
        <v>397</v>
      </c>
      <c r="I206" s="17" t="s">
        <v>397</v>
      </c>
      <c r="J206" s="50">
        <v>0</v>
      </c>
      <c r="K206" s="17">
        <f t="shared" si="25"/>
        <v>0</v>
      </c>
      <c r="L206" s="17" t="str">
        <f t="shared" si="26"/>
        <v/>
      </c>
      <c r="M206" s="97">
        <f t="shared" ref="M206:M269" si="27">IF(OR(I206="ace",I206="aroace"),1,0)</f>
        <v>0</v>
      </c>
      <c r="N206" s="97">
        <f t="shared" si="21"/>
        <v>0</v>
      </c>
      <c r="O206" s="83">
        <f t="shared" si="23"/>
        <v>0</v>
      </c>
      <c r="P206" s="17">
        <v>1</v>
      </c>
      <c r="Q206" s="17">
        <v>1</v>
      </c>
      <c r="R206" s="36">
        <v>2</v>
      </c>
      <c r="S206" s="17">
        <v>3</v>
      </c>
      <c r="T206" s="17">
        <v>3</v>
      </c>
      <c r="U206" s="36">
        <v>3</v>
      </c>
      <c r="V206" s="36">
        <v>2</v>
      </c>
      <c r="W206" s="17">
        <v>2</v>
      </c>
      <c r="X206" s="17">
        <v>3</v>
      </c>
      <c r="Y206" s="17">
        <v>1</v>
      </c>
      <c r="Z206" s="17">
        <v>1</v>
      </c>
      <c r="AA206" s="17">
        <v>1</v>
      </c>
      <c r="AB206" s="17">
        <v>2</v>
      </c>
      <c r="AC206" s="17">
        <v>3</v>
      </c>
      <c r="AD206" s="17">
        <v>1</v>
      </c>
      <c r="AE206" s="17">
        <v>2</v>
      </c>
      <c r="AF206" s="43">
        <f t="shared" si="24"/>
        <v>31</v>
      </c>
      <c r="AG206" s="17">
        <v>15</v>
      </c>
      <c r="AH206" s="17">
        <v>8</v>
      </c>
      <c r="AI206" s="17">
        <v>11</v>
      </c>
      <c r="AJ206" s="17">
        <v>10</v>
      </c>
      <c r="AK206" s="17">
        <v>6</v>
      </c>
      <c r="AL206" s="17">
        <v>5</v>
      </c>
      <c r="AM206" s="17">
        <v>7</v>
      </c>
      <c r="AN206" s="17">
        <v>203</v>
      </c>
      <c r="AO206" s="17">
        <v>3</v>
      </c>
      <c r="AP206" s="17">
        <v>8</v>
      </c>
      <c r="AQ206" s="17">
        <v>4</v>
      </c>
      <c r="AR206" s="17">
        <v>14</v>
      </c>
      <c r="AS206" s="17">
        <v>6</v>
      </c>
      <c r="AT206" s="17">
        <v>7</v>
      </c>
      <c r="AU206" s="17">
        <v>8</v>
      </c>
      <c r="AV206" s="17">
        <v>9</v>
      </c>
      <c r="AW206" s="44">
        <v>61</v>
      </c>
    </row>
    <row r="207" spans="1:49">
      <c r="A207" s="73">
        <v>45123</v>
      </c>
      <c r="B207" s="37">
        <v>0</v>
      </c>
      <c r="C207" s="17">
        <v>1997</v>
      </c>
      <c r="D207" s="1">
        <v>45967.673611111109</v>
      </c>
      <c r="E207" s="128" t="s">
        <v>89</v>
      </c>
      <c r="F207" s="17"/>
      <c r="G207" s="17">
        <f t="shared" si="22"/>
        <v>0</v>
      </c>
      <c r="H207" s="17" t="s">
        <v>397</v>
      </c>
      <c r="I207" s="17" t="s">
        <v>397</v>
      </c>
      <c r="J207" s="50">
        <v>0</v>
      </c>
      <c r="K207" s="17">
        <f t="shared" si="25"/>
        <v>0</v>
      </c>
      <c r="L207" s="17" t="str">
        <f t="shared" si="26"/>
        <v/>
      </c>
      <c r="M207" s="97">
        <f t="shared" si="27"/>
        <v>0</v>
      </c>
      <c r="N207" s="97">
        <f t="shared" si="21"/>
        <v>0</v>
      </c>
      <c r="O207" s="83">
        <f t="shared" si="23"/>
        <v>0</v>
      </c>
      <c r="P207" s="17">
        <v>2</v>
      </c>
      <c r="Q207" s="17">
        <v>2</v>
      </c>
      <c r="R207" s="36">
        <v>2</v>
      </c>
      <c r="S207" s="17">
        <v>4</v>
      </c>
      <c r="T207" s="17">
        <v>3</v>
      </c>
      <c r="U207" s="36">
        <v>3</v>
      </c>
      <c r="V207" s="36">
        <v>3</v>
      </c>
      <c r="W207" s="17">
        <v>2</v>
      </c>
      <c r="X207" s="17">
        <v>1</v>
      </c>
      <c r="Y207" s="17">
        <v>1</v>
      </c>
      <c r="Z207" s="17">
        <v>1</v>
      </c>
      <c r="AA207" s="17">
        <v>1</v>
      </c>
      <c r="AB207" s="17">
        <v>1</v>
      </c>
      <c r="AC207" s="17">
        <v>2</v>
      </c>
      <c r="AD207" s="17">
        <v>1</v>
      </c>
      <c r="AE207" s="17">
        <v>1</v>
      </c>
      <c r="AF207" s="43">
        <f t="shared" si="24"/>
        <v>30</v>
      </c>
      <c r="AG207" s="17">
        <v>14</v>
      </c>
      <c r="AH207" s="17">
        <v>5</v>
      </c>
      <c r="AI207" s="17">
        <v>3</v>
      </c>
      <c r="AJ207" s="17">
        <v>28</v>
      </c>
      <c r="AK207" s="17">
        <v>9</v>
      </c>
      <c r="AL207" s="17">
        <v>3</v>
      </c>
      <c r="AM207" s="17">
        <v>5</v>
      </c>
      <c r="AN207" s="17">
        <v>15</v>
      </c>
      <c r="AO207" s="17">
        <v>2</v>
      </c>
      <c r="AP207" s="17">
        <v>6</v>
      </c>
      <c r="AQ207" s="17">
        <v>3</v>
      </c>
      <c r="AR207" s="17">
        <v>6</v>
      </c>
      <c r="AS207" s="17">
        <v>4</v>
      </c>
      <c r="AT207" s="17">
        <v>5</v>
      </c>
      <c r="AU207" s="17">
        <v>3</v>
      </c>
      <c r="AV207" s="17">
        <v>6</v>
      </c>
      <c r="AW207" s="44">
        <v>60</v>
      </c>
    </row>
    <row r="208" spans="1:49">
      <c r="A208" s="73">
        <v>45418</v>
      </c>
      <c r="B208" s="37">
        <v>0</v>
      </c>
      <c r="C208" s="17">
        <v>2006</v>
      </c>
      <c r="D208" s="1">
        <v>45968.563888888886</v>
      </c>
      <c r="E208" s="128" t="s">
        <v>106</v>
      </c>
      <c r="F208" s="17"/>
      <c r="G208" s="17">
        <f t="shared" si="22"/>
        <v>0</v>
      </c>
      <c r="H208" s="17" t="s">
        <v>397</v>
      </c>
      <c r="I208" s="17" t="s">
        <v>397</v>
      </c>
      <c r="J208" s="50">
        <v>0</v>
      </c>
      <c r="K208" s="17">
        <f t="shared" si="25"/>
        <v>0</v>
      </c>
      <c r="L208" s="17" t="str">
        <f t="shared" si="26"/>
        <v/>
      </c>
      <c r="M208" s="97">
        <f t="shared" si="27"/>
        <v>0</v>
      </c>
      <c r="N208" s="97">
        <f t="shared" si="21"/>
        <v>0</v>
      </c>
      <c r="O208" s="83">
        <f t="shared" si="23"/>
        <v>0</v>
      </c>
      <c r="P208" s="17">
        <v>1</v>
      </c>
      <c r="Q208" s="17">
        <v>1</v>
      </c>
      <c r="R208" s="36">
        <v>2</v>
      </c>
      <c r="S208" s="17">
        <v>4</v>
      </c>
      <c r="T208" s="17">
        <v>2</v>
      </c>
      <c r="U208" s="36">
        <v>2</v>
      </c>
      <c r="V208" s="36">
        <v>3</v>
      </c>
      <c r="W208" s="17">
        <v>1</v>
      </c>
      <c r="X208" s="17">
        <v>1</v>
      </c>
      <c r="Y208" s="17">
        <v>1</v>
      </c>
      <c r="Z208" s="17">
        <v>1</v>
      </c>
      <c r="AA208" s="17">
        <v>1</v>
      </c>
      <c r="AB208" s="17">
        <v>1</v>
      </c>
      <c r="AC208" s="17">
        <v>2</v>
      </c>
      <c r="AD208" s="17">
        <v>1</v>
      </c>
      <c r="AE208" s="17">
        <v>2</v>
      </c>
      <c r="AF208" s="43">
        <f t="shared" si="24"/>
        <v>26</v>
      </c>
      <c r="AG208" s="17">
        <v>15</v>
      </c>
      <c r="AH208" s="17">
        <v>6</v>
      </c>
      <c r="AI208" s="17">
        <v>7</v>
      </c>
      <c r="AJ208" s="17">
        <v>9</v>
      </c>
      <c r="AK208" s="17">
        <v>32</v>
      </c>
      <c r="AL208" s="17">
        <v>5</v>
      </c>
      <c r="AM208" s="17">
        <v>18</v>
      </c>
      <c r="AN208" s="17">
        <v>8</v>
      </c>
      <c r="AO208" s="17">
        <v>6</v>
      </c>
      <c r="AP208" s="17">
        <v>9</v>
      </c>
      <c r="AQ208" s="17">
        <v>2</v>
      </c>
      <c r="AR208" s="17">
        <v>9</v>
      </c>
      <c r="AS208" s="17">
        <v>10</v>
      </c>
      <c r="AT208" s="17">
        <v>76</v>
      </c>
      <c r="AU208" s="17">
        <v>4</v>
      </c>
      <c r="AV208" s="17">
        <v>6</v>
      </c>
      <c r="AW208" s="44">
        <v>55</v>
      </c>
    </row>
    <row r="209" spans="1:49">
      <c r="A209" s="73">
        <v>45832</v>
      </c>
      <c r="B209" s="37">
        <v>0</v>
      </c>
      <c r="C209" s="17">
        <v>2006</v>
      </c>
      <c r="D209" s="1">
        <v>45970.42291666667</v>
      </c>
      <c r="E209" s="128" t="s">
        <v>106</v>
      </c>
      <c r="F209" s="17"/>
      <c r="G209" s="17">
        <f t="shared" si="22"/>
        <v>0</v>
      </c>
      <c r="H209" s="17" t="s">
        <v>397</v>
      </c>
      <c r="I209" s="17" t="s">
        <v>397</v>
      </c>
      <c r="J209" s="50">
        <v>0</v>
      </c>
      <c r="K209" s="17">
        <f t="shared" si="25"/>
        <v>0</v>
      </c>
      <c r="L209" s="17" t="str">
        <f t="shared" si="26"/>
        <v/>
      </c>
      <c r="M209" s="97">
        <f t="shared" si="27"/>
        <v>0</v>
      </c>
      <c r="N209" s="97">
        <f t="shared" si="21"/>
        <v>0</v>
      </c>
      <c r="O209" s="83">
        <f t="shared" si="23"/>
        <v>0</v>
      </c>
      <c r="P209" s="17">
        <v>1</v>
      </c>
      <c r="Q209" s="17">
        <v>1</v>
      </c>
      <c r="R209" s="36">
        <v>1</v>
      </c>
      <c r="S209" s="17">
        <v>3</v>
      </c>
      <c r="T209" s="17">
        <v>1</v>
      </c>
      <c r="U209" s="36">
        <v>2</v>
      </c>
      <c r="V209" s="36">
        <v>2</v>
      </c>
      <c r="W209" s="17">
        <v>1</v>
      </c>
      <c r="X209" s="17">
        <v>1</v>
      </c>
      <c r="Y209" s="17">
        <v>1</v>
      </c>
      <c r="Z209" s="17">
        <v>1</v>
      </c>
      <c r="AA209" s="17">
        <v>1</v>
      </c>
      <c r="AB209" s="17">
        <v>1</v>
      </c>
      <c r="AC209" s="17">
        <v>1</v>
      </c>
      <c r="AD209" s="17">
        <v>1</v>
      </c>
      <c r="AE209" s="17">
        <v>1</v>
      </c>
      <c r="AF209" s="43">
        <f t="shared" si="24"/>
        <v>20</v>
      </c>
      <c r="AG209" s="17">
        <v>15</v>
      </c>
      <c r="AH209" s="17">
        <v>5</v>
      </c>
      <c r="AI209" s="17">
        <v>7</v>
      </c>
      <c r="AJ209" s="17">
        <v>5</v>
      </c>
      <c r="AK209" s="17">
        <v>6</v>
      </c>
      <c r="AL209" s="17">
        <v>5</v>
      </c>
      <c r="AM209" s="17">
        <v>3</v>
      </c>
      <c r="AN209" s="17">
        <v>7</v>
      </c>
      <c r="AO209" s="17">
        <v>4</v>
      </c>
      <c r="AP209" s="17">
        <v>5</v>
      </c>
      <c r="AQ209" s="17">
        <v>3</v>
      </c>
      <c r="AR209" s="17">
        <v>7</v>
      </c>
      <c r="AS209" s="17">
        <v>3</v>
      </c>
      <c r="AT209" s="17">
        <v>4</v>
      </c>
      <c r="AU209" s="17">
        <v>4</v>
      </c>
      <c r="AV209" s="17">
        <v>4</v>
      </c>
      <c r="AW209" s="44">
        <v>39</v>
      </c>
    </row>
    <row r="210" spans="1:49">
      <c r="A210" s="73">
        <v>46167</v>
      </c>
      <c r="B210" s="37">
        <v>0</v>
      </c>
      <c r="C210" s="17">
        <v>1977</v>
      </c>
      <c r="D210" s="1">
        <v>45972.481249999997</v>
      </c>
      <c r="E210" s="128" t="s">
        <v>89</v>
      </c>
      <c r="F210" s="17"/>
      <c r="G210" s="17">
        <f t="shared" si="22"/>
        <v>0</v>
      </c>
      <c r="H210" s="17" t="s">
        <v>397</v>
      </c>
      <c r="I210" s="17" t="s">
        <v>397</v>
      </c>
      <c r="J210" s="50">
        <v>0</v>
      </c>
      <c r="K210" s="17">
        <f t="shared" si="25"/>
        <v>0</v>
      </c>
      <c r="L210" s="17" t="str">
        <f t="shared" si="26"/>
        <v/>
      </c>
      <c r="M210" s="97">
        <f t="shared" si="27"/>
        <v>0</v>
      </c>
      <c r="N210" s="97">
        <f t="shared" si="21"/>
        <v>0</v>
      </c>
      <c r="O210" s="83">
        <f t="shared" si="23"/>
        <v>0</v>
      </c>
      <c r="P210" s="17">
        <v>2</v>
      </c>
      <c r="Q210" s="17">
        <v>2</v>
      </c>
      <c r="R210" s="36">
        <v>2</v>
      </c>
      <c r="S210" s="17">
        <v>5</v>
      </c>
      <c r="T210" s="17">
        <v>3</v>
      </c>
      <c r="U210" s="36">
        <v>4</v>
      </c>
      <c r="V210" s="36">
        <v>2</v>
      </c>
      <c r="W210" s="17">
        <v>1</v>
      </c>
      <c r="X210" s="17">
        <v>1</v>
      </c>
      <c r="Y210" s="17">
        <v>1</v>
      </c>
      <c r="Z210" s="17">
        <v>3</v>
      </c>
      <c r="AA210" s="17">
        <v>3</v>
      </c>
      <c r="AB210" s="17">
        <v>2</v>
      </c>
      <c r="AC210" s="17">
        <v>3</v>
      </c>
      <c r="AD210" s="17">
        <v>3</v>
      </c>
      <c r="AE210" s="17">
        <v>2</v>
      </c>
      <c r="AF210" s="43">
        <f t="shared" si="24"/>
        <v>39</v>
      </c>
      <c r="AG210" s="17">
        <v>21</v>
      </c>
      <c r="AH210" s="17">
        <v>4</v>
      </c>
      <c r="AI210" s="17">
        <v>10</v>
      </c>
      <c r="AJ210" s="17">
        <v>22</v>
      </c>
      <c r="AK210" s="17">
        <v>17</v>
      </c>
      <c r="AL210" s="17">
        <v>13</v>
      </c>
      <c r="AM210" s="17">
        <v>8</v>
      </c>
      <c r="AN210" s="17">
        <v>11</v>
      </c>
      <c r="AO210" s="17">
        <v>2</v>
      </c>
      <c r="AP210" s="17">
        <v>6</v>
      </c>
      <c r="AQ210" s="17">
        <v>19</v>
      </c>
      <c r="AR210" s="17">
        <v>17</v>
      </c>
      <c r="AS210" s="17">
        <v>8</v>
      </c>
      <c r="AT210" s="17">
        <v>16</v>
      </c>
      <c r="AU210" s="17">
        <v>2</v>
      </c>
      <c r="AV210" s="17">
        <v>7</v>
      </c>
      <c r="AW210" s="44">
        <v>62</v>
      </c>
    </row>
    <row r="211" spans="1:49">
      <c r="A211" s="73">
        <v>40923</v>
      </c>
      <c r="B211" s="37">
        <v>0</v>
      </c>
      <c r="C211" s="17">
        <v>2002</v>
      </c>
      <c r="D211" s="1">
        <v>45958.648611111108</v>
      </c>
      <c r="E211" s="128" t="s">
        <v>91</v>
      </c>
      <c r="F211" s="17"/>
      <c r="G211" s="17">
        <f t="shared" si="22"/>
        <v>0</v>
      </c>
      <c r="H211" s="17" t="s">
        <v>397</v>
      </c>
      <c r="I211" s="17" t="s">
        <v>397</v>
      </c>
      <c r="J211" s="50">
        <v>0</v>
      </c>
      <c r="K211" s="17">
        <f t="shared" si="25"/>
        <v>0</v>
      </c>
      <c r="L211" s="17" t="str">
        <f t="shared" si="26"/>
        <v/>
      </c>
      <c r="M211" s="97">
        <f t="shared" si="27"/>
        <v>0</v>
      </c>
      <c r="N211" s="97">
        <f t="shared" si="21"/>
        <v>0</v>
      </c>
      <c r="O211" s="83">
        <f t="shared" si="23"/>
        <v>0</v>
      </c>
      <c r="P211" s="17">
        <v>1</v>
      </c>
      <c r="Q211" s="17">
        <v>1</v>
      </c>
      <c r="R211" s="36">
        <v>1</v>
      </c>
      <c r="S211" s="17">
        <v>4</v>
      </c>
      <c r="T211" s="17">
        <v>2</v>
      </c>
      <c r="U211" s="36">
        <v>2</v>
      </c>
      <c r="V211" s="36">
        <v>2</v>
      </c>
      <c r="W211" s="17">
        <v>2</v>
      </c>
      <c r="X211" s="17">
        <v>2</v>
      </c>
      <c r="Y211" s="17">
        <v>2</v>
      </c>
      <c r="Z211" s="17">
        <v>2</v>
      </c>
      <c r="AA211" s="17">
        <v>2</v>
      </c>
      <c r="AB211" s="17">
        <v>1</v>
      </c>
      <c r="AC211" s="17">
        <v>1</v>
      </c>
      <c r="AD211" s="17">
        <v>1</v>
      </c>
      <c r="AE211" s="17">
        <v>1</v>
      </c>
      <c r="AF211" s="43">
        <f t="shared" si="24"/>
        <v>27</v>
      </c>
      <c r="AG211" s="17">
        <v>11</v>
      </c>
      <c r="AH211" s="17">
        <v>5</v>
      </c>
      <c r="AI211" s="17">
        <v>5</v>
      </c>
      <c r="AJ211" s="17">
        <v>5</v>
      </c>
      <c r="AK211" s="17">
        <v>5</v>
      </c>
      <c r="AL211" s="17">
        <v>4</v>
      </c>
      <c r="AM211" s="17">
        <v>1</v>
      </c>
      <c r="AN211" s="17">
        <v>5</v>
      </c>
      <c r="AO211" s="17">
        <v>10</v>
      </c>
      <c r="AP211" s="17">
        <v>3</v>
      </c>
      <c r="AQ211" s="17">
        <v>3</v>
      </c>
      <c r="AR211" s="17">
        <v>5</v>
      </c>
      <c r="AS211" s="17">
        <v>6</v>
      </c>
      <c r="AT211" s="17">
        <v>2</v>
      </c>
      <c r="AU211" s="17">
        <v>3</v>
      </c>
      <c r="AV211" s="17">
        <v>2</v>
      </c>
      <c r="AW211" s="44">
        <v>56</v>
      </c>
    </row>
    <row r="212" spans="1:49">
      <c r="A212" s="73">
        <v>40933</v>
      </c>
      <c r="B212" s="37">
        <v>0</v>
      </c>
      <c r="C212" s="17">
        <v>2004</v>
      </c>
      <c r="D212" s="1">
        <v>45958.652083333334</v>
      </c>
      <c r="E212" s="128" t="s">
        <v>91</v>
      </c>
      <c r="F212" s="17"/>
      <c r="G212" s="17">
        <f t="shared" si="22"/>
        <v>0</v>
      </c>
      <c r="H212" s="17" t="s">
        <v>397</v>
      </c>
      <c r="I212" s="17" t="s">
        <v>397</v>
      </c>
      <c r="J212" s="50">
        <v>0</v>
      </c>
      <c r="K212" s="17">
        <f t="shared" si="25"/>
        <v>0</v>
      </c>
      <c r="L212" s="17" t="str">
        <f t="shared" si="26"/>
        <v/>
      </c>
      <c r="M212" s="97">
        <f t="shared" si="27"/>
        <v>0</v>
      </c>
      <c r="N212" s="97">
        <f t="shared" si="21"/>
        <v>0</v>
      </c>
      <c r="O212" s="83">
        <f t="shared" si="23"/>
        <v>0</v>
      </c>
      <c r="P212" s="17">
        <v>2</v>
      </c>
      <c r="Q212" s="17">
        <v>2</v>
      </c>
      <c r="R212" s="36">
        <v>3</v>
      </c>
      <c r="S212" s="17">
        <v>2</v>
      </c>
      <c r="T212" s="17">
        <v>2</v>
      </c>
      <c r="U212" s="36">
        <v>4</v>
      </c>
      <c r="V212" s="36">
        <v>3</v>
      </c>
      <c r="W212" s="17">
        <v>2</v>
      </c>
      <c r="X212" s="17">
        <v>3</v>
      </c>
      <c r="Y212" s="17">
        <v>1</v>
      </c>
      <c r="Z212" s="17">
        <v>2</v>
      </c>
      <c r="AA212" s="17">
        <v>1</v>
      </c>
      <c r="AB212" s="17">
        <v>2</v>
      </c>
      <c r="AC212" s="17">
        <v>3</v>
      </c>
      <c r="AD212" s="17">
        <v>1</v>
      </c>
      <c r="AE212" s="17">
        <v>2</v>
      </c>
      <c r="AF212" s="43">
        <f t="shared" si="24"/>
        <v>35</v>
      </c>
      <c r="AG212" s="17">
        <v>10</v>
      </c>
      <c r="AH212" s="17">
        <v>7</v>
      </c>
      <c r="AI212" s="17">
        <v>9</v>
      </c>
      <c r="AJ212" s="17">
        <v>8</v>
      </c>
      <c r="AK212" s="17">
        <v>9</v>
      </c>
      <c r="AL212" s="17">
        <v>4</v>
      </c>
      <c r="AM212" s="17">
        <v>16</v>
      </c>
      <c r="AN212" s="17">
        <v>16</v>
      </c>
      <c r="AO212" s="17">
        <v>4</v>
      </c>
      <c r="AP212" s="17">
        <v>4</v>
      </c>
      <c r="AQ212" s="17">
        <v>3</v>
      </c>
      <c r="AR212" s="17">
        <v>11</v>
      </c>
      <c r="AS212" s="17">
        <v>6</v>
      </c>
      <c r="AT212" s="17">
        <v>9</v>
      </c>
      <c r="AU212" s="17">
        <v>7</v>
      </c>
      <c r="AV212" s="17">
        <v>9</v>
      </c>
      <c r="AW212" s="44">
        <v>67</v>
      </c>
    </row>
    <row r="213" spans="1:49">
      <c r="A213" s="73">
        <v>34587</v>
      </c>
      <c r="B213" s="37">
        <v>1</v>
      </c>
      <c r="C213" s="17">
        <v>2003</v>
      </c>
      <c r="D213" s="1">
        <v>45959.527777777781</v>
      </c>
      <c r="E213" s="128" t="s">
        <v>105</v>
      </c>
      <c r="F213" s="17"/>
      <c r="G213" s="17">
        <f t="shared" si="22"/>
        <v>0</v>
      </c>
      <c r="H213" s="17" t="s">
        <v>397</v>
      </c>
      <c r="I213" s="17" t="s">
        <v>397</v>
      </c>
      <c r="J213" s="50">
        <v>0</v>
      </c>
      <c r="K213" s="17">
        <f t="shared" si="25"/>
        <v>0</v>
      </c>
      <c r="L213" s="17" t="str">
        <f t="shared" si="26"/>
        <v/>
      </c>
      <c r="M213" s="97">
        <f t="shared" si="27"/>
        <v>0</v>
      </c>
      <c r="N213" s="97">
        <f t="shared" si="21"/>
        <v>0</v>
      </c>
      <c r="O213" s="83">
        <f t="shared" si="23"/>
        <v>0</v>
      </c>
      <c r="P213" s="17">
        <v>1</v>
      </c>
      <c r="Q213" s="17">
        <v>1</v>
      </c>
      <c r="R213" s="36">
        <v>1</v>
      </c>
      <c r="S213" s="17">
        <v>2</v>
      </c>
      <c r="T213" s="17">
        <v>1</v>
      </c>
      <c r="U213" s="36">
        <v>2</v>
      </c>
      <c r="V213" s="36">
        <v>1</v>
      </c>
      <c r="W213" s="17">
        <v>1</v>
      </c>
      <c r="X213" s="17">
        <v>1</v>
      </c>
      <c r="Y213" s="17">
        <v>1</v>
      </c>
      <c r="Z213" s="17">
        <v>1</v>
      </c>
      <c r="AA213" s="17">
        <v>1</v>
      </c>
      <c r="AB213" s="17">
        <v>1</v>
      </c>
      <c r="AC213" s="17">
        <v>1</v>
      </c>
      <c r="AD213" s="17">
        <v>1</v>
      </c>
      <c r="AE213" s="17">
        <v>1</v>
      </c>
      <c r="AF213" s="43">
        <f t="shared" si="24"/>
        <v>18</v>
      </c>
      <c r="AG213" s="17">
        <v>4</v>
      </c>
      <c r="AH213" s="17">
        <v>2</v>
      </c>
      <c r="AI213" s="17">
        <v>4</v>
      </c>
      <c r="AJ213" s="17">
        <v>3</v>
      </c>
      <c r="AK213" s="17">
        <v>2</v>
      </c>
      <c r="AL213" s="17">
        <v>3</v>
      </c>
      <c r="AM213" s="17">
        <v>2</v>
      </c>
      <c r="AN213" s="17">
        <v>2</v>
      </c>
      <c r="AO213" s="17">
        <v>2</v>
      </c>
      <c r="AP213" s="17">
        <v>6</v>
      </c>
      <c r="AQ213" s="17">
        <v>2</v>
      </c>
      <c r="AR213" s="17">
        <v>4</v>
      </c>
      <c r="AS213" s="17">
        <v>2</v>
      </c>
      <c r="AT213" s="17">
        <v>2</v>
      </c>
      <c r="AU213" s="17">
        <v>5</v>
      </c>
      <c r="AV213" s="17">
        <v>4</v>
      </c>
      <c r="AW213" s="44">
        <v>34</v>
      </c>
    </row>
    <row r="214" spans="1:49">
      <c r="A214" s="73">
        <v>41298</v>
      </c>
      <c r="B214" s="37">
        <v>1</v>
      </c>
      <c r="C214" s="17">
        <v>2002</v>
      </c>
      <c r="D214" s="1">
        <v>45959.533333333333</v>
      </c>
      <c r="E214" s="128" t="s">
        <v>105</v>
      </c>
      <c r="F214" s="17"/>
      <c r="G214" s="17">
        <f t="shared" si="22"/>
        <v>0</v>
      </c>
      <c r="H214" s="17" t="s">
        <v>397</v>
      </c>
      <c r="I214" s="17" t="s">
        <v>397</v>
      </c>
      <c r="J214" s="50">
        <v>0</v>
      </c>
      <c r="K214" s="17">
        <f t="shared" si="25"/>
        <v>0</v>
      </c>
      <c r="L214" s="17" t="str">
        <f t="shared" si="26"/>
        <v/>
      </c>
      <c r="M214" s="97">
        <f t="shared" si="27"/>
        <v>0</v>
      </c>
      <c r="N214" s="97">
        <f t="shared" si="21"/>
        <v>0</v>
      </c>
      <c r="O214" s="83">
        <f t="shared" si="23"/>
        <v>0</v>
      </c>
      <c r="P214" s="17">
        <v>1</v>
      </c>
      <c r="Q214" s="17">
        <v>1</v>
      </c>
      <c r="R214" s="36">
        <v>1</v>
      </c>
      <c r="S214" s="17">
        <v>2</v>
      </c>
      <c r="T214" s="17">
        <v>1</v>
      </c>
      <c r="U214" s="36">
        <v>1</v>
      </c>
      <c r="V214" s="36">
        <v>1</v>
      </c>
      <c r="W214" s="17">
        <v>1</v>
      </c>
      <c r="X214" s="17">
        <v>1</v>
      </c>
      <c r="Y214" s="17">
        <v>1</v>
      </c>
      <c r="Z214" s="17">
        <v>1</v>
      </c>
      <c r="AA214" s="17">
        <v>1</v>
      </c>
      <c r="AB214" s="17">
        <v>1</v>
      </c>
      <c r="AC214" s="17">
        <v>1</v>
      </c>
      <c r="AD214" s="17">
        <v>1</v>
      </c>
      <c r="AE214" s="17">
        <v>1</v>
      </c>
      <c r="AF214" s="43">
        <f t="shared" si="24"/>
        <v>17</v>
      </c>
      <c r="AG214" s="17">
        <v>19</v>
      </c>
      <c r="AH214" s="17">
        <v>6</v>
      </c>
      <c r="AI214" s="17">
        <v>3</v>
      </c>
      <c r="AJ214" s="17">
        <v>5</v>
      </c>
      <c r="AK214" s="17">
        <v>51</v>
      </c>
      <c r="AL214" s="17">
        <v>3</v>
      </c>
      <c r="AM214" s="17">
        <v>2</v>
      </c>
      <c r="AN214" s="17">
        <v>8</v>
      </c>
      <c r="AO214" s="17">
        <v>3</v>
      </c>
      <c r="AP214" s="17">
        <v>3</v>
      </c>
      <c r="AQ214" s="17">
        <v>2</v>
      </c>
      <c r="AR214" s="17">
        <v>6</v>
      </c>
      <c r="AS214" s="17">
        <v>2</v>
      </c>
      <c r="AT214" s="17">
        <v>6</v>
      </c>
      <c r="AU214" s="17">
        <v>3</v>
      </c>
      <c r="AV214" s="17">
        <v>5</v>
      </c>
      <c r="AW214" s="44">
        <v>30</v>
      </c>
    </row>
    <row r="215" spans="1:49">
      <c r="A215" s="73">
        <v>41752</v>
      </c>
      <c r="B215" s="37">
        <v>0</v>
      </c>
      <c r="C215" s="17">
        <v>2002</v>
      </c>
      <c r="D215" s="1">
        <v>45959.789583333331</v>
      </c>
      <c r="E215" s="128" t="s">
        <v>91</v>
      </c>
      <c r="F215" s="17"/>
      <c r="G215" s="17">
        <f t="shared" si="22"/>
        <v>0</v>
      </c>
      <c r="H215" s="17" t="s">
        <v>397</v>
      </c>
      <c r="I215" s="17" t="s">
        <v>397</v>
      </c>
      <c r="J215" s="50">
        <v>0</v>
      </c>
      <c r="K215" s="17">
        <f t="shared" si="25"/>
        <v>0</v>
      </c>
      <c r="L215" s="17" t="str">
        <f t="shared" si="26"/>
        <v/>
      </c>
      <c r="M215" s="97">
        <f t="shared" si="27"/>
        <v>0</v>
      </c>
      <c r="N215" s="97">
        <f t="shared" si="21"/>
        <v>0</v>
      </c>
      <c r="O215" s="83">
        <f t="shared" si="23"/>
        <v>0</v>
      </c>
      <c r="P215" s="17">
        <v>2</v>
      </c>
      <c r="Q215" s="17">
        <v>2</v>
      </c>
      <c r="R215" s="36">
        <v>2</v>
      </c>
      <c r="S215" s="17">
        <v>2</v>
      </c>
      <c r="T215" s="17">
        <v>3</v>
      </c>
      <c r="U215" s="36">
        <v>2</v>
      </c>
      <c r="V215" s="36">
        <v>2</v>
      </c>
      <c r="W215" s="17">
        <v>4</v>
      </c>
      <c r="X215" s="17">
        <v>1</v>
      </c>
      <c r="Y215" s="17">
        <v>1</v>
      </c>
      <c r="Z215" s="17">
        <v>1</v>
      </c>
      <c r="AA215" s="17">
        <v>1</v>
      </c>
      <c r="AB215" s="17">
        <v>1</v>
      </c>
      <c r="AC215" s="17">
        <v>1</v>
      </c>
      <c r="AD215" s="17">
        <v>1</v>
      </c>
      <c r="AE215" s="17">
        <v>1</v>
      </c>
      <c r="AF215" s="43">
        <f t="shared" si="24"/>
        <v>27</v>
      </c>
      <c r="AG215" s="17">
        <v>11</v>
      </c>
      <c r="AH215" s="17">
        <v>4</v>
      </c>
      <c r="AI215" s="17">
        <v>2</v>
      </c>
      <c r="AJ215" s="17">
        <v>4</v>
      </c>
      <c r="AK215" s="17">
        <v>4</v>
      </c>
      <c r="AL215" s="17">
        <v>4</v>
      </c>
      <c r="AM215" s="17">
        <v>2</v>
      </c>
      <c r="AN215" s="17">
        <v>7</v>
      </c>
      <c r="AO215" s="17">
        <v>2</v>
      </c>
      <c r="AP215" s="17">
        <v>4</v>
      </c>
      <c r="AQ215" s="17">
        <v>3</v>
      </c>
      <c r="AR215" s="17">
        <v>3</v>
      </c>
      <c r="AS215" s="17">
        <v>3</v>
      </c>
      <c r="AT215" s="17">
        <v>6</v>
      </c>
      <c r="AU215" s="17">
        <v>2</v>
      </c>
      <c r="AV215" s="17">
        <v>2</v>
      </c>
      <c r="AW215" s="44">
        <v>64</v>
      </c>
    </row>
    <row r="216" spans="1:49">
      <c r="A216" s="73">
        <v>41513</v>
      </c>
      <c r="B216" s="37">
        <v>0</v>
      </c>
      <c r="C216" s="17">
        <v>2003</v>
      </c>
      <c r="D216" s="1">
        <v>45959.852083333331</v>
      </c>
      <c r="E216" s="128" t="s">
        <v>91</v>
      </c>
      <c r="F216" s="17"/>
      <c r="G216" s="17">
        <f t="shared" si="22"/>
        <v>0</v>
      </c>
      <c r="H216" s="17" t="s">
        <v>397</v>
      </c>
      <c r="I216" s="17" t="s">
        <v>397</v>
      </c>
      <c r="J216" s="50">
        <v>0</v>
      </c>
      <c r="K216" s="17">
        <f t="shared" si="25"/>
        <v>0</v>
      </c>
      <c r="L216" s="17" t="str">
        <f t="shared" si="26"/>
        <v/>
      </c>
      <c r="M216" s="97">
        <f t="shared" si="27"/>
        <v>0</v>
      </c>
      <c r="N216" s="97">
        <f t="shared" si="21"/>
        <v>0</v>
      </c>
      <c r="O216" s="83">
        <f t="shared" si="23"/>
        <v>0</v>
      </c>
      <c r="P216" s="17">
        <v>2</v>
      </c>
      <c r="Q216" s="17">
        <v>2</v>
      </c>
      <c r="R216" s="36">
        <v>2</v>
      </c>
      <c r="S216" s="17">
        <v>4</v>
      </c>
      <c r="T216" s="17">
        <v>3</v>
      </c>
      <c r="U216" s="36">
        <v>2</v>
      </c>
      <c r="V216" s="36">
        <v>3</v>
      </c>
      <c r="W216" s="17">
        <v>2</v>
      </c>
      <c r="X216" s="17">
        <v>3</v>
      </c>
      <c r="Y216" s="17">
        <v>2</v>
      </c>
      <c r="Z216" s="17">
        <v>2</v>
      </c>
      <c r="AA216" s="17">
        <v>2</v>
      </c>
      <c r="AB216" s="17">
        <v>2</v>
      </c>
      <c r="AC216" s="17">
        <v>3</v>
      </c>
      <c r="AD216" s="17">
        <v>3</v>
      </c>
      <c r="AE216" s="17">
        <v>1</v>
      </c>
      <c r="AF216" s="43">
        <f t="shared" si="24"/>
        <v>38</v>
      </c>
      <c r="AG216" s="17">
        <v>15</v>
      </c>
      <c r="AH216" s="17">
        <v>3</v>
      </c>
      <c r="AI216" s="17">
        <v>4</v>
      </c>
      <c r="AJ216" s="17">
        <v>3</v>
      </c>
      <c r="AK216" s="17">
        <v>5</v>
      </c>
      <c r="AL216" s="17">
        <v>3</v>
      </c>
      <c r="AM216" s="17">
        <v>2</v>
      </c>
      <c r="AN216" s="17">
        <v>7</v>
      </c>
      <c r="AO216" s="17">
        <v>4</v>
      </c>
      <c r="AP216" s="17">
        <v>3</v>
      </c>
      <c r="AQ216" s="17">
        <v>4</v>
      </c>
      <c r="AR216" s="17">
        <v>6</v>
      </c>
      <c r="AS216" s="17">
        <v>3</v>
      </c>
      <c r="AT216" s="17">
        <v>10</v>
      </c>
      <c r="AU216" s="17">
        <v>3</v>
      </c>
      <c r="AV216" s="17">
        <v>5</v>
      </c>
      <c r="AW216" s="44">
        <v>55</v>
      </c>
    </row>
    <row r="217" spans="1:49">
      <c r="A217" s="73">
        <v>42217</v>
      </c>
      <c r="B217" s="37">
        <v>0</v>
      </c>
      <c r="C217" s="17">
        <v>1977</v>
      </c>
      <c r="D217" s="1">
        <v>45960.311111111114</v>
      </c>
      <c r="E217" s="128" t="s">
        <v>105</v>
      </c>
      <c r="F217" s="17"/>
      <c r="G217" s="17">
        <f t="shared" si="22"/>
        <v>0</v>
      </c>
      <c r="H217" s="17" t="s">
        <v>397</v>
      </c>
      <c r="I217" s="17" t="s">
        <v>397</v>
      </c>
      <c r="J217" s="50">
        <v>0</v>
      </c>
      <c r="K217" s="17">
        <f t="shared" si="25"/>
        <v>0</v>
      </c>
      <c r="L217" s="17" t="str">
        <f t="shared" si="26"/>
        <v/>
      </c>
      <c r="M217" s="97">
        <f t="shared" si="27"/>
        <v>0</v>
      </c>
      <c r="N217" s="97">
        <f t="shared" si="21"/>
        <v>0</v>
      </c>
      <c r="O217" s="83">
        <f t="shared" si="23"/>
        <v>0</v>
      </c>
      <c r="P217" s="17">
        <v>1</v>
      </c>
      <c r="Q217" s="17">
        <v>3</v>
      </c>
      <c r="R217" s="36">
        <v>3</v>
      </c>
      <c r="S217" s="17">
        <v>3</v>
      </c>
      <c r="T217" s="17">
        <v>3</v>
      </c>
      <c r="U217" s="36">
        <v>4</v>
      </c>
      <c r="V217" s="36">
        <v>1</v>
      </c>
      <c r="W217" s="17">
        <v>1</v>
      </c>
      <c r="X217" s="17">
        <v>5</v>
      </c>
      <c r="Y217" s="17">
        <v>1</v>
      </c>
      <c r="Z217" s="17">
        <v>1</v>
      </c>
      <c r="AA217" s="17">
        <v>1</v>
      </c>
      <c r="AB217" s="17">
        <v>1</v>
      </c>
      <c r="AC217" s="17">
        <v>1</v>
      </c>
      <c r="AD217" s="17">
        <v>1</v>
      </c>
      <c r="AE217" s="17">
        <v>1</v>
      </c>
      <c r="AF217" s="43">
        <f t="shared" si="24"/>
        <v>31</v>
      </c>
      <c r="AG217" s="17">
        <v>9</v>
      </c>
      <c r="AH217" s="17">
        <v>8</v>
      </c>
      <c r="AI217" s="17">
        <v>5</v>
      </c>
      <c r="AJ217" s="17">
        <v>6</v>
      </c>
      <c r="AK217" s="17">
        <v>3</v>
      </c>
      <c r="AL217" s="17">
        <v>11</v>
      </c>
      <c r="AM217" s="17">
        <v>5</v>
      </c>
      <c r="AN217" s="17">
        <v>7</v>
      </c>
      <c r="AO217" s="17">
        <v>2</v>
      </c>
      <c r="AP217" s="17">
        <v>5</v>
      </c>
      <c r="AQ217" s="17">
        <v>2</v>
      </c>
      <c r="AR217" s="17">
        <v>4</v>
      </c>
      <c r="AS217" s="17">
        <v>2</v>
      </c>
      <c r="AT217" s="17">
        <v>3</v>
      </c>
      <c r="AU217" s="17">
        <v>4</v>
      </c>
      <c r="AV217" s="17">
        <v>6</v>
      </c>
      <c r="AW217" s="44">
        <v>73</v>
      </c>
    </row>
    <row r="218" spans="1:49">
      <c r="A218" s="73">
        <v>42559</v>
      </c>
      <c r="B218" s="37">
        <v>0</v>
      </c>
      <c r="C218" s="17">
        <v>1975</v>
      </c>
      <c r="D218" s="1">
        <v>45960.660416666666</v>
      </c>
      <c r="E218" s="128" t="s">
        <v>91</v>
      </c>
      <c r="F218" s="17"/>
      <c r="G218" s="17">
        <f t="shared" si="22"/>
        <v>0</v>
      </c>
      <c r="H218" s="17" t="s">
        <v>397</v>
      </c>
      <c r="I218" s="17" t="s">
        <v>397</v>
      </c>
      <c r="J218" s="50">
        <v>0</v>
      </c>
      <c r="K218" s="17">
        <f t="shared" si="25"/>
        <v>0</v>
      </c>
      <c r="L218" s="17" t="str">
        <f t="shared" si="26"/>
        <v/>
      </c>
      <c r="M218" s="97">
        <f t="shared" si="27"/>
        <v>0</v>
      </c>
      <c r="N218" s="97">
        <f t="shared" si="21"/>
        <v>0</v>
      </c>
      <c r="O218" s="83">
        <f t="shared" si="23"/>
        <v>0</v>
      </c>
      <c r="P218" s="17">
        <v>1</v>
      </c>
      <c r="Q218" s="17">
        <v>1</v>
      </c>
      <c r="R218" s="36">
        <v>1</v>
      </c>
      <c r="S218" s="17">
        <v>4</v>
      </c>
      <c r="T218" s="17">
        <v>2</v>
      </c>
      <c r="U218" s="36">
        <v>1</v>
      </c>
      <c r="V218" s="36">
        <v>1</v>
      </c>
      <c r="W218" s="17">
        <v>1</v>
      </c>
      <c r="X218" s="17">
        <v>1</v>
      </c>
      <c r="Y218" s="17">
        <v>1</v>
      </c>
      <c r="Z218" s="17">
        <v>1</v>
      </c>
      <c r="AA218" s="17">
        <v>1</v>
      </c>
      <c r="AB218" s="17">
        <v>1</v>
      </c>
      <c r="AC218" s="17">
        <v>1</v>
      </c>
      <c r="AD218" s="17">
        <v>1</v>
      </c>
      <c r="AE218" s="17">
        <v>1</v>
      </c>
      <c r="AF218" s="43">
        <f t="shared" si="24"/>
        <v>20</v>
      </c>
      <c r="AG218" s="17">
        <v>10</v>
      </c>
      <c r="AH218" s="17">
        <v>10</v>
      </c>
      <c r="AI218" s="17">
        <v>8</v>
      </c>
      <c r="AJ218" s="17">
        <v>8</v>
      </c>
      <c r="AK218" s="17">
        <v>13</v>
      </c>
      <c r="AL218" s="17">
        <v>6</v>
      </c>
      <c r="AM218" s="17">
        <v>2</v>
      </c>
      <c r="AN218" s="17">
        <v>4</v>
      </c>
      <c r="AO218" s="17">
        <v>2</v>
      </c>
      <c r="AP218" s="17">
        <v>3</v>
      </c>
      <c r="AQ218" s="17">
        <v>4</v>
      </c>
      <c r="AR218" s="17">
        <v>4</v>
      </c>
      <c r="AS218" s="17">
        <v>4</v>
      </c>
      <c r="AT218" s="17">
        <v>8</v>
      </c>
      <c r="AU218" s="17">
        <v>4</v>
      </c>
      <c r="AV218" s="17">
        <v>3</v>
      </c>
      <c r="AW218" s="44">
        <v>38</v>
      </c>
    </row>
    <row r="219" spans="1:49">
      <c r="A219" s="73">
        <v>42560</v>
      </c>
      <c r="B219" s="37">
        <v>1</v>
      </c>
      <c r="C219" s="17">
        <v>2002</v>
      </c>
      <c r="D219" s="1">
        <v>45960.660416666666</v>
      </c>
      <c r="E219" s="128" t="s">
        <v>105</v>
      </c>
      <c r="F219" s="17"/>
      <c r="G219" s="17">
        <f t="shared" si="22"/>
        <v>0</v>
      </c>
      <c r="H219" s="17" t="s">
        <v>397</v>
      </c>
      <c r="I219" s="17" t="s">
        <v>397</v>
      </c>
      <c r="J219" s="50">
        <v>0</v>
      </c>
      <c r="K219" s="17">
        <f t="shared" si="25"/>
        <v>0</v>
      </c>
      <c r="L219" s="17" t="str">
        <f t="shared" si="26"/>
        <v/>
      </c>
      <c r="M219" s="97">
        <f t="shared" si="27"/>
        <v>0</v>
      </c>
      <c r="N219" s="97">
        <f t="shared" si="21"/>
        <v>0</v>
      </c>
      <c r="O219" s="83">
        <f t="shared" si="23"/>
        <v>0</v>
      </c>
      <c r="P219" s="17">
        <v>1</v>
      </c>
      <c r="Q219" s="17">
        <v>1</v>
      </c>
      <c r="R219" s="36">
        <v>1</v>
      </c>
      <c r="S219" s="17">
        <v>1</v>
      </c>
      <c r="T219" s="17">
        <v>4</v>
      </c>
      <c r="U219" s="36">
        <v>1</v>
      </c>
      <c r="V219" s="36">
        <v>1</v>
      </c>
      <c r="W219" s="17">
        <v>1</v>
      </c>
      <c r="X219" s="17">
        <v>1</v>
      </c>
      <c r="Y219" s="17">
        <v>1</v>
      </c>
      <c r="Z219" s="17">
        <v>1</v>
      </c>
      <c r="AA219" s="17">
        <v>1</v>
      </c>
      <c r="AB219" s="17">
        <v>1</v>
      </c>
      <c r="AC219" s="17">
        <v>1</v>
      </c>
      <c r="AD219" s="17">
        <v>4</v>
      </c>
      <c r="AE219" s="17">
        <v>1</v>
      </c>
      <c r="AF219" s="43">
        <f t="shared" si="24"/>
        <v>22</v>
      </c>
      <c r="AG219" s="17">
        <v>5</v>
      </c>
      <c r="AH219" s="17">
        <v>2</v>
      </c>
      <c r="AI219" s="17">
        <v>2</v>
      </c>
      <c r="AJ219" s="17">
        <v>3</v>
      </c>
      <c r="AK219" s="17">
        <v>19</v>
      </c>
      <c r="AL219" s="17">
        <v>4</v>
      </c>
      <c r="AM219" s="17">
        <v>2</v>
      </c>
      <c r="AN219" s="17">
        <v>5</v>
      </c>
      <c r="AO219" s="17">
        <v>3</v>
      </c>
      <c r="AP219" s="17">
        <v>1</v>
      </c>
      <c r="AQ219" s="17">
        <v>2</v>
      </c>
      <c r="AR219" s="17">
        <v>5</v>
      </c>
      <c r="AS219" s="17">
        <v>3</v>
      </c>
      <c r="AT219" s="17">
        <v>2</v>
      </c>
      <c r="AU219" s="17">
        <v>7</v>
      </c>
      <c r="AV219" s="17">
        <v>3</v>
      </c>
      <c r="AW219" s="44">
        <v>50</v>
      </c>
    </row>
    <row r="220" spans="1:49">
      <c r="A220" s="73">
        <v>42684</v>
      </c>
      <c r="B220" s="37">
        <v>0</v>
      </c>
      <c r="C220" s="17">
        <v>2003</v>
      </c>
      <c r="D220" s="1">
        <v>45960.871527777781</v>
      </c>
      <c r="E220" s="128" t="s">
        <v>91</v>
      </c>
      <c r="F220" s="17"/>
      <c r="G220" s="17">
        <f t="shared" si="22"/>
        <v>0</v>
      </c>
      <c r="H220" s="17" t="s">
        <v>397</v>
      </c>
      <c r="I220" s="17" t="s">
        <v>397</v>
      </c>
      <c r="J220" s="50">
        <v>0</v>
      </c>
      <c r="K220" s="17">
        <f t="shared" si="25"/>
        <v>0</v>
      </c>
      <c r="L220" s="17" t="str">
        <f t="shared" si="26"/>
        <v/>
      </c>
      <c r="M220" s="97">
        <f t="shared" si="27"/>
        <v>0</v>
      </c>
      <c r="N220" s="97">
        <f t="shared" si="21"/>
        <v>0</v>
      </c>
      <c r="O220" s="83">
        <f t="shared" si="23"/>
        <v>0</v>
      </c>
      <c r="P220" s="17">
        <v>1</v>
      </c>
      <c r="Q220" s="17">
        <v>1</v>
      </c>
      <c r="R220" s="36">
        <v>2</v>
      </c>
      <c r="S220" s="17">
        <v>4</v>
      </c>
      <c r="T220" s="17">
        <v>2</v>
      </c>
      <c r="U220" s="36">
        <v>4</v>
      </c>
      <c r="V220" s="36">
        <v>1</v>
      </c>
      <c r="W220" s="17">
        <v>1</v>
      </c>
      <c r="X220" s="17">
        <v>1</v>
      </c>
      <c r="Y220" s="17">
        <v>1</v>
      </c>
      <c r="Z220" s="17">
        <v>1</v>
      </c>
      <c r="AA220" s="17">
        <v>1</v>
      </c>
      <c r="AB220" s="17">
        <v>1</v>
      </c>
      <c r="AC220" s="17">
        <v>2</v>
      </c>
      <c r="AD220" s="17">
        <v>1</v>
      </c>
      <c r="AE220" s="17">
        <v>1</v>
      </c>
      <c r="AF220" s="43">
        <f t="shared" si="24"/>
        <v>25</v>
      </c>
      <c r="AG220" s="17">
        <v>8</v>
      </c>
      <c r="AH220" s="17">
        <v>4</v>
      </c>
      <c r="AI220" s="17">
        <v>3</v>
      </c>
      <c r="AJ220" s="17">
        <v>4</v>
      </c>
      <c r="AK220" s="17">
        <v>4</v>
      </c>
      <c r="AL220" s="17">
        <v>12</v>
      </c>
      <c r="AM220" s="17">
        <v>3</v>
      </c>
      <c r="AN220" s="17">
        <v>4</v>
      </c>
      <c r="AO220" s="17">
        <v>1</v>
      </c>
      <c r="AP220" s="17">
        <v>3</v>
      </c>
      <c r="AQ220" s="17">
        <v>2</v>
      </c>
      <c r="AR220" s="17">
        <v>3</v>
      </c>
      <c r="AS220" s="17">
        <v>3</v>
      </c>
      <c r="AT220" s="17">
        <v>5</v>
      </c>
      <c r="AU220" s="17">
        <v>3</v>
      </c>
      <c r="AV220" s="17">
        <v>3</v>
      </c>
      <c r="AW220" s="44">
        <v>53</v>
      </c>
    </row>
    <row r="221" spans="1:49">
      <c r="A221" s="73">
        <v>42698</v>
      </c>
      <c r="B221" s="37">
        <v>1</v>
      </c>
      <c r="C221" s="17">
        <v>1995</v>
      </c>
      <c r="D221" s="1">
        <v>45960.90347222222</v>
      </c>
      <c r="E221" s="128" t="s">
        <v>91</v>
      </c>
      <c r="F221" s="17"/>
      <c r="G221" s="17">
        <f t="shared" si="22"/>
        <v>0</v>
      </c>
      <c r="H221" s="17" t="s">
        <v>397</v>
      </c>
      <c r="I221" s="17" t="s">
        <v>397</v>
      </c>
      <c r="J221" s="50">
        <v>0</v>
      </c>
      <c r="K221" s="17">
        <f t="shared" si="25"/>
        <v>0</v>
      </c>
      <c r="L221" s="17" t="str">
        <f t="shared" si="26"/>
        <v/>
      </c>
      <c r="M221" s="97">
        <f t="shared" si="27"/>
        <v>0</v>
      </c>
      <c r="N221" s="97">
        <f t="shared" si="21"/>
        <v>0</v>
      </c>
      <c r="O221" s="83">
        <f t="shared" si="23"/>
        <v>0</v>
      </c>
      <c r="P221" s="17">
        <v>1</v>
      </c>
      <c r="Q221" s="17">
        <v>1</v>
      </c>
      <c r="R221" s="36">
        <v>1</v>
      </c>
      <c r="S221" s="17">
        <v>1</v>
      </c>
      <c r="T221" s="17">
        <v>1</v>
      </c>
      <c r="U221" s="36">
        <v>1</v>
      </c>
      <c r="V221" s="36">
        <v>1</v>
      </c>
      <c r="W221" s="17">
        <v>1</v>
      </c>
      <c r="X221" s="17">
        <v>1</v>
      </c>
      <c r="Y221" s="17">
        <v>1</v>
      </c>
      <c r="Z221" s="17">
        <v>1</v>
      </c>
      <c r="AA221" s="17">
        <v>1</v>
      </c>
      <c r="AB221" s="17">
        <v>1</v>
      </c>
      <c r="AC221" s="17">
        <v>1</v>
      </c>
      <c r="AD221" s="17">
        <v>1</v>
      </c>
      <c r="AE221" s="17">
        <v>1</v>
      </c>
      <c r="AF221" s="43">
        <f t="shared" si="24"/>
        <v>16</v>
      </c>
      <c r="AG221" s="17">
        <v>11</v>
      </c>
      <c r="AH221" s="17">
        <v>8</v>
      </c>
      <c r="AI221" s="17">
        <v>11</v>
      </c>
      <c r="AJ221" s="17">
        <v>9</v>
      </c>
      <c r="AK221" s="17">
        <v>11</v>
      </c>
      <c r="AL221" s="17">
        <v>12</v>
      </c>
      <c r="AM221" s="17">
        <v>4</v>
      </c>
      <c r="AN221" s="17">
        <v>9</v>
      </c>
      <c r="AO221" s="17">
        <v>4</v>
      </c>
      <c r="AP221" s="17">
        <v>6</v>
      </c>
      <c r="AQ221" s="17">
        <v>3</v>
      </c>
      <c r="AR221" s="17">
        <v>11</v>
      </c>
      <c r="AS221" s="17">
        <v>8</v>
      </c>
      <c r="AT221" s="17">
        <v>6</v>
      </c>
      <c r="AU221" s="17">
        <v>7</v>
      </c>
      <c r="AV221" s="17">
        <v>6</v>
      </c>
      <c r="AW221" s="44">
        <v>28</v>
      </c>
    </row>
    <row r="222" spans="1:49">
      <c r="A222" s="73">
        <v>43111</v>
      </c>
      <c r="B222" s="37">
        <v>1</v>
      </c>
      <c r="C222" s="17">
        <v>2006</v>
      </c>
      <c r="D222" s="1">
        <v>45961.820138888892</v>
      </c>
      <c r="E222" s="128" t="s">
        <v>105</v>
      </c>
      <c r="F222" s="17"/>
      <c r="G222" s="17">
        <f t="shared" si="22"/>
        <v>0</v>
      </c>
      <c r="H222" s="17" t="s">
        <v>397</v>
      </c>
      <c r="I222" s="17" t="s">
        <v>397</v>
      </c>
      <c r="J222" s="50">
        <v>0</v>
      </c>
      <c r="K222" s="17">
        <f t="shared" si="25"/>
        <v>0</v>
      </c>
      <c r="L222" s="17" t="str">
        <f t="shared" si="26"/>
        <v/>
      </c>
      <c r="M222" s="97">
        <f t="shared" si="27"/>
        <v>0</v>
      </c>
      <c r="N222" s="97">
        <f t="shared" si="21"/>
        <v>0</v>
      </c>
      <c r="O222" s="83">
        <f t="shared" si="23"/>
        <v>0</v>
      </c>
      <c r="P222" s="17">
        <v>1</v>
      </c>
      <c r="Q222" s="17">
        <v>1</v>
      </c>
      <c r="R222" s="36">
        <v>2</v>
      </c>
      <c r="S222" s="17">
        <v>3</v>
      </c>
      <c r="T222" s="17">
        <v>4</v>
      </c>
      <c r="U222" s="36">
        <v>4</v>
      </c>
      <c r="V222" s="36">
        <v>3</v>
      </c>
      <c r="W222" s="17">
        <v>2</v>
      </c>
      <c r="X222" s="17">
        <v>3</v>
      </c>
      <c r="Y222" s="17">
        <v>3</v>
      </c>
      <c r="Z222" s="17">
        <v>3</v>
      </c>
      <c r="AA222" s="17">
        <v>3</v>
      </c>
      <c r="AB222" s="17">
        <v>3</v>
      </c>
      <c r="AC222" s="17">
        <v>3</v>
      </c>
      <c r="AD222" s="17">
        <v>3</v>
      </c>
      <c r="AE222" s="17">
        <v>2</v>
      </c>
      <c r="AF222" s="43">
        <f t="shared" si="24"/>
        <v>43</v>
      </c>
      <c r="AG222" s="17">
        <v>19</v>
      </c>
      <c r="AH222" s="17">
        <v>6</v>
      </c>
      <c r="AI222" s="17">
        <v>6</v>
      </c>
      <c r="AJ222" s="17">
        <v>27</v>
      </c>
      <c r="AK222" s="17">
        <v>6</v>
      </c>
      <c r="AL222" s="17">
        <v>12</v>
      </c>
      <c r="AM222" s="17">
        <v>4</v>
      </c>
      <c r="AN222" s="17">
        <v>11</v>
      </c>
      <c r="AO222" s="17">
        <v>4</v>
      </c>
      <c r="AP222" s="17">
        <v>4</v>
      </c>
      <c r="AQ222" s="17">
        <v>4</v>
      </c>
      <c r="AR222" s="17">
        <v>13</v>
      </c>
      <c r="AS222" s="17">
        <v>39</v>
      </c>
      <c r="AT222" s="17">
        <v>54</v>
      </c>
      <c r="AU222" s="17">
        <v>9</v>
      </c>
      <c r="AV222" s="17">
        <v>17</v>
      </c>
      <c r="AW222" s="44">
        <v>61</v>
      </c>
    </row>
    <row r="223" spans="1:49">
      <c r="A223" s="73">
        <v>43682</v>
      </c>
      <c r="B223" s="37">
        <v>1</v>
      </c>
      <c r="C223" s="17">
        <v>2002</v>
      </c>
      <c r="D223" s="1">
        <v>45963.833333333336</v>
      </c>
      <c r="E223" s="128" t="s">
        <v>91</v>
      </c>
      <c r="F223" s="17"/>
      <c r="G223" s="17">
        <f t="shared" si="22"/>
        <v>0</v>
      </c>
      <c r="H223" s="17" t="s">
        <v>397</v>
      </c>
      <c r="I223" s="17" t="s">
        <v>397</v>
      </c>
      <c r="J223" s="50">
        <v>0</v>
      </c>
      <c r="K223" s="17">
        <f t="shared" si="25"/>
        <v>0</v>
      </c>
      <c r="L223" s="17" t="str">
        <f t="shared" si="26"/>
        <v/>
      </c>
      <c r="M223" s="97">
        <f t="shared" si="27"/>
        <v>0</v>
      </c>
      <c r="N223" s="97">
        <f t="shared" si="21"/>
        <v>0</v>
      </c>
      <c r="O223" s="83">
        <f t="shared" si="23"/>
        <v>0</v>
      </c>
      <c r="P223" s="17">
        <v>1</v>
      </c>
      <c r="Q223" s="17">
        <v>1</v>
      </c>
      <c r="R223" s="36">
        <v>1</v>
      </c>
      <c r="S223" s="17">
        <v>1</v>
      </c>
      <c r="T223" s="17">
        <v>1</v>
      </c>
      <c r="U223" s="36">
        <v>1</v>
      </c>
      <c r="V223" s="36">
        <v>1</v>
      </c>
      <c r="W223" s="17">
        <v>1</v>
      </c>
      <c r="X223" s="17">
        <v>1</v>
      </c>
      <c r="Y223" s="17">
        <v>1</v>
      </c>
      <c r="Z223" s="17">
        <v>1</v>
      </c>
      <c r="AA223" s="17">
        <v>1</v>
      </c>
      <c r="AB223" s="17">
        <v>1</v>
      </c>
      <c r="AC223" s="17">
        <v>1</v>
      </c>
      <c r="AD223" s="17">
        <v>1</v>
      </c>
      <c r="AE223" s="17">
        <v>1</v>
      </c>
      <c r="AF223" s="43">
        <f t="shared" si="24"/>
        <v>16</v>
      </c>
      <c r="AG223" s="17">
        <v>15</v>
      </c>
      <c r="AH223" s="17">
        <v>2</v>
      </c>
      <c r="AI223" s="17">
        <v>2</v>
      </c>
      <c r="AJ223" s="17">
        <v>3</v>
      </c>
      <c r="AK223" s="17">
        <v>11</v>
      </c>
      <c r="AL223" s="17">
        <v>2</v>
      </c>
      <c r="AM223" s="17">
        <v>1</v>
      </c>
      <c r="AN223" s="17">
        <v>2</v>
      </c>
      <c r="AO223" s="17">
        <v>1</v>
      </c>
      <c r="AP223" s="17">
        <v>2</v>
      </c>
      <c r="AQ223" s="17">
        <v>1</v>
      </c>
      <c r="AR223" s="17">
        <v>3</v>
      </c>
      <c r="AS223" s="17">
        <v>2</v>
      </c>
      <c r="AT223" s="17">
        <v>1</v>
      </c>
      <c r="AU223" s="17">
        <v>2</v>
      </c>
      <c r="AV223" s="17">
        <v>2</v>
      </c>
      <c r="AW223" s="44">
        <v>28</v>
      </c>
    </row>
    <row r="224" spans="1:49">
      <c r="A224" s="73">
        <v>43867</v>
      </c>
      <c r="B224" s="37">
        <v>1</v>
      </c>
      <c r="C224" s="17">
        <v>1989</v>
      </c>
      <c r="D224" s="1">
        <v>45964.430555555555</v>
      </c>
      <c r="E224" s="128" t="s">
        <v>105</v>
      </c>
      <c r="F224" s="17"/>
      <c r="G224" s="17">
        <f t="shared" si="22"/>
        <v>0</v>
      </c>
      <c r="H224" s="17" t="s">
        <v>397</v>
      </c>
      <c r="I224" s="17" t="s">
        <v>397</v>
      </c>
      <c r="J224" s="50">
        <v>0</v>
      </c>
      <c r="K224" s="17">
        <f t="shared" si="25"/>
        <v>0</v>
      </c>
      <c r="L224" s="17" t="str">
        <f t="shared" si="26"/>
        <v/>
      </c>
      <c r="M224" s="97">
        <f t="shared" si="27"/>
        <v>0</v>
      </c>
      <c r="N224" s="97">
        <f t="shared" si="21"/>
        <v>0</v>
      </c>
      <c r="O224" s="83">
        <f t="shared" si="23"/>
        <v>0</v>
      </c>
      <c r="P224" s="17">
        <v>1</v>
      </c>
      <c r="Q224" s="17">
        <v>1</v>
      </c>
      <c r="R224" s="36">
        <v>1</v>
      </c>
      <c r="S224" s="17">
        <v>3</v>
      </c>
      <c r="T224" s="17">
        <v>3</v>
      </c>
      <c r="U224" s="36">
        <v>1</v>
      </c>
      <c r="V224" s="36">
        <v>1</v>
      </c>
      <c r="W224" s="17">
        <v>1</v>
      </c>
      <c r="X224" s="17">
        <v>1</v>
      </c>
      <c r="Y224" s="17">
        <v>1</v>
      </c>
      <c r="Z224" s="17">
        <v>1</v>
      </c>
      <c r="AA224" s="17">
        <v>1</v>
      </c>
      <c r="AB224" s="17">
        <v>1</v>
      </c>
      <c r="AC224" s="17">
        <v>1</v>
      </c>
      <c r="AD224" s="17">
        <v>1</v>
      </c>
      <c r="AE224" s="17">
        <v>1</v>
      </c>
      <c r="AF224" s="43">
        <f t="shared" si="24"/>
        <v>20</v>
      </c>
      <c r="AG224" s="17">
        <v>6</v>
      </c>
      <c r="AH224" s="17">
        <v>3</v>
      </c>
      <c r="AI224" s="17">
        <v>3</v>
      </c>
      <c r="AJ224" s="17">
        <v>4</v>
      </c>
      <c r="AK224" s="17">
        <v>5</v>
      </c>
      <c r="AL224" s="17">
        <v>3</v>
      </c>
      <c r="AM224" s="17">
        <v>2</v>
      </c>
      <c r="AN224" s="17">
        <v>4</v>
      </c>
      <c r="AO224" s="17">
        <v>2</v>
      </c>
      <c r="AP224" s="17">
        <v>3</v>
      </c>
      <c r="AQ224" s="17">
        <v>2</v>
      </c>
      <c r="AR224" s="17">
        <v>7</v>
      </c>
      <c r="AS224" s="17">
        <v>3</v>
      </c>
      <c r="AT224" s="17">
        <v>4</v>
      </c>
      <c r="AU224" s="17">
        <v>2</v>
      </c>
      <c r="AV224" s="17">
        <v>3</v>
      </c>
      <c r="AW224" s="44">
        <v>38</v>
      </c>
    </row>
    <row r="225" spans="1:49">
      <c r="A225" s="73">
        <v>43959</v>
      </c>
      <c r="B225" s="37">
        <v>0</v>
      </c>
      <c r="C225" s="17">
        <v>2002</v>
      </c>
      <c r="D225" s="1">
        <v>45964.541666666664</v>
      </c>
      <c r="E225" s="128" t="s">
        <v>91</v>
      </c>
      <c r="F225" s="17"/>
      <c r="G225" s="17">
        <f t="shared" si="22"/>
        <v>0</v>
      </c>
      <c r="H225" s="17" t="s">
        <v>397</v>
      </c>
      <c r="I225" s="17" t="s">
        <v>397</v>
      </c>
      <c r="J225" s="50">
        <v>0</v>
      </c>
      <c r="K225" s="17">
        <f t="shared" si="25"/>
        <v>0</v>
      </c>
      <c r="L225" s="17" t="str">
        <f t="shared" si="26"/>
        <v/>
      </c>
      <c r="M225" s="97">
        <f t="shared" si="27"/>
        <v>0</v>
      </c>
      <c r="N225" s="97">
        <f t="shared" si="21"/>
        <v>0</v>
      </c>
      <c r="O225" s="83">
        <f t="shared" si="23"/>
        <v>0</v>
      </c>
      <c r="P225" s="17">
        <v>2</v>
      </c>
      <c r="Q225" s="17">
        <v>2</v>
      </c>
      <c r="R225" s="36">
        <v>1</v>
      </c>
      <c r="S225" s="17">
        <v>2</v>
      </c>
      <c r="T225" s="17">
        <v>2</v>
      </c>
      <c r="U225" s="36">
        <v>2</v>
      </c>
      <c r="V225" s="36">
        <v>1</v>
      </c>
      <c r="W225" s="17">
        <v>1</v>
      </c>
      <c r="X225" s="17">
        <v>2</v>
      </c>
      <c r="Y225" s="17">
        <v>5</v>
      </c>
      <c r="Z225" s="17">
        <v>2</v>
      </c>
      <c r="AA225" s="17">
        <v>1</v>
      </c>
      <c r="AB225" s="17">
        <v>2</v>
      </c>
      <c r="AC225" s="17">
        <v>4</v>
      </c>
      <c r="AD225" s="17">
        <v>1</v>
      </c>
      <c r="AE225" s="17">
        <v>1</v>
      </c>
      <c r="AF225" s="43">
        <f t="shared" si="24"/>
        <v>31</v>
      </c>
      <c r="AG225" s="17">
        <v>8</v>
      </c>
      <c r="AH225" s="17">
        <v>8</v>
      </c>
      <c r="AI225" s="17">
        <v>6</v>
      </c>
      <c r="AJ225" s="17">
        <v>4</v>
      </c>
      <c r="AK225" s="17">
        <v>11</v>
      </c>
      <c r="AL225" s="17">
        <v>3</v>
      </c>
      <c r="AM225" s="17">
        <v>6</v>
      </c>
      <c r="AN225" s="17">
        <v>13</v>
      </c>
      <c r="AO225" s="17">
        <v>3</v>
      </c>
      <c r="AP225" s="17">
        <v>4</v>
      </c>
      <c r="AQ225" s="17">
        <v>4</v>
      </c>
      <c r="AR225" s="17">
        <v>7</v>
      </c>
      <c r="AS225" s="17">
        <v>5</v>
      </c>
      <c r="AT225" s="17">
        <v>7</v>
      </c>
      <c r="AU225" s="17">
        <v>7</v>
      </c>
      <c r="AV225" s="17">
        <v>4</v>
      </c>
      <c r="AW225" s="44">
        <v>73</v>
      </c>
    </row>
    <row r="226" spans="1:49">
      <c r="A226" s="73">
        <v>44123</v>
      </c>
      <c r="B226" s="37">
        <v>0</v>
      </c>
      <c r="C226" s="17">
        <v>2003</v>
      </c>
      <c r="D226" s="1">
        <v>45964.849305555559</v>
      </c>
      <c r="E226" s="128" t="s">
        <v>105</v>
      </c>
      <c r="F226" s="17"/>
      <c r="G226" s="17">
        <f t="shared" si="22"/>
        <v>0</v>
      </c>
      <c r="H226" s="17" t="s">
        <v>397</v>
      </c>
      <c r="I226" s="17" t="s">
        <v>397</v>
      </c>
      <c r="J226" s="50">
        <v>0</v>
      </c>
      <c r="K226" s="17">
        <f t="shared" si="25"/>
        <v>0</v>
      </c>
      <c r="L226" s="17" t="str">
        <f t="shared" si="26"/>
        <v/>
      </c>
      <c r="M226" s="97">
        <f t="shared" si="27"/>
        <v>0</v>
      </c>
      <c r="N226" s="97">
        <f t="shared" si="21"/>
        <v>0</v>
      </c>
      <c r="O226" s="83">
        <f t="shared" si="23"/>
        <v>0</v>
      </c>
      <c r="P226" s="17">
        <v>2</v>
      </c>
      <c r="Q226" s="17">
        <v>2</v>
      </c>
      <c r="R226" s="36">
        <v>5</v>
      </c>
      <c r="S226" s="17">
        <v>5</v>
      </c>
      <c r="T226" s="17">
        <v>3</v>
      </c>
      <c r="U226" s="36">
        <v>4</v>
      </c>
      <c r="V226" s="36">
        <v>3</v>
      </c>
      <c r="W226" s="17">
        <v>4</v>
      </c>
      <c r="X226" s="17">
        <v>5</v>
      </c>
      <c r="Y226" s="17">
        <v>1</v>
      </c>
      <c r="Z226" s="17">
        <v>1</v>
      </c>
      <c r="AA226" s="17">
        <v>3</v>
      </c>
      <c r="AB226" s="17">
        <v>2</v>
      </c>
      <c r="AC226" s="17">
        <v>1</v>
      </c>
      <c r="AD226" s="17">
        <v>1</v>
      </c>
      <c r="AE226" s="17">
        <v>4</v>
      </c>
      <c r="AF226" s="43">
        <f t="shared" si="24"/>
        <v>46</v>
      </c>
      <c r="AG226" s="17">
        <v>23</v>
      </c>
      <c r="AH226" s="17">
        <v>16</v>
      </c>
      <c r="AI226" s="17">
        <v>7</v>
      </c>
      <c r="AJ226" s="17">
        <v>6</v>
      </c>
      <c r="AK226" s="17">
        <v>7</v>
      </c>
      <c r="AL226" s="17">
        <v>8</v>
      </c>
      <c r="AM226" s="17">
        <v>3</v>
      </c>
      <c r="AN226" s="17">
        <v>9</v>
      </c>
      <c r="AO226" s="17">
        <v>5</v>
      </c>
      <c r="AP226" s="17">
        <v>5</v>
      </c>
      <c r="AQ226" s="17">
        <v>3</v>
      </c>
      <c r="AR226" s="17">
        <v>8</v>
      </c>
      <c r="AS226" s="17">
        <v>5</v>
      </c>
      <c r="AT226" s="17">
        <v>6</v>
      </c>
      <c r="AU226" s="17">
        <v>7</v>
      </c>
      <c r="AV226" s="17">
        <v>9</v>
      </c>
      <c r="AW226" s="44">
        <v>82</v>
      </c>
    </row>
    <row r="227" spans="1:49">
      <c r="A227" s="73">
        <v>44554</v>
      </c>
      <c r="B227" s="37">
        <v>0</v>
      </c>
      <c r="C227" s="17">
        <v>2002</v>
      </c>
      <c r="D227" s="1">
        <v>45965.669444444444</v>
      </c>
      <c r="E227" s="128" t="s">
        <v>105</v>
      </c>
      <c r="F227" s="17"/>
      <c r="G227" s="17">
        <f t="shared" si="22"/>
        <v>0</v>
      </c>
      <c r="H227" s="17" t="s">
        <v>397</v>
      </c>
      <c r="I227" s="17" t="s">
        <v>397</v>
      </c>
      <c r="J227" s="50">
        <v>0</v>
      </c>
      <c r="K227" s="17">
        <f t="shared" si="25"/>
        <v>0</v>
      </c>
      <c r="L227" s="17" t="str">
        <f t="shared" si="26"/>
        <v/>
      </c>
      <c r="M227" s="97">
        <f t="shared" si="27"/>
        <v>0</v>
      </c>
      <c r="N227" s="97">
        <f t="shared" si="21"/>
        <v>0</v>
      </c>
      <c r="O227" s="83">
        <f t="shared" si="23"/>
        <v>0</v>
      </c>
      <c r="P227" s="17">
        <v>1</v>
      </c>
      <c r="Q227" s="17">
        <v>1</v>
      </c>
      <c r="R227" s="36">
        <v>1</v>
      </c>
      <c r="S227" s="17">
        <v>3</v>
      </c>
      <c r="T227" s="17">
        <v>2</v>
      </c>
      <c r="U227" s="36">
        <v>1</v>
      </c>
      <c r="V227" s="36">
        <v>2</v>
      </c>
      <c r="W227" s="17">
        <v>1</v>
      </c>
      <c r="X227" s="17">
        <v>1</v>
      </c>
      <c r="Y227" s="17">
        <v>1</v>
      </c>
      <c r="Z227" s="17">
        <v>1</v>
      </c>
      <c r="AA227" s="17">
        <v>1</v>
      </c>
      <c r="AB227" s="17">
        <v>1</v>
      </c>
      <c r="AC227" s="17">
        <v>2</v>
      </c>
      <c r="AD227" s="17">
        <v>1</v>
      </c>
      <c r="AE227" s="17">
        <v>1</v>
      </c>
      <c r="AF227" s="43">
        <f t="shared" si="24"/>
        <v>21</v>
      </c>
      <c r="AG227" s="17">
        <v>8</v>
      </c>
      <c r="AH227" s="17">
        <v>4</v>
      </c>
      <c r="AI227" s="17">
        <v>3</v>
      </c>
      <c r="AJ227" s="17">
        <v>5</v>
      </c>
      <c r="AK227" s="17">
        <v>5</v>
      </c>
      <c r="AL227" s="17">
        <v>3</v>
      </c>
      <c r="AM227" s="17">
        <v>3</v>
      </c>
      <c r="AN227" s="17">
        <v>9</v>
      </c>
      <c r="AO227" s="17">
        <v>3</v>
      </c>
      <c r="AP227" s="17">
        <v>2</v>
      </c>
      <c r="AQ227" s="17">
        <v>7</v>
      </c>
      <c r="AR227" s="17">
        <v>7</v>
      </c>
      <c r="AS227" s="17">
        <v>8</v>
      </c>
      <c r="AT227" s="17">
        <v>9</v>
      </c>
      <c r="AU227" s="17">
        <v>5</v>
      </c>
      <c r="AV227" s="17">
        <v>5</v>
      </c>
      <c r="AW227" s="44">
        <v>41</v>
      </c>
    </row>
    <row r="228" spans="1:49">
      <c r="A228" s="73">
        <v>44624</v>
      </c>
      <c r="B228" s="37">
        <v>1</v>
      </c>
      <c r="C228" s="17">
        <v>2002</v>
      </c>
      <c r="D228" s="1">
        <v>45965.765972222223</v>
      </c>
      <c r="E228" s="128" t="s">
        <v>105</v>
      </c>
      <c r="F228" s="17"/>
      <c r="G228" s="17">
        <f t="shared" si="22"/>
        <v>0</v>
      </c>
      <c r="H228" s="17" t="s">
        <v>397</v>
      </c>
      <c r="I228" s="17" t="s">
        <v>397</v>
      </c>
      <c r="J228" s="50">
        <v>0</v>
      </c>
      <c r="K228" s="17">
        <f t="shared" si="25"/>
        <v>0</v>
      </c>
      <c r="L228" s="17" t="str">
        <f t="shared" si="26"/>
        <v/>
      </c>
      <c r="M228" s="97">
        <f t="shared" si="27"/>
        <v>0</v>
      </c>
      <c r="N228" s="97">
        <f t="shared" si="21"/>
        <v>0</v>
      </c>
      <c r="O228" s="83">
        <f t="shared" si="23"/>
        <v>0</v>
      </c>
      <c r="P228" s="17">
        <v>1</v>
      </c>
      <c r="Q228" s="17">
        <v>2</v>
      </c>
      <c r="R228" s="36">
        <v>2</v>
      </c>
      <c r="S228" s="17">
        <v>3</v>
      </c>
      <c r="T228" s="17">
        <v>4</v>
      </c>
      <c r="U228" s="36">
        <v>2</v>
      </c>
      <c r="V228" s="36">
        <v>2</v>
      </c>
      <c r="W228" s="17">
        <v>1</v>
      </c>
      <c r="X228" s="17">
        <v>1</v>
      </c>
      <c r="Y228" s="17">
        <v>1</v>
      </c>
      <c r="Z228" s="17">
        <v>3</v>
      </c>
      <c r="AA228" s="17">
        <v>1</v>
      </c>
      <c r="AB228" s="17">
        <v>2</v>
      </c>
      <c r="AC228" s="17">
        <v>3</v>
      </c>
      <c r="AD228" s="17">
        <v>1</v>
      </c>
      <c r="AE228" s="17">
        <v>1</v>
      </c>
      <c r="AF228" s="43">
        <f t="shared" si="24"/>
        <v>30</v>
      </c>
      <c r="AG228" s="17">
        <v>7</v>
      </c>
      <c r="AH228" s="17">
        <v>6</v>
      </c>
      <c r="AI228" s="17">
        <v>5</v>
      </c>
      <c r="AJ228" s="17">
        <v>10</v>
      </c>
      <c r="AK228" s="17">
        <v>13</v>
      </c>
      <c r="AL228" s="17">
        <v>4</v>
      </c>
      <c r="AM228" s="17">
        <v>3</v>
      </c>
      <c r="AN228" s="17">
        <v>8</v>
      </c>
      <c r="AO228" s="17">
        <v>4</v>
      </c>
      <c r="AP228" s="17">
        <v>7</v>
      </c>
      <c r="AQ228" s="17">
        <v>3</v>
      </c>
      <c r="AR228" s="17">
        <v>7</v>
      </c>
      <c r="AS228" s="17">
        <v>6</v>
      </c>
      <c r="AT228" s="17">
        <v>9</v>
      </c>
      <c r="AU228" s="17">
        <v>4</v>
      </c>
      <c r="AV228" s="17">
        <v>5</v>
      </c>
      <c r="AW228" s="44">
        <v>60</v>
      </c>
    </row>
    <row r="229" spans="1:49">
      <c r="A229" s="73">
        <v>44650</v>
      </c>
      <c r="B229" s="37">
        <v>0</v>
      </c>
      <c r="C229" s="17">
        <v>2001</v>
      </c>
      <c r="D229" s="1">
        <v>45965.811111111114</v>
      </c>
      <c r="E229" s="128" t="s">
        <v>105</v>
      </c>
      <c r="F229" s="17"/>
      <c r="G229" s="17">
        <f t="shared" si="22"/>
        <v>0</v>
      </c>
      <c r="H229" s="17" t="s">
        <v>397</v>
      </c>
      <c r="I229" s="17" t="s">
        <v>397</v>
      </c>
      <c r="J229" s="50">
        <v>0</v>
      </c>
      <c r="K229" s="17">
        <f t="shared" si="25"/>
        <v>0</v>
      </c>
      <c r="L229" s="17" t="str">
        <f t="shared" si="26"/>
        <v/>
      </c>
      <c r="M229" s="97">
        <f t="shared" si="27"/>
        <v>0</v>
      </c>
      <c r="N229" s="97">
        <f t="shared" si="21"/>
        <v>0</v>
      </c>
      <c r="O229" s="83">
        <f t="shared" si="23"/>
        <v>0</v>
      </c>
      <c r="P229" s="17">
        <v>1</v>
      </c>
      <c r="Q229" s="17">
        <v>2</v>
      </c>
      <c r="R229" s="36">
        <v>1</v>
      </c>
      <c r="S229" s="17">
        <v>4</v>
      </c>
      <c r="T229" s="17">
        <v>3</v>
      </c>
      <c r="U229" s="36">
        <v>1</v>
      </c>
      <c r="V229" s="36">
        <v>4</v>
      </c>
      <c r="W229" s="17">
        <v>1</v>
      </c>
      <c r="X229" s="17">
        <v>2</v>
      </c>
      <c r="Y229" s="17">
        <v>2</v>
      </c>
      <c r="Z229" s="17">
        <v>2</v>
      </c>
      <c r="AA229" s="17">
        <v>4</v>
      </c>
      <c r="AB229" s="17">
        <v>4</v>
      </c>
      <c r="AC229" s="17">
        <v>4</v>
      </c>
      <c r="AD229" s="17">
        <v>2</v>
      </c>
      <c r="AE229" s="17">
        <v>2</v>
      </c>
      <c r="AF229" s="43">
        <f t="shared" si="24"/>
        <v>39</v>
      </c>
      <c r="AG229" s="17">
        <v>7</v>
      </c>
      <c r="AH229" s="17">
        <v>11</v>
      </c>
      <c r="AI229" s="17">
        <v>3</v>
      </c>
      <c r="AJ229" s="17">
        <v>5</v>
      </c>
      <c r="AK229" s="17">
        <v>6</v>
      </c>
      <c r="AL229" s="17">
        <v>2</v>
      </c>
      <c r="AM229" s="17">
        <v>5</v>
      </c>
      <c r="AN229" s="17">
        <v>7</v>
      </c>
      <c r="AO229" s="17">
        <v>3</v>
      </c>
      <c r="AP229" s="17">
        <v>8</v>
      </c>
      <c r="AQ229" s="17">
        <v>3</v>
      </c>
      <c r="AR229" s="17">
        <v>7</v>
      </c>
      <c r="AS229" s="17">
        <v>3</v>
      </c>
      <c r="AT229" s="17">
        <v>5</v>
      </c>
      <c r="AU229" s="17">
        <v>6</v>
      </c>
      <c r="AV229" s="17">
        <v>7</v>
      </c>
      <c r="AW229" s="44">
        <v>76</v>
      </c>
    </row>
    <row r="230" spans="1:49">
      <c r="A230" s="73">
        <v>44713</v>
      </c>
      <c r="B230" s="37">
        <v>0</v>
      </c>
      <c r="C230" s="17">
        <v>2003</v>
      </c>
      <c r="D230" s="1">
        <v>45965.978472222225</v>
      </c>
      <c r="E230" s="128" t="s">
        <v>91</v>
      </c>
      <c r="F230" s="17"/>
      <c r="G230" s="17">
        <f t="shared" si="22"/>
        <v>0</v>
      </c>
      <c r="H230" s="17" t="s">
        <v>397</v>
      </c>
      <c r="I230" s="17" t="s">
        <v>397</v>
      </c>
      <c r="J230" s="50">
        <v>0</v>
      </c>
      <c r="K230" s="17">
        <f t="shared" si="25"/>
        <v>0</v>
      </c>
      <c r="L230" s="17" t="str">
        <f t="shared" si="26"/>
        <v/>
      </c>
      <c r="M230" s="97">
        <f t="shared" si="27"/>
        <v>0</v>
      </c>
      <c r="N230" s="97">
        <f t="shared" si="21"/>
        <v>0</v>
      </c>
      <c r="O230" s="83">
        <f t="shared" si="23"/>
        <v>0</v>
      </c>
      <c r="P230" s="17">
        <v>1</v>
      </c>
      <c r="Q230" s="17">
        <v>4</v>
      </c>
      <c r="R230" s="36">
        <v>1</v>
      </c>
      <c r="S230" s="17">
        <v>5</v>
      </c>
      <c r="T230" s="17">
        <v>5</v>
      </c>
      <c r="U230" s="36">
        <v>2</v>
      </c>
      <c r="V230" s="36">
        <v>3</v>
      </c>
      <c r="W230" s="17">
        <v>1</v>
      </c>
      <c r="X230" s="17">
        <v>2</v>
      </c>
      <c r="Y230" s="17">
        <v>1</v>
      </c>
      <c r="Z230" s="17">
        <v>1</v>
      </c>
      <c r="AA230" s="17">
        <v>1</v>
      </c>
      <c r="AB230" s="17">
        <v>1</v>
      </c>
      <c r="AC230" s="17">
        <v>4</v>
      </c>
      <c r="AD230" s="17">
        <v>1</v>
      </c>
      <c r="AE230" s="17">
        <v>2</v>
      </c>
      <c r="AF230" s="43">
        <f t="shared" si="24"/>
        <v>35</v>
      </c>
      <c r="AG230" s="17">
        <v>22</v>
      </c>
      <c r="AH230" s="17">
        <v>10</v>
      </c>
      <c r="AI230" s="17">
        <v>6</v>
      </c>
      <c r="AJ230" s="17">
        <v>4</v>
      </c>
      <c r="AK230" s="17">
        <v>7</v>
      </c>
      <c r="AL230" s="17">
        <v>4</v>
      </c>
      <c r="AM230" s="17">
        <v>5</v>
      </c>
      <c r="AN230" s="17">
        <v>10</v>
      </c>
      <c r="AO230" s="17">
        <v>8</v>
      </c>
      <c r="AP230" s="17">
        <v>5</v>
      </c>
      <c r="AQ230" s="17">
        <v>5</v>
      </c>
      <c r="AR230" s="17">
        <v>9</v>
      </c>
      <c r="AS230" s="17">
        <v>5</v>
      </c>
      <c r="AT230" s="17">
        <v>8</v>
      </c>
      <c r="AU230" s="17">
        <v>4</v>
      </c>
      <c r="AV230" s="17">
        <v>5</v>
      </c>
      <c r="AW230" s="44">
        <v>73</v>
      </c>
    </row>
    <row r="231" spans="1:49">
      <c r="A231" s="73">
        <v>44981</v>
      </c>
      <c r="B231" s="37">
        <v>0</v>
      </c>
      <c r="C231" s="17">
        <v>2007</v>
      </c>
      <c r="D231" s="1">
        <v>45967.416666666664</v>
      </c>
      <c r="E231" s="128" t="s">
        <v>91</v>
      </c>
      <c r="F231" s="17"/>
      <c r="G231" s="17">
        <f t="shared" si="22"/>
        <v>0</v>
      </c>
      <c r="H231" s="17" t="s">
        <v>397</v>
      </c>
      <c r="I231" s="17" t="s">
        <v>397</v>
      </c>
      <c r="J231" s="50">
        <v>0</v>
      </c>
      <c r="K231" s="17">
        <f t="shared" si="25"/>
        <v>0</v>
      </c>
      <c r="L231" s="17" t="str">
        <f t="shared" si="26"/>
        <v/>
      </c>
      <c r="M231" s="97">
        <f t="shared" si="27"/>
        <v>0</v>
      </c>
      <c r="N231" s="97">
        <f t="shared" si="21"/>
        <v>0</v>
      </c>
      <c r="O231" s="83">
        <f t="shared" si="23"/>
        <v>0</v>
      </c>
      <c r="P231" s="17">
        <v>2</v>
      </c>
      <c r="Q231" s="17">
        <v>1</v>
      </c>
      <c r="R231" s="36">
        <v>1</v>
      </c>
      <c r="S231" s="17">
        <v>4</v>
      </c>
      <c r="T231" s="17">
        <v>2</v>
      </c>
      <c r="U231" s="36">
        <v>2</v>
      </c>
      <c r="V231" s="36">
        <v>1</v>
      </c>
      <c r="W231" s="17">
        <v>1</v>
      </c>
      <c r="X231" s="17">
        <v>1</v>
      </c>
      <c r="Y231" s="17">
        <v>1</v>
      </c>
      <c r="Z231" s="17">
        <v>1</v>
      </c>
      <c r="AA231" s="17">
        <v>1</v>
      </c>
      <c r="AB231" s="17">
        <v>2</v>
      </c>
      <c r="AC231" s="17">
        <v>2</v>
      </c>
      <c r="AD231" s="17">
        <v>2</v>
      </c>
      <c r="AE231" s="17">
        <v>1</v>
      </c>
      <c r="AF231" s="43">
        <f t="shared" si="24"/>
        <v>25</v>
      </c>
      <c r="AG231" s="17">
        <v>52</v>
      </c>
      <c r="AH231" s="17">
        <v>5</v>
      </c>
      <c r="AI231" s="17">
        <v>4</v>
      </c>
      <c r="AJ231" s="17">
        <v>5</v>
      </c>
      <c r="AK231" s="17">
        <v>10</v>
      </c>
      <c r="AL231" s="17">
        <v>3</v>
      </c>
      <c r="AM231" s="17">
        <v>3</v>
      </c>
      <c r="AN231" s="17">
        <v>9</v>
      </c>
      <c r="AO231" s="17">
        <v>2</v>
      </c>
      <c r="AP231" s="17">
        <v>4</v>
      </c>
      <c r="AQ231" s="17">
        <v>2</v>
      </c>
      <c r="AR231" s="17">
        <v>11</v>
      </c>
      <c r="AS231" s="17">
        <v>7</v>
      </c>
      <c r="AT231" s="17">
        <v>5</v>
      </c>
      <c r="AU231" s="17">
        <v>4</v>
      </c>
      <c r="AV231" s="17">
        <v>7</v>
      </c>
      <c r="AW231" s="44">
        <v>52</v>
      </c>
    </row>
    <row r="232" spans="1:49">
      <c r="A232" s="73">
        <v>45536</v>
      </c>
      <c r="B232" s="37">
        <v>0</v>
      </c>
      <c r="C232" s="17">
        <v>2004</v>
      </c>
      <c r="D232" s="1">
        <v>45968.804861111108</v>
      </c>
      <c r="E232" s="128" t="s">
        <v>91</v>
      </c>
      <c r="F232" s="17"/>
      <c r="G232" s="17">
        <f t="shared" si="22"/>
        <v>0</v>
      </c>
      <c r="H232" s="17" t="s">
        <v>397</v>
      </c>
      <c r="I232" s="17" t="s">
        <v>397</v>
      </c>
      <c r="J232" s="50">
        <v>0</v>
      </c>
      <c r="K232" s="17">
        <f t="shared" si="25"/>
        <v>0</v>
      </c>
      <c r="L232" s="17" t="str">
        <f t="shared" si="26"/>
        <v/>
      </c>
      <c r="M232" s="97">
        <f t="shared" si="27"/>
        <v>0</v>
      </c>
      <c r="N232" s="97">
        <f t="shared" si="21"/>
        <v>0</v>
      </c>
      <c r="O232" s="83">
        <f t="shared" si="23"/>
        <v>0</v>
      </c>
      <c r="P232" s="17">
        <v>1</v>
      </c>
      <c r="Q232" s="17">
        <v>1</v>
      </c>
      <c r="R232" s="36">
        <v>1</v>
      </c>
      <c r="S232" s="17">
        <v>2</v>
      </c>
      <c r="T232" s="17">
        <v>4</v>
      </c>
      <c r="U232" s="36">
        <v>1</v>
      </c>
      <c r="V232" s="36">
        <v>1</v>
      </c>
      <c r="W232" s="17">
        <v>1</v>
      </c>
      <c r="X232" s="17">
        <v>1</v>
      </c>
      <c r="Y232" s="17">
        <v>1</v>
      </c>
      <c r="Z232" s="17">
        <v>1</v>
      </c>
      <c r="AA232" s="17">
        <v>1</v>
      </c>
      <c r="AB232" s="17">
        <v>1</v>
      </c>
      <c r="AC232" s="17">
        <v>1</v>
      </c>
      <c r="AD232" s="17">
        <v>1</v>
      </c>
      <c r="AE232" s="17">
        <v>1</v>
      </c>
      <c r="AF232" s="43">
        <f t="shared" si="24"/>
        <v>20</v>
      </c>
      <c r="AG232" s="17">
        <v>10</v>
      </c>
      <c r="AH232" s="17">
        <v>7</v>
      </c>
      <c r="AI232" s="17">
        <v>6</v>
      </c>
      <c r="AJ232" s="17">
        <v>7</v>
      </c>
      <c r="AK232" s="17">
        <v>28</v>
      </c>
      <c r="AL232" s="17">
        <v>6</v>
      </c>
      <c r="AM232" s="17">
        <v>2</v>
      </c>
      <c r="AN232" s="17">
        <v>4</v>
      </c>
      <c r="AO232" s="17">
        <v>3</v>
      </c>
      <c r="AP232" s="17">
        <v>2</v>
      </c>
      <c r="AQ232" s="17">
        <v>2</v>
      </c>
      <c r="AR232" s="17">
        <v>5</v>
      </c>
      <c r="AS232" s="17">
        <v>4</v>
      </c>
      <c r="AT232" s="17">
        <v>5</v>
      </c>
      <c r="AU232" s="17">
        <v>8</v>
      </c>
      <c r="AV232" s="17">
        <v>8</v>
      </c>
      <c r="AW232" s="44">
        <v>39</v>
      </c>
    </row>
    <row r="233" spans="1:49">
      <c r="A233" s="73">
        <v>45542</v>
      </c>
      <c r="B233" s="37">
        <v>1</v>
      </c>
      <c r="C233" s="17">
        <v>2003</v>
      </c>
      <c r="D233" s="1">
        <v>45968.820833333331</v>
      </c>
      <c r="E233" s="128" t="s">
        <v>91</v>
      </c>
      <c r="F233" s="17"/>
      <c r="G233" s="17">
        <f t="shared" si="22"/>
        <v>0</v>
      </c>
      <c r="H233" s="17" t="s">
        <v>397</v>
      </c>
      <c r="I233" s="17" t="s">
        <v>397</v>
      </c>
      <c r="J233" s="50">
        <v>0</v>
      </c>
      <c r="K233" s="17">
        <f t="shared" si="25"/>
        <v>0</v>
      </c>
      <c r="L233" s="17" t="str">
        <f t="shared" si="26"/>
        <v/>
      </c>
      <c r="M233" s="97">
        <f t="shared" si="27"/>
        <v>0</v>
      </c>
      <c r="N233" s="97">
        <f t="shared" si="21"/>
        <v>0</v>
      </c>
      <c r="O233" s="83">
        <f t="shared" si="23"/>
        <v>0</v>
      </c>
      <c r="P233" s="17">
        <v>1</v>
      </c>
      <c r="Q233" s="17">
        <v>1</v>
      </c>
      <c r="R233" s="36">
        <v>1</v>
      </c>
      <c r="S233" s="17">
        <v>2</v>
      </c>
      <c r="T233" s="17">
        <v>2</v>
      </c>
      <c r="U233" s="36">
        <v>1</v>
      </c>
      <c r="V233" s="36">
        <v>1</v>
      </c>
      <c r="W233" s="17">
        <v>1</v>
      </c>
      <c r="X233" s="17">
        <v>1</v>
      </c>
      <c r="Y233" s="17">
        <v>1</v>
      </c>
      <c r="Z233" s="17">
        <v>1</v>
      </c>
      <c r="AA233" s="17">
        <v>1</v>
      </c>
      <c r="AB233" s="17">
        <v>1</v>
      </c>
      <c r="AC233" s="17">
        <v>2</v>
      </c>
      <c r="AD233" s="17">
        <v>1</v>
      </c>
      <c r="AE233" s="17">
        <v>1</v>
      </c>
      <c r="AF233" s="43">
        <f t="shared" si="24"/>
        <v>19</v>
      </c>
      <c r="AG233" s="17">
        <v>49</v>
      </c>
      <c r="AH233" s="17">
        <v>5</v>
      </c>
      <c r="AI233" s="17">
        <v>5</v>
      </c>
      <c r="AJ233" s="17">
        <v>3</v>
      </c>
      <c r="AK233" s="17">
        <v>7</v>
      </c>
      <c r="AL233" s="17">
        <v>4</v>
      </c>
      <c r="AM233" s="17">
        <v>3</v>
      </c>
      <c r="AN233" s="17">
        <v>10</v>
      </c>
      <c r="AO233" s="17">
        <v>7</v>
      </c>
      <c r="AP233" s="17">
        <v>6</v>
      </c>
      <c r="AQ233" s="17">
        <v>3</v>
      </c>
      <c r="AR233" s="17">
        <v>6</v>
      </c>
      <c r="AS233" s="17">
        <v>2</v>
      </c>
      <c r="AT233" s="17">
        <v>7</v>
      </c>
      <c r="AU233" s="17">
        <v>4</v>
      </c>
      <c r="AV233" s="17">
        <v>5</v>
      </c>
      <c r="AW233" s="44">
        <v>36</v>
      </c>
    </row>
    <row r="234" spans="1:49">
      <c r="A234" s="73">
        <v>45572</v>
      </c>
      <c r="B234" s="37">
        <v>1</v>
      </c>
      <c r="C234" s="17">
        <v>2005</v>
      </c>
      <c r="D234" s="1">
        <v>45968.861111111109</v>
      </c>
      <c r="E234" s="128" t="s">
        <v>91</v>
      </c>
      <c r="F234" s="17"/>
      <c r="G234" s="17">
        <f t="shared" si="22"/>
        <v>0</v>
      </c>
      <c r="H234" s="17" t="s">
        <v>397</v>
      </c>
      <c r="I234" s="17" t="s">
        <v>397</v>
      </c>
      <c r="J234" s="50">
        <v>0</v>
      </c>
      <c r="K234" s="17">
        <f t="shared" si="25"/>
        <v>0</v>
      </c>
      <c r="L234" s="17" t="str">
        <f t="shared" si="26"/>
        <v/>
      </c>
      <c r="M234" s="97">
        <f t="shared" si="27"/>
        <v>0</v>
      </c>
      <c r="N234" s="97">
        <f t="shared" si="21"/>
        <v>0</v>
      </c>
      <c r="O234" s="83">
        <f t="shared" si="23"/>
        <v>0</v>
      </c>
      <c r="P234" s="17">
        <v>1</v>
      </c>
      <c r="Q234" s="17">
        <v>1</v>
      </c>
      <c r="R234" s="36">
        <v>1</v>
      </c>
      <c r="S234" s="17">
        <v>2</v>
      </c>
      <c r="T234" s="17">
        <v>1</v>
      </c>
      <c r="U234" s="36">
        <v>5</v>
      </c>
      <c r="V234" s="36">
        <v>1</v>
      </c>
      <c r="W234" s="17">
        <v>1</v>
      </c>
      <c r="X234" s="17">
        <v>2</v>
      </c>
      <c r="Y234" s="17">
        <v>1</v>
      </c>
      <c r="Z234" s="17">
        <v>1</v>
      </c>
      <c r="AA234" s="17">
        <v>1</v>
      </c>
      <c r="AB234" s="17">
        <v>1</v>
      </c>
      <c r="AC234" s="17">
        <v>1</v>
      </c>
      <c r="AD234" s="17">
        <v>1</v>
      </c>
      <c r="AE234" s="17">
        <v>1</v>
      </c>
      <c r="AF234" s="43">
        <f t="shared" si="24"/>
        <v>22</v>
      </c>
      <c r="AG234" s="17">
        <v>7</v>
      </c>
      <c r="AH234" s="17">
        <v>3</v>
      </c>
      <c r="AI234" s="17">
        <v>6</v>
      </c>
      <c r="AJ234" s="17">
        <v>4</v>
      </c>
      <c r="AK234" s="17">
        <v>6</v>
      </c>
      <c r="AL234" s="17">
        <v>2</v>
      </c>
      <c r="AM234" s="17">
        <v>3</v>
      </c>
      <c r="AN234" s="17">
        <v>8</v>
      </c>
      <c r="AO234" s="17">
        <v>10</v>
      </c>
      <c r="AP234" s="17">
        <v>3</v>
      </c>
      <c r="AQ234" s="17">
        <v>4</v>
      </c>
      <c r="AR234" s="17">
        <v>6</v>
      </c>
      <c r="AS234" s="17">
        <v>2</v>
      </c>
      <c r="AT234" s="17">
        <v>5</v>
      </c>
      <c r="AU234" s="17">
        <v>2</v>
      </c>
      <c r="AV234" s="17">
        <v>4</v>
      </c>
      <c r="AW234" s="44">
        <v>53</v>
      </c>
    </row>
    <row r="235" spans="1:49">
      <c r="A235" s="73">
        <v>45655</v>
      </c>
      <c r="B235" s="37">
        <v>1</v>
      </c>
      <c r="C235" s="17">
        <v>2003</v>
      </c>
      <c r="D235" s="1">
        <v>45969.404861111114</v>
      </c>
      <c r="E235" s="128" t="s">
        <v>105</v>
      </c>
      <c r="F235" s="17"/>
      <c r="G235" s="17">
        <f t="shared" si="22"/>
        <v>0</v>
      </c>
      <c r="H235" s="17" t="s">
        <v>397</v>
      </c>
      <c r="I235" s="17" t="s">
        <v>397</v>
      </c>
      <c r="J235" s="50">
        <v>0</v>
      </c>
      <c r="K235" s="17">
        <f t="shared" si="25"/>
        <v>0</v>
      </c>
      <c r="L235" s="17" t="str">
        <f t="shared" si="26"/>
        <v/>
      </c>
      <c r="M235" s="97">
        <f t="shared" si="27"/>
        <v>0</v>
      </c>
      <c r="N235" s="97">
        <f t="shared" si="21"/>
        <v>0</v>
      </c>
      <c r="O235" s="83">
        <f t="shared" si="23"/>
        <v>0</v>
      </c>
      <c r="P235" s="17">
        <v>2</v>
      </c>
      <c r="Q235" s="17">
        <v>2</v>
      </c>
      <c r="R235" s="36">
        <v>1</v>
      </c>
      <c r="S235" s="17">
        <v>1</v>
      </c>
      <c r="T235" s="17">
        <v>2</v>
      </c>
      <c r="U235" s="36">
        <v>1</v>
      </c>
      <c r="V235" s="36">
        <v>2</v>
      </c>
      <c r="W235" s="17">
        <v>2</v>
      </c>
      <c r="X235" s="17">
        <v>1</v>
      </c>
      <c r="Y235" s="17">
        <v>1</v>
      </c>
      <c r="Z235" s="17">
        <v>1</v>
      </c>
      <c r="AA235" s="17">
        <v>1</v>
      </c>
      <c r="AB235" s="17">
        <v>2</v>
      </c>
      <c r="AC235" s="17">
        <v>1</v>
      </c>
      <c r="AD235" s="17">
        <v>2</v>
      </c>
      <c r="AE235" s="17">
        <v>1</v>
      </c>
      <c r="AF235" s="43">
        <f t="shared" si="24"/>
        <v>23</v>
      </c>
      <c r="AG235" s="17">
        <v>17</v>
      </c>
      <c r="AH235" s="17">
        <v>8</v>
      </c>
      <c r="AI235" s="17">
        <v>5</v>
      </c>
      <c r="AJ235" s="17">
        <v>6</v>
      </c>
      <c r="AK235" s="17">
        <v>7</v>
      </c>
      <c r="AL235" s="17">
        <v>3</v>
      </c>
      <c r="AM235" s="17">
        <v>3</v>
      </c>
      <c r="AN235" s="17">
        <v>6</v>
      </c>
      <c r="AO235" s="17">
        <v>2</v>
      </c>
      <c r="AP235" s="17">
        <v>5</v>
      </c>
      <c r="AQ235" s="17">
        <v>3</v>
      </c>
      <c r="AR235" s="17">
        <v>4</v>
      </c>
      <c r="AS235" s="17">
        <v>4</v>
      </c>
      <c r="AT235" s="17">
        <v>13</v>
      </c>
      <c r="AU235" s="17">
        <v>4</v>
      </c>
      <c r="AV235" s="17">
        <v>4</v>
      </c>
      <c r="AW235" s="44">
        <v>56</v>
      </c>
    </row>
    <row r="236" spans="1:49">
      <c r="A236" s="73">
        <v>45974</v>
      </c>
      <c r="B236" s="37">
        <v>0</v>
      </c>
      <c r="C236" s="17">
        <v>2005</v>
      </c>
      <c r="D236" s="1">
        <v>45970.970833333333</v>
      </c>
      <c r="E236" s="128" t="s">
        <v>105</v>
      </c>
      <c r="F236" s="17"/>
      <c r="G236" s="17">
        <f t="shared" si="22"/>
        <v>0</v>
      </c>
      <c r="H236" s="17" t="s">
        <v>397</v>
      </c>
      <c r="I236" s="17" t="s">
        <v>397</v>
      </c>
      <c r="J236" s="50">
        <v>0</v>
      </c>
      <c r="K236" s="17">
        <f t="shared" si="25"/>
        <v>0</v>
      </c>
      <c r="L236" s="17" t="str">
        <f t="shared" si="26"/>
        <v/>
      </c>
      <c r="M236" s="97">
        <f t="shared" si="27"/>
        <v>0</v>
      </c>
      <c r="N236" s="97">
        <f t="shared" si="21"/>
        <v>0</v>
      </c>
      <c r="O236" s="83">
        <f t="shared" si="23"/>
        <v>0</v>
      </c>
      <c r="P236" s="17">
        <v>1</v>
      </c>
      <c r="Q236" s="17">
        <v>2</v>
      </c>
      <c r="R236" s="36">
        <v>1</v>
      </c>
      <c r="S236" s="17">
        <v>4</v>
      </c>
      <c r="T236" s="17">
        <v>4</v>
      </c>
      <c r="U236" s="36">
        <v>2</v>
      </c>
      <c r="V236" s="36">
        <v>3</v>
      </c>
      <c r="W236" s="17">
        <v>1</v>
      </c>
      <c r="X236" s="17">
        <v>1</v>
      </c>
      <c r="Y236" s="17">
        <v>3</v>
      </c>
      <c r="Z236" s="17">
        <v>3</v>
      </c>
      <c r="AA236" s="17">
        <v>2</v>
      </c>
      <c r="AB236" s="17">
        <v>1</v>
      </c>
      <c r="AC236" s="17">
        <v>2</v>
      </c>
      <c r="AD236" s="17">
        <v>1</v>
      </c>
      <c r="AE236" s="17">
        <v>1</v>
      </c>
      <c r="AF236" s="43">
        <f t="shared" si="24"/>
        <v>32</v>
      </c>
      <c r="AG236" s="17">
        <v>11</v>
      </c>
      <c r="AH236" s="17">
        <v>6</v>
      </c>
      <c r="AI236" s="17">
        <v>6</v>
      </c>
      <c r="AJ236" s="17">
        <v>4</v>
      </c>
      <c r="AK236" s="17">
        <v>4</v>
      </c>
      <c r="AL236" s="17">
        <v>2</v>
      </c>
      <c r="AM236" s="17">
        <v>4</v>
      </c>
      <c r="AN236" s="17">
        <v>11</v>
      </c>
      <c r="AO236" s="17">
        <v>3</v>
      </c>
      <c r="AP236" s="17">
        <v>4</v>
      </c>
      <c r="AQ236" s="17">
        <v>3</v>
      </c>
      <c r="AR236" s="17">
        <v>6</v>
      </c>
      <c r="AS236" s="17">
        <v>5</v>
      </c>
      <c r="AT236" s="17">
        <v>5</v>
      </c>
      <c r="AU236" s="17">
        <v>5</v>
      </c>
      <c r="AV236" s="17">
        <v>4</v>
      </c>
      <c r="AW236" s="44">
        <v>63</v>
      </c>
    </row>
    <row r="237" spans="1:49">
      <c r="A237" s="73">
        <v>45999</v>
      </c>
      <c r="B237" s="37">
        <v>0</v>
      </c>
      <c r="C237" s="17">
        <v>1974</v>
      </c>
      <c r="D237" s="1">
        <v>45971.449305555558</v>
      </c>
      <c r="E237" s="128" t="s">
        <v>105</v>
      </c>
      <c r="F237" s="17"/>
      <c r="G237" s="17">
        <f t="shared" si="22"/>
        <v>0</v>
      </c>
      <c r="H237" s="17" t="s">
        <v>397</v>
      </c>
      <c r="I237" s="17" t="s">
        <v>397</v>
      </c>
      <c r="J237" s="50">
        <v>0</v>
      </c>
      <c r="K237" s="17">
        <f t="shared" si="25"/>
        <v>0</v>
      </c>
      <c r="L237" s="17" t="str">
        <f t="shared" si="26"/>
        <v/>
      </c>
      <c r="M237" s="97">
        <f t="shared" si="27"/>
        <v>0</v>
      </c>
      <c r="N237" s="97">
        <f t="shared" si="21"/>
        <v>0</v>
      </c>
      <c r="O237" s="83">
        <f t="shared" si="23"/>
        <v>0</v>
      </c>
      <c r="P237" s="17">
        <v>1</v>
      </c>
      <c r="Q237" s="17">
        <v>1</v>
      </c>
      <c r="R237" s="36">
        <v>1</v>
      </c>
      <c r="S237" s="17">
        <v>4</v>
      </c>
      <c r="T237" s="17">
        <v>3</v>
      </c>
      <c r="U237" s="36">
        <v>3</v>
      </c>
      <c r="V237" s="36">
        <v>3</v>
      </c>
      <c r="W237" s="17">
        <v>1</v>
      </c>
      <c r="X237" s="17">
        <v>2</v>
      </c>
      <c r="Y237" s="17">
        <v>1</v>
      </c>
      <c r="Z237" s="17">
        <v>4</v>
      </c>
      <c r="AA237" s="17">
        <v>3</v>
      </c>
      <c r="AB237" s="17">
        <v>3</v>
      </c>
      <c r="AC237" s="17">
        <v>3</v>
      </c>
      <c r="AD237" s="17">
        <v>3</v>
      </c>
      <c r="AE237" s="17">
        <v>3</v>
      </c>
      <c r="AF237" s="43">
        <f t="shared" si="24"/>
        <v>39</v>
      </c>
      <c r="AG237" s="17">
        <v>7</v>
      </c>
      <c r="AH237" s="17">
        <v>4</v>
      </c>
      <c r="AI237" s="17">
        <v>4</v>
      </c>
      <c r="AJ237" s="17">
        <v>5</v>
      </c>
      <c r="AK237" s="17">
        <v>4</v>
      </c>
      <c r="AL237" s="17">
        <v>106</v>
      </c>
      <c r="AM237" s="17">
        <v>2</v>
      </c>
      <c r="AN237" s="17">
        <v>71</v>
      </c>
      <c r="AO237" s="17">
        <v>9</v>
      </c>
      <c r="AP237" s="17">
        <v>5</v>
      </c>
      <c r="AQ237" s="17">
        <v>7</v>
      </c>
      <c r="AR237" s="17">
        <v>5</v>
      </c>
      <c r="AS237" s="17">
        <v>4</v>
      </c>
      <c r="AT237" s="17">
        <v>4</v>
      </c>
      <c r="AU237" s="17">
        <v>3</v>
      </c>
      <c r="AV237" s="17">
        <v>3</v>
      </c>
      <c r="AW237" s="44">
        <v>67</v>
      </c>
    </row>
    <row r="238" spans="1:49">
      <c r="A238" s="73">
        <v>46218</v>
      </c>
      <c r="B238" s="37">
        <v>1</v>
      </c>
      <c r="C238" s="17">
        <v>1987</v>
      </c>
      <c r="D238" s="1">
        <v>45972.627083333333</v>
      </c>
      <c r="E238" s="128" t="s">
        <v>105</v>
      </c>
      <c r="F238" s="17"/>
      <c r="G238" s="17">
        <f t="shared" si="22"/>
        <v>0</v>
      </c>
      <c r="H238" s="17" t="s">
        <v>397</v>
      </c>
      <c r="I238" s="17" t="s">
        <v>397</v>
      </c>
      <c r="J238" s="50">
        <v>0</v>
      </c>
      <c r="K238" s="17">
        <f t="shared" si="25"/>
        <v>0</v>
      </c>
      <c r="L238" s="17" t="str">
        <f t="shared" si="26"/>
        <v/>
      </c>
      <c r="M238" s="97">
        <f t="shared" si="27"/>
        <v>0</v>
      </c>
      <c r="N238" s="97">
        <f t="shared" si="21"/>
        <v>0</v>
      </c>
      <c r="O238" s="83">
        <f t="shared" si="23"/>
        <v>0</v>
      </c>
      <c r="P238" s="17">
        <v>1</v>
      </c>
      <c r="Q238" s="17">
        <v>1</v>
      </c>
      <c r="R238" s="36">
        <v>2</v>
      </c>
      <c r="S238" s="17">
        <v>5</v>
      </c>
      <c r="T238" s="17">
        <v>5</v>
      </c>
      <c r="U238" s="36">
        <v>2</v>
      </c>
      <c r="V238" s="36">
        <v>4</v>
      </c>
      <c r="W238" s="17">
        <v>1</v>
      </c>
      <c r="X238" s="17">
        <v>2</v>
      </c>
      <c r="Y238" s="17">
        <v>1</v>
      </c>
      <c r="Z238" s="17">
        <v>1</v>
      </c>
      <c r="AA238" s="17">
        <v>2</v>
      </c>
      <c r="AB238" s="17">
        <v>1</v>
      </c>
      <c r="AC238" s="17">
        <v>2</v>
      </c>
      <c r="AD238" s="17">
        <v>2</v>
      </c>
      <c r="AE238" s="17">
        <v>2</v>
      </c>
      <c r="AF238" s="43">
        <f t="shared" si="24"/>
        <v>34</v>
      </c>
      <c r="AG238" s="17">
        <v>7</v>
      </c>
      <c r="AH238" s="17">
        <v>5</v>
      </c>
      <c r="AI238" s="17">
        <v>5</v>
      </c>
      <c r="AJ238" s="17">
        <v>3</v>
      </c>
      <c r="AK238" s="17">
        <v>7</v>
      </c>
      <c r="AL238" s="17">
        <v>2</v>
      </c>
      <c r="AM238" s="17">
        <v>3</v>
      </c>
      <c r="AN238" s="17">
        <v>6</v>
      </c>
      <c r="AO238" s="17">
        <v>10</v>
      </c>
      <c r="AP238" s="17">
        <v>4</v>
      </c>
      <c r="AQ238" s="17">
        <v>3</v>
      </c>
      <c r="AR238" s="17">
        <v>6</v>
      </c>
      <c r="AS238" s="17">
        <v>2</v>
      </c>
      <c r="AT238" s="17">
        <v>6</v>
      </c>
      <c r="AU238" s="17">
        <v>5</v>
      </c>
      <c r="AV238" s="17">
        <v>9</v>
      </c>
      <c r="AW238" s="44">
        <v>70</v>
      </c>
    </row>
    <row r="239" spans="1:49">
      <c r="A239" s="73">
        <v>46416</v>
      </c>
      <c r="B239" s="37">
        <v>0</v>
      </c>
      <c r="C239" s="17">
        <v>2003</v>
      </c>
      <c r="D239" s="1">
        <v>45972.969444444447</v>
      </c>
      <c r="E239" s="128" t="s">
        <v>91</v>
      </c>
      <c r="F239" s="17"/>
      <c r="G239" s="17">
        <f t="shared" si="22"/>
        <v>0</v>
      </c>
      <c r="H239" s="17" t="s">
        <v>397</v>
      </c>
      <c r="I239" s="17" t="s">
        <v>397</v>
      </c>
      <c r="J239" s="50">
        <v>0</v>
      </c>
      <c r="K239" s="17">
        <f t="shared" si="25"/>
        <v>0</v>
      </c>
      <c r="L239" s="17" t="str">
        <f t="shared" si="26"/>
        <v/>
      </c>
      <c r="M239" s="97">
        <f t="shared" si="27"/>
        <v>0</v>
      </c>
      <c r="N239" s="97">
        <f t="shared" si="21"/>
        <v>0</v>
      </c>
      <c r="O239" s="83">
        <f t="shared" si="23"/>
        <v>0</v>
      </c>
      <c r="P239" s="17">
        <v>2</v>
      </c>
      <c r="Q239" s="17">
        <v>2</v>
      </c>
      <c r="R239" s="36">
        <v>2</v>
      </c>
      <c r="S239" s="17">
        <v>2</v>
      </c>
      <c r="T239" s="17">
        <v>4</v>
      </c>
      <c r="U239" s="36">
        <v>2</v>
      </c>
      <c r="V239" s="36">
        <v>2</v>
      </c>
      <c r="W239" s="17">
        <v>1</v>
      </c>
      <c r="X239" s="17">
        <v>1</v>
      </c>
      <c r="Y239" s="17">
        <v>1</v>
      </c>
      <c r="Z239" s="17">
        <v>1</v>
      </c>
      <c r="AA239" s="17">
        <v>1</v>
      </c>
      <c r="AB239" s="17">
        <v>1</v>
      </c>
      <c r="AC239" s="17">
        <v>2</v>
      </c>
      <c r="AD239" s="17">
        <v>1</v>
      </c>
      <c r="AE239" s="17">
        <v>1</v>
      </c>
      <c r="AF239" s="43">
        <f t="shared" si="24"/>
        <v>26</v>
      </c>
      <c r="AG239" s="17">
        <v>17</v>
      </c>
      <c r="AH239" s="17">
        <v>12</v>
      </c>
      <c r="AI239" s="17">
        <v>4</v>
      </c>
      <c r="AJ239" s="17">
        <v>6</v>
      </c>
      <c r="AK239" s="17">
        <v>9</v>
      </c>
      <c r="AL239" s="17">
        <v>5</v>
      </c>
      <c r="AM239" s="17">
        <v>5</v>
      </c>
      <c r="AN239" s="17">
        <v>5</v>
      </c>
      <c r="AO239" s="17">
        <v>3</v>
      </c>
      <c r="AP239" s="17">
        <v>5</v>
      </c>
      <c r="AQ239" s="17">
        <v>2</v>
      </c>
      <c r="AR239" s="17">
        <v>4</v>
      </c>
      <c r="AS239" s="17">
        <v>4</v>
      </c>
      <c r="AT239" s="17">
        <v>13</v>
      </c>
      <c r="AU239" s="17">
        <v>6</v>
      </c>
      <c r="AV239" s="17">
        <v>5</v>
      </c>
      <c r="AW239" s="44">
        <v>55</v>
      </c>
    </row>
    <row r="240" spans="1:49">
      <c r="A240" s="73">
        <v>41110</v>
      </c>
      <c r="B240" s="37">
        <v>0</v>
      </c>
      <c r="C240" s="17">
        <v>2007</v>
      </c>
      <c r="D240" s="1">
        <v>45959.331944444442</v>
      </c>
      <c r="E240" s="128" t="s">
        <v>100</v>
      </c>
      <c r="F240" s="17"/>
      <c r="G240" s="17">
        <f t="shared" si="22"/>
        <v>0</v>
      </c>
      <c r="H240" s="17" t="s">
        <v>397</v>
      </c>
      <c r="I240" s="17" t="s">
        <v>397</v>
      </c>
      <c r="J240" s="50">
        <v>0</v>
      </c>
      <c r="K240" s="17">
        <f t="shared" si="25"/>
        <v>0</v>
      </c>
      <c r="L240" s="17" t="str">
        <f t="shared" si="26"/>
        <v/>
      </c>
      <c r="M240" s="97">
        <f t="shared" si="27"/>
        <v>0</v>
      </c>
      <c r="N240" s="97">
        <f t="shared" si="21"/>
        <v>0</v>
      </c>
      <c r="O240" s="83">
        <f t="shared" si="23"/>
        <v>0</v>
      </c>
      <c r="P240" s="17">
        <v>2</v>
      </c>
      <c r="Q240" s="17">
        <v>1</v>
      </c>
      <c r="R240" s="36">
        <v>2</v>
      </c>
      <c r="S240" s="17">
        <v>2</v>
      </c>
      <c r="T240" s="17">
        <v>2</v>
      </c>
      <c r="U240" s="36">
        <v>2</v>
      </c>
      <c r="V240" s="36">
        <v>1</v>
      </c>
      <c r="W240" s="17">
        <v>3</v>
      </c>
      <c r="X240" s="17">
        <v>1</v>
      </c>
      <c r="Y240" s="17">
        <v>1</v>
      </c>
      <c r="Z240" s="17">
        <v>1</v>
      </c>
      <c r="AA240" s="17">
        <v>2</v>
      </c>
      <c r="AB240" s="17">
        <v>1</v>
      </c>
      <c r="AC240" s="17">
        <v>3</v>
      </c>
      <c r="AD240" s="17">
        <v>2</v>
      </c>
      <c r="AE240" s="17">
        <v>1</v>
      </c>
      <c r="AF240" s="43">
        <f t="shared" si="24"/>
        <v>27</v>
      </c>
      <c r="AG240" s="17">
        <v>18</v>
      </c>
      <c r="AH240" s="17">
        <v>10</v>
      </c>
      <c r="AI240" s="17">
        <v>7</v>
      </c>
      <c r="AJ240" s="17">
        <v>4</v>
      </c>
      <c r="AK240" s="17">
        <v>16</v>
      </c>
      <c r="AL240" s="17">
        <v>7</v>
      </c>
      <c r="AM240" s="17">
        <v>4</v>
      </c>
      <c r="AN240" s="17">
        <v>15</v>
      </c>
      <c r="AO240" s="17">
        <v>3</v>
      </c>
      <c r="AP240" s="17">
        <v>4</v>
      </c>
      <c r="AQ240" s="17">
        <v>3</v>
      </c>
      <c r="AR240" s="17">
        <v>23</v>
      </c>
      <c r="AS240" s="17">
        <v>4</v>
      </c>
      <c r="AT240" s="17">
        <v>6</v>
      </c>
      <c r="AU240" s="17">
        <v>4</v>
      </c>
      <c r="AV240" s="17">
        <v>4</v>
      </c>
      <c r="AW240" s="44">
        <v>61</v>
      </c>
    </row>
    <row r="241" spans="1:49">
      <c r="A241" s="73">
        <v>44926</v>
      </c>
      <c r="B241" s="37">
        <v>1</v>
      </c>
      <c r="C241" s="17">
        <v>2001</v>
      </c>
      <c r="D241" s="1">
        <v>45967.036111111112</v>
      </c>
      <c r="E241" s="128" t="s">
        <v>100</v>
      </c>
      <c r="F241" s="17"/>
      <c r="G241" s="17">
        <f t="shared" si="22"/>
        <v>0</v>
      </c>
      <c r="H241" s="17" t="s">
        <v>397</v>
      </c>
      <c r="I241" s="17" t="s">
        <v>397</v>
      </c>
      <c r="J241" s="50">
        <v>0</v>
      </c>
      <c r="K241" s="17">
        <f t="shared" si="25"/>
        <v>0</v>
      </c>
      <c r="L241" s="17" t="str">
        <f t="shared" si="26"/>
        <v/>
      </c>
      <c r="M241" s="97">
        <f t="shared" si="27"/>
        <v>0</v>
      </c>
      <c r="N241" s="97">
        <f t="shared" si="21"/>
        <v>0</v>
      </c>
      <c r="O241" s="83">
        <f t="shared" si="23"/>
        <v>0</v>
      </c>
      <c r="P241" s="17">
        <v>1</v>
      </c>
      <c r="Q241" s="17">
        <v>1</v>
      </c>
      <c r="R241" s="36">
        <v>2</v>
      </c>
      <c r="S241" s="17">
        <v>1</v>
      </c>
      <c r="T241" s="17">
        <v>1</v>
      </c>
      <c r="U241" s="36">
        <v>1</v>
      </c>
      <c r="V241" s="36">
        <v>1</v>
      </c>
      <c r="W241" s="17">
        <v>1</v>
      </c>
      <c r="X241" s="17">
        <v>1</v>
      </c>
      <c r="Y241" s="17">
        <v>1</v>
      </c>
      <c r="Z241" s="17">
        <v>1</v>
      </c>
      <c r="AA241" s="17">
        <v>1</v>
      </c>
      <c r="AB241" s="17">
        <v>1</v>
      </c>
      <c r="AC241" s="17">
        <v>1</v>
      </c>
      <c r="AD241" s="17">
        <v>1</v>
      </c>
      <c r="AE241" s="17">
        <v>1</v>
      </c>
      <c r="AF241" s="43">
        <f t="shared" si="24"/>
        <v>17</v>
      </c>
      <c r="AG241" s="17">
        <v>29</v>
      </c>
      <c r="AH241" s="17">
        <v>8</v>
      </c>
      <c r="AI241" s="17">
        <v>17</v>
      </c>
      <c r="AJ241" s="17">
        <v>6</v>
      </c>
      <c r="AK241" s="17">
        <v>7</v>
      </c>
      <c r="AL241" s="17">
        <v>9</v>
      </c>
      <c r="AM241" s="17">
        <v>5</v>
      </c>
      <c r="AN241" s="17">
        <v>5</v>
      </c>
      <c r="AO241" s="17">
        <v>7</v>
      </c>
      <c r="AP241" s="17">
        <v>10</v>
      </c>
      <c r="AQ241" s="17">
        <v>3</v>
      </c>
      <c r="AR241" s="17">
        <v>13</v>
      </c>
      <c r="AS241" s="17">
        <v>11</v>
      </c>
      <c r="AT241" s="17">
        <v>13</v>
      </c>
      <c r="AU241" s="17">
        <v>4</v>
      </c>
      <c r="AV241" s="17">
        <v>11</v>
      </c>
      <c r="AW241" s="44">
        <v>36</v>
      </c>
    </row>
    <row r="242" spans="1:49">
      <c r="A242" s="73">
        <v>41246</v>
      </c>
      <c r="B242" s="37">
        <v>0</v>
      </c>
      <c r="C242" s="17">
        <v>1999</v>
      </c>
      <c r="D242" s="1">
        <v>45959.484722222223</v>
      </c>
      <c r="E242" s="128" t="s">
        <v>103</v>
      </c>
      <c r="F242" s="17"/>
      <c r="G242" s="17">
        <f t="shared" si="22"/>
        <v>0</v>
      </c>
      <c r="H242" s="17" t="s">
        <v>397</v>
      </c>
      <c r="I242" s="17" t="s">
        <v>397</v>
      </c>
      <c r="J242" s="50">
        <v>0</v>
      </c>
      <c r="K242" s="17">
        <f t="shared" si="25"/>
        <v>0</v>
      </c>
      <c r="L242" s="17" t="str">
        <f t="shared" si="26"/>
        <v/>
      </c>
      <c r="M242" s="97">
        <f t="shared" si="27"/>
        <v>0</v>
      </c>
      <c r="N242" s="97">
        <f t="shared" si="21"/>
        <v>0</v>
      </c>
      <c r="O242" s="83">
        <f t="shared" si="23"/>
        <v>0</v>
      </c>
      <c r="P242" s="17">
        <v>1</v>
      </c>
      <c r="Q242" s="17">
        <v>1</v>
      </c>
      <c r="R242" s="36">
        <v>1</v>
      </c>
      <c r="S242" s="17">
        <v>3</v>
      </c>
      <c r="T242" s="17">
        <v>3</v>
      </c>
      <c r="U242" s="36">
        <v>3</v>
      </c>
      <c r="V242" s="36">
        <v>1</v>
      </c>
      <c r="W242" s="17">
        <v>1</v>
      </c>
      <c r="X242" s="17">
        <v>1</v>
      </c>
      <c r="Y242" s="17">
        <v>1</v>
      </c>
      <c r="Z242" s="17">
        <v>1</v>
      </c>
      <c r="AA242" s="17">
        <v>1</v>
      </c>
      <c r="AB242" s="17">
        <v>1</v>
      </c>
      <c r="AC242" s="17">
        <v>1</v>
      </c>
      <c r="AD242" s="17">
        <v>1</v>
      </c>
      <c r="AE242" s="17">
        <v>1</v>
      </c>
      <c r="AF242" s="43">
        <f t="shared" si="24"/>
        <v>22</v>
      </c>
      <c r="AG242" s="17">
        <v>6</v>
      </c>
      <c r="AH242" s="17">
        <v>2</v>
      </c>
      <c r="AI242" s="17">
        <v>4</v>
      </c>
      <c r="AJ242" s="17">
        <v>5</v>
      </c>
      <c r="AK242" s="17">
        <v>11</v>
      </c>
      <c r="AL242" s="17">
        <v>3</v>
      </c>
      <c r="AM242" s="17">
        <v>2</v>
      </c>
      <c r="AN242" s="17">
        <v>3</v>
      </c>
      <c r="AO242" s="17">
        <v>2</v>
      </c>
      <c r="AP242" s="17">
        <v>5</v>
      </c>
      <c r="AQ242" s="17">
        <v>2</v>
      </c>
      <c r="AR242" s="17">
        <v>3</v>
      </c>
      <c r="AS242" s="17">
        <v>3</v>
      </c>
      <c r="AT242" s="17">
        <v>4</v>
      </c>
      <c r="AU242" s="17">
        <v>2</v>
      </c>
      <c r="AV242" s="17">
        <v>2</v>
      </c>
      <c r="AW242" s="44">
        <v>44</v>
      </c>
    </row>
    <row r="243" spans="1:49">
      <c r="A243" s="73">
        <v>42333</v>
      </c>
      <c r="B243" s="37">
        <v>0</v>
      </c>
      <c r="C243" s="17">
        <v>1995</v>
      </c>
      <c r="D243" s="1">
        <v>45960.442361111112</v>
      </c>
      <c r="E243" s="128" t="s">
        <v>103</v>
      </c>
      <c r="F243" s="17"/>
      <c r="G243" s="17">
        <f t="shared" si="22"/>
        <v>0</v>
      </c>
      <c r="H243" s="17" t="s">
        <v>397</v>
      </c>
      <c r="I243" s="17" t="s">
        <v>397</v>
      </c>
      <c r="J243" s="50">
        <v>0</v>
      </c>
      <c r="K243" s="17">
        <f t="shared" si="25"/>
        <v>0</v>
      </c>
      <c r="L243" s="17" t="str">
        <f t="shared" si="26"/>
        <v/>
      </c>
      <c r="M243" s="97">
        <f t="shared" si="27"/>
        <v>0</v>
      </c>
      <c r="N243" s="97">
        <f t="shared" si="21"/>
        <v>0</v>
      </c>
      <c r="O243" s="83">
        <f t="shared" si="23"/>
        <v>0</v>
      </c>
      <c r="P243" s="17">
        <v>2</v>
      </c>
      <c r="Q243" s="17">
        <v>1</v>
      </c>
      <c r="R243" s="36">
        <v>3</v>
      </c>
      <c r="S243" s="17">
        <v>4</v>
      </c>
      <c r="T243" s="17">
        <v>3</v>
      </c>
      <c r="U243" s="36">
        <v>1</v>
      </c>
      <c r="V243" s="36">
        <v>1</v>
      </c>
      <c r="W243" s="17">
        <v>1</v>
      </c>
      <c r="X243" s="17">
        <v>1</v>
      </c>
      <c r="Y243" s="17">
        <v>1</v>
      </c>
      <c r="Z243" s="17">
        <v>1</v>
      </c>
      <c r="AA243" s="17">
        <v>1</v>
      </c>
      <c r="AB243" s="17">
        <v>1</v>
      </c>
      <c r="AC243" s="17">
        <v>1</v>
      </c>
      <c r="AD243" s="17">
        <v>1</v>
      </c>
      <c r="AE243" s="17">
        <v>1</v>
      </c>
      <c r="AF243" s="43">
        <f t="shared" si="24"/>
        <v>24</v>
      </c>
      <c r="AG243" s="17">
        <v>9</v>
      </c>
      <c r="AH243" s="17">
        <v>5</v>
      </c>
      <c r="AI243" s="17">
        <v>3</v>
      </c>
      <c r="AJ243" s="17">
        <v>4</v>
      </c>
      <c r="AK243" s="17">
        <v>6</v>
      </c>
      <c r="AL243" s="17">
        <v>3</v>
      </c>
      <c r="AM243" s="17">
        <v>2</v>
      </c>
      <c r="AN243" s="17">
        <v>6</v>
      </c>
      <c r="AO243" s="17">
        <v>1</v>
      </c>
      <c r="AP243" s="17">
        <v>5</v>
      </c>
      <c r="AQ243" s="17">
        <v>2</v>
      </c>
      <c r="AR243" s="17">
        <v>4</v>
      </c>
      <c r="AS243" s="17">
        <v>2</v>
      </c>
      <c r="AT243" s="17">
        <v>3</v>
      </c>
      <c r="AU243" s="17">
        <v>3</v>
      </c>
      <c r="AV243" s="17">
        <v>2</v>
      </c>
      <c r="AW243" s="44">
        <v>54</v>
      </c>
    </row>
    <row r="244" spans="1:49">
      <c r="A244" s="73">
        <v>42414</v>
      </c>
      <c r="B244" s="37">
        <v>0</v>
      </c>
      <c r="C244" s="17">
        <v>2002</v>
      </c>
      <c r="D244" s="1">
        <v>45960.517361111109</v>
      </c>
      <c r="E244" s="128" t="s">
        <v>103</v>
      </c>
      <c r="F244" s="17"/>
      <c r="G244" s="17">
        <f t="shared" si="22"/>
        <v>0</v>
      </c>
      <c r="H244" s="17" t="s">
        <v>397</v>
      </c>
      <c r="I244" s="17" t="s">
        <v>397</v>
      </c>
      <c r="J244" s="50">
        <v>0</v>
      </c>
      <c r="K244" s="17">
        <f t="shared" si="25"/>
        <v>0</v>
      </c>
      <c r="L244" s="17" t="str">
        <f t="shared" si="26"/>
        <v/>
      </c>
      <c r="M244" s="97">
        <f t="shared" si="27"/>
        <v>0</v>
      </c>
      <c r="N244" s="97">
        <f t="shared" si="21"/>
        <v>0</v>
      </c>
      <c r="O244" s="83">
        <f t="shared" si="23"/>
        <v>0</v>
      </c>
      <c r="P244" s="17">
        <v>5</v>
      </c>
      <c r="Q244" s="17">
        <v>1</v>
      </c>
      <c r="R244" s="36">
        <v>2</v>
      </c>
      <c r="S244" s="17">
        <v>2</v>
      </c>
      <c r="T244" s="17">
        <v>1</v>
      </c>
      <c r="U244" s="36">
        <v>2</v>
      </c>
      <c r="V244" s="36">
        <v>2</v>
      </c>
      <c r="W244" s="17">
        <v>1</v>
      </c>
      <c r="X244" s="17">
        <v>1</v>
      </c>
      <c r="Y244" s="17">
        <v>1</v>
      </c>
      <c r="Z244" s="17">
        <v>1</v>
      </c>
      <c r="AA244" s="17">
        <v>2</v>
      </c>
      <c r="AB244" s="17">
        <v>1</v>
      </c>
      <c r="AC244" s="17">
        <v>1</v>
      </c>
      <c r="AD244" s="17">
        <v>1</v>
      </c>
      <c r="AE244" s="17">
        <v>1</v>
      </c>
      <c r="AF244" s="43">
        <f t="shared" si="24"/>
        <v>25</v>
      </c>
      <c r="AG244" s="17">
        <v>16</v>
      </c>
      <c r="AH244" s="17">
        <v>16</v>
      </c>
      <c r="AI244" s="17">
        <v>7</v>
      </c>
      <c r="AJ244" s="17">
        <v>7</v>
      </c>
      <c r="AK244" s="17">
        <v>16</v>
      </c>
      <c r="AL244" s="17">
        <v>5</v>
      </c>
      <c r="AM244" s="17">
        <v>4</v>
      </c>
      <c r="AN244" s="17">
        <v>9</v>
      </c>
      <c r="AO244" s="17">
        <v>3</v>
      </c>
      <c r="AP244" s="17">
        <v>7</v>
      </c>
      <c r="AQ244" s="17">
        <v>7</v>
      </c>
      <c r="AR244" s="17">
        <v>10</v>
      </c>
      <c r="AS244" s="17">
        <v>5</v>
      </c>
      <c r="AT244" s="17">
        <v>12</v>
      </c>
      <c r="AU244" s="17">
        <v>20</v>
      </c>
      <c r="AV244" s="17">
        <v>7</v>
      </c>
      <c r="AW244" s="44">
        <v>60</v>
      </c>
    </row>
    <row r="245" spans="1:49">
      <c r="A245" s="73">
        <v>44767</v>
      </c>
      <c r="B245" s="37">
        <v>0</v>
      </c>
      <c r="C245" s="17">
        <v>2005</v>
      </c>
      <c r="D245" s="1">
        <v>45966.434027777781</v>
      </c>
      <c r="E245" s="128" t="s">
        <v>103</v>
      </c>
      <c r="F245" s="17"/>
      <c r="G245" s="17">
        <f t="shared" si="22"/>
        <v>0</v>
      </c>
      <c r="H245" s="17" t="s">
        <v>397</v>
      </c>
      <c r="I245" s="17" t="s">
        <v>397</v>
      </c>
      <c r="J245" s="50">
        <v>0</v>
      </c>
      <c r="K245" s="17">
        <f t="shared" si="25"/>
        <v>0</v>
      </c>
      <c r="L245" s="17" t="str">
        <f t="shared" si="26"/>
        <v/>
      </c>
      <c r="M245" s="97">
        <f t="shared" si="27"/>
        <v>0</v>
      </c>
      <c r="N245" s="97">
        <f t="shared" si="21"/>
        <v>0</v>
      </c>
      <c r="O245" s="83">
        <f t="shared" si="23"/>
        <v>0</v>
      </c>
      <c r="P245" s="17">
        <v>2</v>
      </c>
      <c r="Q245" s="17">
        <v>1</v>
      </c>
      <c r="R245" s="36">
        <v>1</v>
      </c>
      <c r="S245" s="17">
        <v>4</v>
      </c>
      <c r="T245" s="17">
        <v>3</v>
      </c>
      <c r="U245" s="36">
        <v>2</v>
      </c>
      <c r="V245" s="36">
        <v>2</v>
      </c>
      <c r="W245" s="17">
        <v>2</v>
      </c>
      <c r="X245" s="17">
        <v>2</v>
      </c>
      <c r="Y245" s="17">
        <v>2</v>
      </c>
      <c r="Z245" s="17">
        <v>1</v>
      </c>
      <c r="AA245" s="17">
        <v>2</v>
      </c>
      <c r="AB245" s="17">
        <v>2</v>
      </c>
      <c r="AC245" s="17">
        <v>4</v>
      </c>
      <c r="AD245" s="17">
        <v>2</v>
      </c>
      <c r="AE245" s="17">
        <v>2</v>
      </c>
      <c r="AF245" s="43">
        <f t="shared" si="24"/>
        <v>34</v>
      </c>
      <c r="AG245" s="17">
        <v>5</v>
      </c>
      <c r="AH245" s="17">
        <v>3</v>
      </c>
      <c r="AI245" s="17">
        <v>3</v>
      </c>
      <c r="AJ245" s="17">
        <v>3</v>
      </c>
      <c r="AK245" s="17">
        <v>3</v>
      </c>
      <c r="AL245" s="17">
        <v>4</v>
      </c>
      <c r="AM245" s="17">
        <v>1</v>
      </c>
      <c r="AN245" s="17">
        <v>4</v>
      </c>
      <c r="AO245" s="17">
        <v>2</v>
      </c>
      <c r="AP245" s="17">
        <v>2</v>
      </c>
      <c r="AQ245" s="17">
        <v>2</v>
      </c>
      <c r="AR245" s="17">
        <v>4</v>
      </c>
      <c r="AS245" s="17">
        <v>2</v>
      </c>
      <c r="AT245" s="17">
        <v>3</v>
      </c>
      <c r="AU245" s="17">
        <v>2</v>
      </c>
      <c r="AV245" s="17">
        <v>2</v>
      </c>
      <c r="AW245" s="44">
        <v>59</v>
      </c>
    </row>
    <row r="246" spans="1:49">
      <c r="A246" s="73">
        <v>45374</v>
      </c>
      <c r="B246" s="37">
        <v>0</v>
      </c>
      <c r="C246" s="17">
        <v>1998</v>
      </c>
      <c r="D246" s="1">
        <v>45968.430555555555</v>
      </c>
      <c r="E246" s="128" t="s">
        <v>103</v>
      </c>
      <c r="F246" s="17"/>
      <c r="G246" s="17">
        <f t="shared" si="22"/>
        <v>0</v>
      </c>
      <c r="H246" s="17" t="s">
        <v>397</v>
      </c>
      <c r="I246" s="17" t="s">
        <v>397</v>
      </c>
      <c r="J246" s="50">
        <v>0</v>
      </c>
      <c r="K246" s="17">
        <f t="shared" si="25"/>
        <v>0</v>
      </c>
      <c r="L246" s="17" t="str">
        <f t="shared" si="26"/>
        <v/>
      </c>
      <c r="M246" s="97">
        <f t="shared" si="27"/>
        <v>0</v>
      </c>
      <c r="N246" s="97">
        <f t="shared" si="21"/>
        <v>0</v>
      </c>
      <c r="O246" s="83">
        <f t="shared" si="23"/>
        <v>0</v>
      </c>
      <c r="P246" s="17">
        <v>1</v>
      </c>
      <c r="Q246" s="17">
        <v>1</v>
      </c>
      <c r="R246" s="36">
        <v>1</v>
      </c>
      <c r="S246" s="17">
        <v>3</v>
      </c>
      <c r="T246" s="17">
        <v>3</v>
      </c>
      <c r="U246" s="36">
        <v>1</v>
      </c>
      <c r="V246" s="36">
        <v>1</v>
      </c>
      <c r="W246" s="17">
        <v>1</v>
      </c>
      <c r="X246" s="17">
        <v>1</v>
      </c>
      <c r="Y246" s="17">
        <v>2</v>
      </c>
      <c r="Z246" s="17">
        <v>1</v>
      </c>
      <c r="AA246" s="17">
        <v>3</v>
      </c>
      <c r="AB246" s="17">
        <v>1</v>
      </c>
      <c r="AC246" s="17">
        <v>1</v>
      </c>
      <c r="AD246" s="17">
        <v>3</v>
      </c>
      <c r="AE246" s="17">
        <v>1</v>
      </c>
      <c r="AF246" s="43">
        <f t="shared" si="24"/>
        <v>25</v>
      </c>
      <c r="AG246" s="17">
        <v>13</v>
      </c>
      <c r="AH246" s="17">
        <v>3</v>
      </c>
      <c r="AI246" s="17">
        <v>2</v>
      </c>
      <c r="AJ246" s="17">
        <v>5</v>
      </c>
      <c r="AK246" s="17">
        <v>6</v>
      </c>
      <c r="AL246" s="17">
        <v>3</v>
      </c>
      <c r="AM246" s="17">
        <v>1</v>
      </c>
      <c r="AN246" s="17">
        <v>8</v>
      </c>
      <c r="AO246" s="17">
        <v>1</v>
      </c>
      <c r="AP246" s="17">
        <v>3</v>
      </c>
      <c r="AQ246" s="17">
        <v>2</v>
      </c>
      <c r="AR246" s="17">
        <v>5</v>
      </c>
      <c r="AS246" s="17">
        <v>3</v>
      </c>
      <c r="AT246" s="17">
        <v>3</v>
      </c>
      <c r="AU246" s="17">
        <v>3</v>
      </c>
      <c r="AV246" s="17">
        <v>3</v>
      </c>
      <c r="AW246" s="44">
        <v>55</v>
      </c>
    </row>
    <row r="247" spans="1:49">
      <c r="A247" s="73">
        <v>45493</v>
      </c>
      <c r="B247" s="37">
        <v>1</v>
      </c>
      <c r="C247" s="17">
        <v>2007</v>
      </c>
      <c r="D247" s="1">
        <v>45968.693055555559</v>
      </c>
      <c r="E247" s="128" t="s">
        <v>103</v>
      </c>
      <c r="F247" s="17"/>
      <c r="G247" s="17">
        <f t="shared" si="22"/>
        <v>0</v>
      </c>
      <c r="H247" s="17" t="s">
        <v>397</v>
      </c>
      <c r="I247" s="17" t="s">
        <v>397</v>
      </c>
      <c r="J247" s="50">
        <v>0</v>
      </c>
      <c r="K247" s="17">
        <f t="shared" si="25"/>
        <v>0</v>
      </c>
      <c r="L247" s="17" t="str">
        <f t="shared" si="26"/>
        <v/>
      </c>
      <c r="M247" s="97">
        <f t="shared" si="27"/>
        <v>0</v>
      </c>
      <c r="N247" s="97">
        <f t="shared" si="21"/>
        <v>0</v>
      </c>
      <c r="O247" s="83">
        <f t="shared" si="23"/>
        <v>0</v>
      </c>
      <c r="P247" s="17">
        <v>1</v>
      </c>
      <c r="Q247" s="17">
        <v>2</v>
      </c>
      <c r="R247" s="36">
        <v>2</v>
      </c>
      <c r="S247" s="17">
        <v>3</v>
      </c>
      <c r="T247" s="17">
        <v>2</v>
      </c>
      <c r="U247" s="36">
        <v>2</v>
      </c>
      <c r="V247" s="36">
        <v>2</v>
      </c>
      <c r="W247" s="17">
        <v>2</v>
      </c>
      <c r="X247" s="17">
        <v>1</v>
      </c>
      <c r="Y247" s="17">
        <v>2</v>
      </c>
      <c r="Z247" s="17">
        <v>2</v>
      </c>
      <c r="AA247" s="17">
        <v>2</v>
      </c>
      <c r="AB247" s="17">
        <v>1</v>
      </c>
      <c r="AC247" s="17">
        <v>2</v>
      </c>
      <c r="AD247" s="17">
        <v>2</v>
      </c>
      <c r="AE247" s="17">
        <v>2</v>
      </c>
      <c r="AF247" s="43">
        <f t="shared" si="24"/>
        <v>30</v>
      </c>
      <c r="AG247" s="17">
        <v>13</v>
      </c>
      <c r="AH247" s="17">
        <v>7</v>
      </c>
      <c r="AI247" s="17">
        <v>4</v>
      </c>
      <c r="AJ247" s="17">
        <v>7</v>
      </c>
      <c r="AK247" s="17">
        <v>9</v>
      </c>
      <c r="AL247" s="17">
        <v>5</v>
      </c>
      <c r="AM247" s="17">
        <v>7</v>
      </c>
      <c r="AN247" s="17">
        <v>10</v>
      </c>
      <c r="AO247" s="17">
        <v>4</v>
      </c>
      <c r="AP247" s="17">
        <v>7</v>
      </c>
      <c r="AQ247" s="17">
        <v>4</v>
      </c>
      <c r="AR247" s="17">
        <v>7</v>
      </c>
      <c r="AS247" s="17">
        <v>6</v>
      </c>
      <c r="AT247" s="17">
        <v>7</v>
      </c>
      <c r="AU247" s="17">
        <v>5</v>
      </c>
      <c r="AV247" s="17">
        <v>4</v>
      </c>
      <c r="AW247" s="44">
        <v>57</v>
      </c>
    </row>
    <row r="248" spans="1:49">
      <c r="A248" s="73">
        <v>45509</v>
      </c>
      <c r="B248" s="37">
        <v>0</v>
      </c>
      <c r="C248" s="17">
        <v>1994</v>
      </c>
      <c r="D248" s="1">
        <v>45968.731944444444</v>
      </c>
      <c r="E248" s="128" t="s">
        <v>103</v>
      </c>
      <c r="F248" s="17"/>
      <c r="G248" s="17">
        <f t="shared" si="22"/>
        <v>0</v>
      </c>
      <c r="H248" s="17" t="s">
        <v>397</v>
      </c>
      <c r="I248" s="17" t="s">
        <v>397</v>
      </c>
      <c r="J248" s="50">
        <v>0</v>
      </c>
      <c r="K248" s="17">
        <f t="shared" si="25"/>
        <v>0</v>
      </c>
      <c r="L248" s="17" t="str">
        <f t="shared" si="26"/>
        <v/>
      </c>
      <c r="M248" s="97">
        <f t="shared" si="27"/>
        <v>0</v>
      </c>
      <c r="N248" s="97">
        <f t="shared" si="21"/>
        <v>0</v>
      </c>
      <c r="O248" s="83">
        <f t="shared" si="23"/>
        <v>0</v>
      </c>
      <c r="P248" s="17">
        <v>1</v>
      </c>
      <c r="Q248" s="17">
        <v>1</v>
      </c>
      <c r="R248" s="36">
        <v>1</v>
      </c>
      <c r="S248" s="17">
        <v>2</v>
      </c>
      <c r="T248" s="17">
        <v>3</v>
      </c>
      <c r="U248" s="36">
        <v>3</v>
      </c>
      <c r="V248" s="36">
        <v>2</v>
      </c>
      <c r="W248" s="17">
        <v>1</v>
      </c>
      <c r="X248" s="17">
        <v>1</v>
      </c>
      <c r="Y248" s="17">
        <v>1</v>
      </c>
      <c r="Z248" s="17">
        <v>1</v>
      </c>
      <c r="AA248" s="17">
        <v>1</v>
      </c>
      <c r="AB248" s="17">
        <v>1</v>
      </c>
      <c r="AC248" s="17">
        <v>1</v>
      </c>
      <c r="AD248" s="17">
        <v>1</v>
      </c>
      <c r="AE248" s="17">
        <v>1</v>
      </c>
      <c r="AF248" s="43">
        <f t="shared" si="24"/>
        <v>22</v>
      </c>
      <c r="AG248" s="17">
        <v>13</v>
      </c>
      <c r="AH248" s="17">
        <v>4</v>
      </c>
      <c r="AI248" s="17">
        <v>3</v>
      </c>
      <c r="AJ248" s="17">
        <v>3</v>
      </c>
      <c r="AK248" s="17">
        <v>6</v>
      </c>
      <c r="AL248" s="17">
        <v>509</v>
      </c>
      <c r="AM248" s="17">
        <v>4</v>
      </c>
      <c r="AN248" s="17">
        <v>5</v>
      </c>
      <c r="AO248" s="17">
        <v>3</v>
      </c>
      <c r="AP248" s="17">
        <v>3</v>
      </c>
      <c r="AQ248" s="17">
        <v>2</v>
      </c>
      <c r="AR248" s="17">
        <v>4</v>
      </c>
      <c r="AS248" s="17">
        <v>3</v>
      </c>
      <c r="AT248" s="17">
        <v>4</v>
      </c>
      <c r="AU248" s="17">
        <v>8</v>
      </c>
      <c r="AV248" s="17">
        <v>7</v>
      </c>
      <c r="AW248" s="44">
        <v>44</v>
      </c>
    </row>
    <row r="249" spans="1:49">
      <c r="A249" s="73">
        <v>40207</v>
      </c>
      <c r="B249" s="37">
        <v>1</v>
      </c>
      <c r="C249" s="17">
        <v>1989</v>
      </c>
      <c r="D249" s="1">
        <v>45969.561111111114</v>
      </c>
      <c r="E249" s="128" t="s">
        <v>103</v>
      </c>
      <c r="F249" s="17"/>
      <c r="G249" s="17">
        <f t="shared" si="22"/>
        <v>0</v>
      </c>
      <c r="H249" s="17" t="s">
        <v>397</v>
      </c>
      <c r="I249" s="17" t="s">
        <v>397</v>
      </c>
      <c r="J249" s="50">
        <v>0</v>
      </c>
      <c r="K249" s="17">
        <f t="shared" si="25"/>
        <v>0</v>
      </c>
      <c r="L249" s="17" t="str">
        <f t="shared" si="26"/>
        <v/>
      </c>
      <c r="M249" s="97">
        <f t="shared" si="27"/>
        <v>0</v>
      </c>
      <c r="N249" s="97">
        <f t="shared" si="21"/>
        <v>0</v>
      </c>
      <c r="O249" s="83">
        <f t="shared" si="23"/>
        <v>0</v>
      </c>
      <c r="P249" s="17">
        <v>1</v>
      </c>
      <c r="Q249" s="17">
        <v>1</v>
      </c>
      <c r="R249" s="36">
        <v>1</v>
      </c>
      <c r="S249" s="17">
        <v>1</v>
      </c>
      <c r="T249" s="17">
        <v>1</v>
      </c>
      <c r="U249" s="36">
        <v>2</v>
      </c>
      <c r="V249" s="36">
        <v>4</v>
      </c>
      <c r="W249" s="17">
        <v>1</v>
      </c>
      <c r="X249" s="17">
        <v>1</v>
      </c>
      <c r="Y249" s="17">
        <v>1</v>
      </c>
      <c r="Z249" s="17">
        <v>1</v>
      </c>
      <c r="AA249" s="17">
        <v>4</v>
      </c>
      <c r="AB249" s="17">
        <v>4</v>
      </c>
      <c r="AC249" s="17">
        <v>4</v>
      </c>
      <c r="AD249" s="17">
        <v>4</v>
      </c>
      <c r="AE249" s="17">
        <v>2</v>
      </c>
      <c r="AF249" s="43">
        <f t="shared" si="24"/>
        <v>33</v>
      </c>
      <c r="AG249" s="17">
        <v>17</v>
      </c>
      <c r="AH249" s="17">
        <v>5</v>
      </c>
      <c r="AI249" s="17">
        <v>4</v>
      </c>
      <c r="AJ249" s="17">
        <v>8</v>
      </c>
      <c r="AK249" s="17">
        <v>8</v>
      </c>
      <c r="AL249" s="17">
        <v>4</v>
      </c>
      <c r="AM249" s="17">
        <v>4</v>
      </c>
      <c r="AN249" s="17">
        <v>10</v>
      </c>
      <c r="AO249" s="17">
        <v>3</v>
      </c>
      <c r="AP249" s="17">
        <v>6</v>
      </c>
      <c r="AQ249" s="17">
        <v>3</v>
      </c>
      <c r="AR249" s="17">
        <v>10</v>
      </c>
      <c r="AS249" s="17">
        <v>10</v>
      </c>
      <c r="AT249" s="17">
        <v>6</v>
      </c>
      <c r="AU249" s="17">
        <v>4</v>
      </c>
      <c r="AV249" s="17">
        <v>8</v>
      </c>
      <c r="AW249" s="44">
        <v>92</v>
      </c>
    </row>
    <row r="250" spans="1:49">
      <c r="A250" s="73">
        <v>45680</v>
      </c>
      <c r="B250" s="37">
        <v>1</v>
      </c>
      <c r="C250" s="17">
        <v>2001</v>
      </c>
      <c r="D250" s="1">
        <v>45969.476388888892</v>
      </c>
      <c r="E250" s="128" t="s">
        <v>244</v>
      </c>
      <c r="F250" s="17"/>
      <c r="G250" s="17">
        <f t="shared" si="22"/>
        <v>0</v>
      </c>
      <c r="H250" s="17" t="s">
        <v>397</v>
      </c>
      <c r="I250" s="17" t="s">
        <v>397</v>
      </c>
      <c r="J250" s="50">
        <v>0</v>
      </c>
      <c r="K250" s="17">
        <f t="shared" si="25"/>
        <v>0</v>
      </c>
      <c r="L250" s="17" t="str">
        <f t="shared" si="26"/>
        <v/>
      </c>
      <c r="M250" s="97">
        <f t="shared" si="27"/>
        <v>0</v>
      </c>
      <c r="N250" s="97">
        <f t="shared" si="21"/>
        <v>0</v>
      </c>
      <c r="O250" s="83">
        <f t="shared" si="23"/>
        <v>0</v>
      </c>
      <c r="P250" s="17">
        <v>1</v>
      </c>
      <c r="Q250" s="17">
        <v>1</v>
      </c>
      <c r="R250" s="36">
        <v>1</v>
      </c>
      <c r="S250" s="17">
        <v>2</v>
      </c>
      <c r="T250" s="17">
        <v>2</v>
      </c>
      <c r="U250" s="36">
        <v>1</v>
      </c>
      <c r="V250" s="36">
        <v>1</v>
      </c>
      <c r="W250" s="17">
        <v>1</v>
      </c>
      <c r="X250" s="17">
        <v>1</v>
      </c>
      <c r="Y250" s="17">
        <v>1</v>
      </c>
      <c r="Z250" s="17">
        <v>1</v>
      </c>
      <c r="AA250" s="17">
        <v>1</v>
      </c>
      <c r="AB250" s="17">
        <v>1</v>
      </c>
      <c r="AC250" s="17">
        <v>1</v>
      </c>
      <c r="AD250" s="17">
        <v>1</v>
      </c>
      <c r="AE250" s="17">
        <v>1</v>
      </c>
      <c r="AF250" s="43">
        <f t="shared" si="24"/>
        <v>18</v>
      </c>
      <c r="AG250" s="17">
        <v>39</v>
      </c>
      <c r="AH250" s="17">
        <v>9</v>
      </c>
      <c r="AI250" s="17">
        <v>7</v>
      </c>
      <c r="AJ250" s="17">
        <v>7</v>
      </c>
      <c r="AK250" s="17">
        <v>8</v>
      </c>
      <c r="AL250" s="17">
        <v>3</v>
      </c>
      <c r="AM250" s="17">
        <v>3</v>
      </c>
      <c r="AN250" s="17">
        <v>5</v>
      </c>
      <c r="AO250" s="17">
        <v>5</v>
      </c>
      <c r="AP250" s="17">
        <v>3</v>
      </c>
      <c r="AQ250" s="17">
        <v>2</v>
      </c>
      <c r="AR250" s="17">
        <v>4</v>
      </c>
      <c r="AS250" s="17">
        <v>7</v>
      </c>
      <c r="AT250" s="17">
        <v>9</v>
      </c>
      <c r="AU250" s="17">
        <v>3</v>
      </c>
      <c r="AV250" s="17">
        <v>2</v>
      </c>
      <c r="AW250" s="44">
        <v>33</v>
      </c>
    </row>
    <row r="251" spans="1:49">
      <c r="A251" s="73">
        <v>45677</v>
      </c>
      <c r="B251" s="37">
        <v>0</v>
      </c>
      <c r="C251" s="17">
        <v>2007</v>
      </c>
      <c r="D251" s="1">
        <v>45969.469444444447</v>
      </c>
      <c r="E251" s="128" t="s">
        <v>243</v>
      </c>
      <c r="F251" s="17"/>
      <c r="G251" s="17">
        <f t="shared" si="22"/>
        <v>0</v>
      </c>
      <c r="H251" s="17" t="s">
        <v>397</v>
      </c>
      <c r="I251" s="17" t="s">
        <v>397</v>
      </c>
      <c r="J251" s="50">
        <v>0</v>
      </c>
      <c r="K251" s="17">
        <f t="shared" si="25"/>
        <v>0</v>
      </c>
      <c r="L251" s="17" t="str">
        <f t="shared" si="26"/>
        <v/>
      </c>
      <c r="M251" s="97">
        <f t="shared" si="27"/>
        <v>0</v>
      </c>
      <c r="N251" s="97">
        <f t="shared" si="21"/>
        <v>0</v>
      </c>
      <c r="O251" s="83">
        <f t="shared" si="23"/>
        <v>0</v>
      </c>
      <c r="P251" s="17">
        <v>1</v>
      </c>
      <c r="Q251" s="17">
        <v>2</v>
      </c>
      <c r="R251" s="36">
        <v>4</v>
      </c>
      <c r="S251" s="17">
        <v>3</v>
      </c>
      <c r="T251" s="17">
        <v>3</v>
      </c>
      <c r="U251" s="36">
        <v>2</v>
      </c>
      <c r="V251" s="36">
        <v>3</v>
      </c>
      <c r="W251" s="17">
        <v>3</v>
      </c>
      <c r="X251" s="17">
        <v>3</v>
      </c>
      <c r="Y251" s="17">
        <v>2</v>
      </c>
      <c r="Z251" s="17">
        <v>3</v>
      </c>
      <c r="AA251" s="17">
        <v>2</v>
      </c>
      <c r="AB251" s="17">
        <v>2</v>
      </c>
      <c r="AC251" s="17">
        <v>3</v>
      </c>
      <c r="AD251" s="17">
        <v>3</v>
      </c>
      <c r="AE251" s="17">
        <v>2</v>
      </c>
      <c r="AF251" s="43">
        <f t="shared" si="24"/>
        <v>41</v>
      </c>
      <c r="AG251" s="17">
        <v>16</v>
      </c>
      <c r="AH251" s="17">
        <v>4</v>
      </c>
      <c r="AI251" s="17">
        <v>6</v>
      </c>
      <c r="AJ251" s="17">
        <v>5</v>
      </c>
      <c r="AK251" s="17">
        <v>7</v>
      </c>
      <c r="AL251" s="17">
        <v>4</v>
      </c>
      <c r="AM251" s="17">
        <v>2</v>
      </c>
      <c r="AN251" s="17">
        <v>6</v>
      </c>
      <c r="AO251" s="17">
        <v>5</v>
      </c>
      <c r="AP251" s="17">
        <v>5</v>
      </c>
      <c r="AQ251" s="17">
        <v>7</v>
      </c>
      <c r="AR251" s="17">
        <v>6</v>
      </c>
      <c r="AS251" s="17">
        <v>5</v>
      </c>
      <c r="AT251" s="17">
        <v>4</v>
      </c>
      <c r="AU251" s="17">
        <v>4</v>
      </c>
      <c r="AV251" s="17">
        <v>5</v>
      </c>
      <c r="AW251" s="44">
        <v>62</v>
      </c>
    </row>
    <row r="252" spans="1:49">
      <c r="A252" s="73">
        <v>46067</v>
      </c>
      <c r="B252" s="37">
        <v>0</v>
      </c>
      <c r="C252" s="17">
        <v>1969</v>
      </c>
      <c r="D252" s="1">
        <v>45971.585416666669</v>
      </c>
      <c r="E252" s="128" t="s">
        <v>243</v>
      </c>
      <c r="F252" s="17"/>
      <c r="G252" s="17">
        <f t="shared" si="22"/>
        <v>0</v>
      </c>
      <c r="H252" s="17" t="s">
        <v>397</v>
      </c>
      <c r="I252" s="17" t="s">
        <v>397</v>
      </c>
      <c r="J252" s="50">
        <v>0</v>
      </c>
      <c r="K252" s="17">
        <f t="shared" si="25"/>
        <v>0</v>
      </c>
      <c r="L252" s="17" t="str">
        <f t="shared" si="26"/>
        <v/>
      </c>
      <c r="M252" s="97">
        <f t="shared" si="27"/>
        <v>0</v>
      </c>
      <c r="N252" s="97">
        <f t="shared" si="21"/>
        <v>0</v>
      </c>
      <c r="O252" s="83">
        <f t="shared" si="23"/>
        <v>0</v>
      </c>
      <c r="P252" s="17">
        <v>1</v>
      </c>
      <c r="Q252" s="17">
        <v>4</v>
      </c>
      <c r="R252" s="36">
        <v>3</v>
      </c>
      <c r="S252" s="17">
        <v>4</v>
      </c>
      <c r="T252" s="17">
        <v>3</v>
      </c>
      <c r="U252" s="36">
        <v>5</v>
      </c>
      <c r="V252" s="36">
        <v>3</v>
      </c>
      <c r="W252" s="17">
        <v>1</v>
      </c>
      <c r="X252" s="17">
        <v>2</v>
      </c>
      <c r="Y252" s="17">
        <v>2</v>
      </c>
      <c r="Z252" s="17">
        <v>2</v>
      </c>
      <c r="AA252" s="17">
        <v>2</v>
      </c>
      <c r="AB252" s="17">
        <v>2</v>
      </c>
      <c r="AC252" s="17">
        <v>2</v>
      </c>
      <c r="AD252" s="17">
        <v>1</v>
      </c>
      <c r="AE252" s="17">
        <v>3</v>
      </c>
      <c r="AF252" s="43">
        <f t="shared" si="24"/>
        <v>40</v>
      </c>
      <c r="AG252" s="17">
        <v>23</v>
      </c>
      <c r="AH252" s="17">
        <v>9</v>
      </c>
      <c r="AI252" s="17">
        <v>6</v>
      </c>
      <c r="AJ252" s="17">
        <v>5</v>
      </c>
      <c r="AK252" s="17">
        <v>8</v>
      </c>
      <c r="AL252" s="17">
        <v>11</v>
      </c>
      <c r="AM252" s="17">
        <v>4</v>
      </c>
      <c r="AN252" s="17">
        <v>12</v>
      </c>
      <c r="AO252" s="17">
        <v>7</v>
      </c>
      <c r="AP252" s="17">
        <v>8</v>
      </c>
      <c r="AQ252" s="17">
        <v>4</v>
      </c>
      <c r="AR252" s="17">
        <v>8</v>
      </c>
      <c r="AS252" s="17">
        <v>7</v>
      </c>
      <c r="AT252" s="17">
        <v>6</v>
      </c>
      <c r="AU252" s="17">
        <v>5</v>
      </c>
      <c r="AV252" s="17">
        <v>6</v>
      </c>
      <c r="AW252" s="44">
        <v>68</v>
      </c>
    </row>
    <row r="253" spans="1:49">
      <c r="A253" s="73">
        <v>45038</v>
      </c>
      <c r="B253" s="37">
        <v>1</v>
      </c>
      <c r="C253" s="17">
        <v>1967</v>
      </c>
      <c r="D253" s="1">
        <v>45975.42291666667</v>
      </c>
      <c r="E253" s="128" t="s">
        <v>258</v>
      </c>
      <c r="F253" s="17"/>
      <c r="G253" s="17">
        <f t="shared" si="22"/>
        <v>0</v>
      </c>
      <c r="H253" s="17" t="s">
        <v>397</v>
      </c>
      <c r="I253" s="17" t="s">
        <v>397</v>
      </c>
      <c r="J253" s="50">
        <v>0</v>
      </c>
      <c r="K253" s="17">
        <f t="shared" si="25"/>
        <v>0</v>
      </c>
      <c r="L253" s="17" t="str">
        <f t="shared" si="26"/>
        <v/>
      </c>
      <c r="M253" s="97">
        <f t="shared" si="27"/>
        <v>0</v>
      </c>
      <c r="N253" s="97">
        <f t="shared" si="21"/>
        <v>0</v>
      </c>
      <c r="O253" s="83">
        <f t="shared" si="23"/>
        <v>0</v>
      </c>
      <c r="P253" s="17">
        <v>1</v>
      </c>
      <c r="Q253" s="17">
        <v>3</v>
      </c>
      <c r="R253" s="36">
        <v>2</v>
      </c>
      <c r="S253" s="17">
        <v>1</v>
      </c>
      <c r="T253" s="17">
        <v>3</v>
      </c>
      <c r="U253" s="36">
        <v>3</v>
      </c>
      <c r="V253" s="36">
        <v>2</v>
      </c>
      <c r="W253" s="17">
        <v>2</v>
      </c>
      <c r="X253" s="17">
        <v>2</v>
      </c>
      <c r="Y253" s="17">
        <v>1</v>
      </c>
      <c r="Z253" s="17">
        <v>1</v>
      </c>
      <c r="AA253" s="17">
        <v>1</v>
      </c>
      <c r="AB253" s="17">
        <v>5</v>
      </c>
      <c r="AC253" s="17">
        <v>2</v>
      </c>
      <c r="AD253" s="17">
        <v>1</v>
      </c>
      <c r="AE253" s="17">
        <v>1</v>
      </c>
      <c r="AF253" s="43">
        <f t="shared" si="24"/>
        <v>31</v>
      </c>
      <c r="AG253" s="17">
        <v>10</v>
      </c>
      <c r="AH253" s="17">
        <v>5</v>
      </c>
      <c r="AI253" s="17">
        <v>8</v>
      </c>
      <c r="AJ253" s="17">
        <v>6</v>
      </c>
      <c r="AK253" s="17">
        <v>5</v>
      </c>
      <c r="AL253" s="17">
        <v>7</v>
      </c>
      <c r="AM253" s="17">
        <v>4</v>
      </c>
      <c r="AN253" s="17">
        <v>7</v>
      </c>
      <c r="AO253" s="17">
        <v>6</v>
      </c>
      <c r="AP253" s="17">
        <v>5</v>
      </c>
      <c r="AQ253" s="17">
        <v>6</v>
      </c>
      <c r="AR253" s="17">
        <v>6</v>
      </c>
      <c r="AS253" s="17">
        <v>4</v>
      </c>
      <c r="AT253" s="17">
        <v>21</v>
      </c>
      <c r="AU253" s="17">
        <v>9</v>
      </c>
      <c r="AV253" s="17">
        <v>6</v>
      </c>
      <c r="AW253" s="44">
        <v>81</v>
      </c>
    </row>
    <row r="254" spans="1:49">
      <c r="A254" s="73">
        <v>40927</v>
      </c>
      <c r="B254" s="37">
        <v>0</v>
      </c>
      <c r="C254" s="17">
        <v>2003</v>
      </c>
      <c r="D254" s="1">
        <v>45958.640277777777</v>
      </c>
      <c r="E254" s="128" t="s">
        <v>90</v>
      </c>
      <c r="F254" s="17"/>
      <c r="G254" s="17">
        <f t="shared" si="22"/>
        <v>0</v>
      </c>
      <c r="H254" s="17" t="s">
        <v>397</v>
      </c>
      <c r="I254" s="17" t="s">
        <v>397</v>
      </c>
      <c r="J254" s="50">
        <v>0</v>
      </c>
      <c r="K254" s="17">
        <f t="shared" si="25"/>
        <v>0</v>
      </c>
      <c r="L254" s="17" t="str">
        <f t="shared" si="26"/>
        <v/>
      </c>
      <c r="M254" s="97">
        <f t="shared" si="27"/>
        <v>0</v>
      </c>
      <c r="N254" s="97">
        <f t="shared" si="21"/>
        <v>0</v>
      </c>
      <c r="O254" s="83">
        <f t="shared" si="23"/>
        <v>0</v>
      </c>
      <c r="P254" s="17">
        <v>1</v>
      </c>
      <c r="Q254" s="17">
        <v>2</v>
      </c>
      <c r="R254" s="36">
        <v>1</v>
      </c>
      <c r="S254" s="17">
        <v>2</v>
      </c>
      <c r="T254" s="17">
        <v>4</v>
      </c>
      <c r="U254" s="36">
        <v>2</v>
      </c>
      <c r="V254" s="36">
        <v>1</v>
      </c>
      <c r="W254" s="17">
        <v>1</v>
      </c>
      <c r="X254" s="17">
        <v>1</v>
      </c>
      <c r="Y254" s="17">
        <v>1</v>
      </c>
      <c r="Z254" s="17">
        <v>1</v>
      </c>
      <c r="AA254" s="17">
        <v>1</v>
      </c>
      <c r="AB254" s="17">
        <v>1</v>
      </c>
      <c r="AC254" s="17">
        <v>1</v>
      </c>
      <c r="AD254" s="17">
        <v>1</v>
      </c>
      <c r="AE254" s="17">
        <v>1</v>
      </c>
      <c r="AF254" s="43">
        <f t="shared" si="24"/>
        <v>22</v>
      </c>
      <c r="AG254" s="17">
        <v>6</v>
      </c>
      <c r="AH254" s="17">
        <v>5</v>
      </c>
      <c r="AI254" s="17">
        <v>5</v>
      </c>
      <c r="AJ254" s="17">
        <v>5</v>
      </c>
      <c r="AK254" s="17">
        <v>5</v>
      </c>
      <c r="AL254" s="17">
        <v>3</v>
      </c>
      <c r="AM254" s="17">
        <v>3</v>
      </c>
      <c r="AN254" s="17">
        <v>4</v>
      </c>
      <c r="AO254" s="17">
        <v>2</v>
      </c>
      <c r="AP254" s="17">
        <v>5</v>
      </c>
      <c r="AQ254" s="17">
        <v>2</v>
      </c>
      <c r="AR254" s="17">
        <v>5</v>
      </c>
      <c r="AS254" s="17">
        <v>3</v>
      </c>
      <c r="AT254" s="17">
        <v>4</v>
      </c>
      <c r="AU254" s="17">
        <v>3</v>
      </c>
      <c r="AV254" s="17">
        <v>3</v>
      </c>
      <c r="AW254" s="44">
        <v>46</v>
      </c>
    </row>
    <row r="255" spans="1:49">
      <c r="A255" s="73">
        <v>45411</v>
      </c>
      <c r="B255" s="37">
        <v>0</v>
      </c>
      <c r="C255" s="17">
        <v>1999</v>
      </c>
      <c r="D255" s="1">
        <v>45975.643750000003</v>
      </c>
      <c r="E255" s="128" t="s">
        <v>259</v>
      </c>
      <c r="F255" s="17"/>
      <c r="G255" s="17">
        <f t="shared" si="22"/>
        <v>0</v>
      </c>
      <c r="H255" s="17" t="s">
        <v>397</v>
      </c>
      <c r="I255" s="17" t="s">
        <v>397</v>
      </c>
      <c r="J255" s="50">
        <v>0</v>
      </c>
      <c r="K255" s="17">
        <f t="shared" si="25"/>
        <v>0</v>
      </c>
      <c r="L255" s="17" t="str">
        <f t="shared" si="26"/>
        <v/>
      </c>
      <c r="M255" s="97">
        <f t="shared" si="27"/>
        <v>0</v>
      </c>
      <c r="N255" s="97">
        <f t="shared" si="21"/>
        <v>0</v>
      </c>
      <c r="O255" s="83">
        <f t="shared" si="23"/>
        <v>0</v>
      </c>
      <c r="P255" s="17">
        <v>1</v>
      </c>
      <c r="Q255" s="17">
        <v>1</v>
      </c>
      <c r="R255" s="36">
        <v>1</v>
      </c>
      <c r="S255" s="17">
        <v>3</v>
      </c>
      <c r="T255" s="17">
        <v>2</v>
      </c>
      <c r="U255" s="36">
        <v>2</v>
      </c>
      <c r="V255" s="36">
        <v>2</v>
      </c>
      <c r="W255" s="17">
        <v>2</v>
      </c>
      <c r="X255" s="17">
        <v>2</v>
      </c>
      <c r="Y255" s="17">
        <v>2</v>
      </c>
      <c r="Z255" s="17">
        <v>2</v>
      </c>
      <c r="AA255" s="17">
        <v>1</v>
      </c>
      <c r="AB255" s="17">
        <v>2</v>
      </c>
      <c r="AC255" s="17">
        <v>2</v>
      </c>
      <c r="AD255" s="17">
        <v>2</v>
      </c>
      <c r="AE255" s="17">
        <v>1</v>
      </c>
      <c r="AF255" s="43">
        <f t="shared" si="24"/>
        <v>28</v>
      </c>
      <c r="AG255" s="17">
        <v>18</v>
      </c>
      <c r="AH255" s="17">
        <v>5</v>
      </c>
      <c r="AI255" s="17">
        <v>3</v>
      </c>
      <c r="AJ255" s="17">
        <v>4</v>
      </c>
      <c r="AK255" s="17">
        <v>5</v>
      </c>
      <c r="AL255" s="17">
        <v>2</v>
      </c>
      <c r="AM255" s="17">
        <v>2</v>
      </c>
      <c r="AN255" s="17">
        <v>4</v>
      </c>
      <c r="AO255" s="17">
        <v>8</v>
      </c>
      <c r="AP255" s="17">
        <v>4</v>
      </c>
      <c r="AQ255" s="17">
        <v>4</v>
      </c>
      <c r="AR255" s="17">
        <v>6</v>
      </c>
      <c r="AS255" s="17">
        <v>18</v>
      </c>
      <c r="AT255" s="17">
        <v>3</v>
      </c>
      <c r="AU255" s="17">
        <v>4</v>
      </c>
      <c r="AV255" s="17">
        <v>4</v>
      </c>
      <c r="AW255" s="44">
        <v>56</v>
      </c>
    </row>
    <row r="256" spans="1:49">
      <c r="A256" s="73">
        <v>41563</v>
      </c>
      <c r="B256" s="37">
        <v>1</v>
      </c>
      <c r="C256" s="17">
        <v>2009</v>
      </c>
      <c r="D256" s="1">
        <v>45959.646527777775</v>
      </c>
      <c r="E256" s="128" t="s">
        <v>109</v>
      </c>
      <c r="F256" s="17"/>
      <c r="G256" s="17">
        <f t="shared" si="22"/>
        <v>0</v>
      </c>
      <c r="H256" s="17" t="s">
        <v>397</v>
      </c>
      <c r="I256" s="17" t="s">
        <v>397</v>
      </c>
      <c r="J256" s="50">
        <v>0</v>
      </c>
      <c r="K256" s="17">
        <f t="shared" si="25"/>
        <v>0</v>
      </c>
      <c r="L256" s="17" t="str">
        <f t="shared" si="26"/>
        <v/>
      </c>
      <c r="M256" s="97">
        <f t="shared" si="27"/>
        <v>0</v>
      </c>
      <c r="N256" s="97">
        <f t="shared" si="21"/>
        <v>0</v>
      </c>
      <c r="O256" s="83">
        <f t="shared" si="23"/>
        <v>0</v>
      </c>
      <c r="P256" s="17">
        <v>1</v>
      </c>
      <c r="Q256" s="17">
        <v>1</v>
      </c>
      <c r="R256" s="36">
        <v>1</v>
      </c>
      <c r="S256" s="17">
        <v>2</v>
      </c>
      <c r="T256" s="17">
        <v>1</v>
      </c>
      <c r="U256" s="36">
        <v>1</v>
      </c>
      <c r="V256" s="36">
        <v>1</v>
      </c>
      <c r="W256" s="17">
        <v>1</v>
      </c>
      <c r="X256" s="17">
        <v>1</v>
      </c>
      <c r="Y256" s="17">
        <v>1</v>
      </c>
      <c r="Z256" s="17">
        <v>1</v>
      </c>
      <c r="AA256" s="17">
        <v>1</v>
      </c>
      <c r="AB256" s="17">
        <v>1</v>
      </c>
      <c r="AC256" s="17">
        <v>1</v>
      </c>
      <c r="AD256" s="17">
        <v>1</v>
      </c>
      <c r="AE256" s="17">
        <v>1</v>
      </c>
      <c r="AF256" s="43">
        <f t="shared" si="24"/>
        <v>17</v>
      </c>
      <c r="AG256" s="17">
        <v>17</v>
      </c>
      <c r="AH256" s="17">
        <v>3</v>
      </c>
      <c r="AI256" s="17">
        <v>4</v>
      </c>
      <c r="AJ256" s="17">
        <v>5</v>
      </c>
      <c r="AK256" s="17">
        <v>5</v>
      </c>
      <c r="AL256" s="17">
        <v>3</v>
      </c>
      <c r="AM256" s="17">
        <v>2</v>
      </c>
      <c r="AN256" s="17">
        <v>28</v>
      </c>
      <c r="AO256" s="17">
        <v>5</v>
      </c>
      <c r="AP256" s="17">
        <v>4</v>
      </c>
      <c r="AQ256" s="17">
        <v>2</v>
      </c>
      <c r="AR256" s="17">
        <v>4</v>
      </c>
      <c r="AS256" s="17">
        <v>3</v>
      </c>
      <c r="AT256" s="17">
        <v>4</v>
      </c>
      <c r="AU256" s="17">
        <v>3</v>
      </c>
      <c r="AV256" s="17">
        <v>3</v>
      </c>
      <c r="AW256" s="44">
        <v>30</v>
      </c>
    </row>
    <row r="257" spans="1:49">
      <c r="A257" s="73">
        <v>41600</v>
      </c>
      <c r="B257" s="37">
        <v>1</v>
      </c>
      <c r="C257" s="17">
        <v>1987</v>
      </c>
      <c r="D257" s="1">
        <v>45959.72152777778</v>
      </c>
      <c r="E257" s="128" t="s">
        <v>112</v>
      </c>
      <c r="F257" s="17"/>
      <c r="G257" s="17">
        <f t="shared" si="22"/>
        <v>0</v>
      </c>
      <c r="H257" s="17" t="s">
        <v>397</v>
      </c>
      <c r="I257" s="17" t="s">
        <v>397</v>
      </c>
      <c r="J257" s="50">
        <v>0</v>
      </c>
      <c r="K257" s="17">
        <f t="shared" si="25"/>
        <v>0</v>
      </c>
      <c r="L257" s="17" t="str">
        <f t="shared" si="26"/>
        <v/>
      </c>
      <c r="M257" s="97">
        <f t="shared" si="27"/>
        <v>0</v>
      </c>
      <c r="N257" s="97">
        <f t="shared" si="21"/>
        <v>0</v>
      </c>
      <c r="O257" s="83">
        <f t="shared" si="23"/>
        <v>0</v>
      </c>
      <c r="P257" s="17">
        <v>1</v>
      </c>
      <c r="Q257" s="17">
        <v>1</v>
      </c>
      <c r="R257" s="36">
        <v>1</v>
      </c>
      <c r="S257" s="17">
        <v>2</v>
      </c>
      <c r="T257" s="17">
        <v>2</v>
      </c>
      <c r="U257" s="36">
        <v>1</v>
      </c>
      <c r="V257" s="36">
        <v>1</v>
      </c>
      <c r="W257" s="17">
        <v>1</v>
      </c>
      <c r="X257" s="17">
        <v>1</v>
      </c>
      <c r="Y257" s="17">
        <v>1</v>
      </c>
      <c r="Z257" s="17">
        <v>1</v>
      </c>
      <c r="AA257" s="17">
        <v>1</v>
      </c>
      <c r="AB257" s="17">
        <v>1</v>
      </c>
      <c r="AC257" s="17">
        <v>1</v>
      </c>
      <c r="AD257" s="17">
        <v>1</v>
      </c>
      <c r="AE257" s="17">
        <v>1</v>
      </c>
      <c r="AF257" s="43">
        <f t="shared" si="24"/>
        <v>18</v>
      </c>
      <c r="AG257" s="17">
        <v>7</v>
      </c>
      <c r="AH257" s="17">
        <v>6</v>
      </c>
      <c r="AI257" s="17">
        <v>3</v>
      </c>
      <c r="AJ257" s="17">
        <v>5</v>
      </c>
      <c r="AK257" s="17">
        <v>5</v>
      </c>
      <c r="AL257" s="17">
        <v>3</v>
      </c>
      <c r="AM257" s="17">
        <v>3</v>
      </c>
      <c r="AN257" s="17">
        <v>3</v>
      </c>
      <c r="AO257" s="17">
        <v>3</v>
      </c>
      <c r="AP257" s="17">
        <v>3</v>
      </c>
      <c r="AQ257" s="17">
        <v>2</v>
      </c>
      <c r="AR257" s="17">
        <v>6</v>
      </c>
      <c r="AS257" s="17">
        <v>2</v>
      </c>
      <c r="AT257" s="17">
        <v>3</v>
      </c>
      <c r="AU257" s="17">
        <v>4</v>
      </c>
      <c r="AV257" s="17">
        <v>3</v>
      </c>
      <c r="AW257" s="44">
        <v>33</v>
      </c>
    </row>
    <row r="258" spans="1:49">
      <c r="A258" s="73">
        <v>41692</v>
      </c>
      <c r="B258" s="37">
        <v>0</v>
      </c>
      <c r="C258" s="17">
        <v>2001</v>
      </c>
      <c r="D258" s="1">
        <v>45959.736805555556</v>
      </c>
      <c r="E258" s="128" t="s">
        <v>112</v>
      </c>
      <c r="F258" s="17"/>
      <c r="G258" s="17">
        <f t="shared" si="22"/>
        <v>0</v>
      </c>
      <c r="H258" s="17" t="s">
        <v>397</v>
      </c>
      <c r="I258" s="17" t="s">
        <v>397</v>
      </c>
      <c r="J258" s="50">
        <v>0</v>
      </c>
      <c r="K258" s="17">
        <f t="shared" si="25"/>
        <v>0</v>
      </c>
      <c r="L258" s="17" t="str">
        <f t="shared" si="26"/>
        <v/>
      </c>
      <c r="M258" s="97">
        <f t="shared" si="27"/>
        <v>0</v>
      </c>
      <c r="N258" s="97">
        <f t="shared" si="21"/>
        <v>0</v>
      </c>
      <c r="O258" s="83">
        <f t="shared" si="23"/>
        <v>0</v>
      </c>
      <c r="P258" s="17">
        <v>1</v>
      </c>
      <c r="Q258" s="17">
        <v>1</v>
      </c>
      <c r="R258" s="36">
        <v>1</v>
      </c>
      <c r="S258" s="17">
        <v>4</v>
      </c>
      <c r="T258" s="17">
        <v>1</v>
      </c>
      <c r="U258" s="36">
        <v>1</v>
      </c>
      <c r="V258" s="36">
        <v>1</v>
      </c>
      <c r="W258" s="17">
        <v>1</v>
      </c>
      <c r="X258" s="17">
        <v>1</v>
      </c>
      <c r="Y258" s="17">
        <v>1</v>
      </c>
      <c r="Z258" s="17">
        <v>1</v>
      </c>
      <c r="AA258" s="17">
        <v>1</v>
      </c>
      <c r="AB258" s="17">
        <v>1</v>
      </c>
      <c r="AC258" s="17">
        <v>1</v>
      </c>
      <c r="AD258" s="17">
        <v>1</v>
      </c>
      <c r="AE258" s="17">
        <v>1</v>
      </c>
      <c r="AF258" s="43">
        <f t="shared" si="24"/>
        <v>19</v>
      </c>
      <c r="AG258" s="17">
        <v>6</v>
      </c>
      <c r="AH258" s="17">
        <v>3</v>
      </c>
      <c r="AI258" s="17">
        <v>3</v>
      </c>
      <c r="AJ258" s="17">
        <v>4</v>
      </c>
      <c r="AK258" s="17">
        <v>781</v>
      </c>
      <c r="AL258" s="17">
        <v>5</v>
      </c>
      <c r="AM258" s="17">
        <v>4</v>
      </c>
      <c r="AN258" s="17">
        <v>3</v>
      </c>
      <c r="AO258" s="17">
        <v>1</v>
      </c>
      <c r="AP258" s="17">
        <v>2</v>
      </c>
      <c r="AQ258" s="17">
        <v>4</v>
      </c>
      <c r="AR258" s="17">
        <v>2</v>
      </c>
      <c r="AS258" s="17">
        <v>2</v>
      </c>
      <c r="AT258" s="17">
        <v>3</v>
      </c>
      <c r="AU258" s="17">
        <v>2</v>
      </c>
      <c r="AV258" s="17">
        <v>4</v>
      </c>
      <c r="AW258" s="44">
        <v>36</v>
      </c>
    </row>
    <row r="259" spans="1:49">
      <c r="A259" s="73">
        <v>41663</v>
      </c>
      <c r="B259" s="37">
        <v>0</v>
      </c>
      <c r="C259" s="17">
        <v>2002</v>
      </c>
      <c r="D259" s="1">
        <v>45959.739583333336</v>
      </c>
      <c r="E259" s="128" t="s">
        <v>109</v>
      </c>
      <c r="F259" s="17"/>
      <c r="G259" s="17">
        <f t="shared" si="22"/>
        <v>0</v>
      </c>
      <c r="H259" s="17" t="s">
        <v>397</v>
      </c>
      <c r="I259" s="17" t="s">
        <v>397</v>
      </c>
      <c r="J259" s="50">
        <v>0</v>
      </c>
      <c r="K259" s="17">
        <f t="shared" si="25"/>
        <v>0</v>
      </c>
      <c r="L259" s="17" t="str">
        <f t="shared" si="26"/>
        <v/>
      </c>
      <c r="M259" s="97">
        <f t="shared" si="27"/>
        <v>0</v>
      </c>
      <c r="N259" s="97">
        <f t="shared" si="21"/>
        <v>0</v>
      </c>
      <c r="O259" s="83">
        <f t="shared" si="23"/>
        <v>0</v>
      </c>
      <c r="P259" s="17">
        <v>2</v>
      </c>
      <c r="Q259" s="17">
        <v>2</v>
      </c>
      <c r="R259" s="36">
        <v>2</v>
      </c>
      <c r="S259" s="17">
        <v>3</v>
      </c>
      <c r="T259" s="17">
        <v>3</v>
      </c>
      <c r="U259" s="36">
        <v>3</v>
      </c>
      <c r="V259" s="36">
        <v>2</v>
      </c>
      <c r="W259" s="17">
        <v>3</v>
      </c>
      <c r="X259" s="17">
        <v>1</v>
      </c>
      <c r="Y259" s="17">
        <v>1</v>
      </c>
      <c r="Z259" s="17">
        <v>1</v>
      </c>
      <c r="AA259" s="17">
        <v>3</v>
      </c>
      <c r="AB259" s="17">
        <v>1</v>
      </c>
      <c r="AC259" s="17">
        <v>3</v>
      </c>
      <c r="AD259" s="17">
        <v>3</v>
      </c>
      <c r="AE259" s="17">
        <v>3</v>
      </c>
      <c r="AF259" s="43">
        <f t="shared" si="24"/>
        <v>36</v>
      </c>
      <c r="AG259" s="17">
        <v>162</v>
      </c>
      <c r="AH259" s="17">
        <v>6</v>
      </c>
      <c r="AI259" s="17">
        <v>4</v>
      </c>
      <c r="AJ259" s="17">
        <v>29</v>
      </c>
      <c r="AK259" s="17">
        <v>43</v>
      </c>
      <c r="AL259" s="17">
        <v>18</v>
      </c>
      <c r="AM259" s="17">
        <v>4</v>
      </c>
      <c r="AN259" s="17">
        <v>23</v>
      </c>
      <c r="AO259" s="17">
        <v>5</v>
      </c>
      <c r="AP259" s="17">
        <v>17</v>
      </c>
      <c r="AQ259" s="17">
        <v>8</v>
      </c>
      <c r="AR259" s="17">
        <v>1201</v>
      </c>
      <c r="AS259" s="17">
        <v>5</v>
      </c>
      <c r="AT259" s="17">
        <v>155</v>
      </c>
      <c r="AU259" s="17">
        <v>69</v>
      </c>
      <c r="AV259" s="17">
        <v>8</v>
      </c>
      <c r="AW259" s="44">
        <v>64</v>
      </c>
    </row>
    <row r="260" spans="1:49">
      <c r="A260" s="73">
        <v>43041</v>
      </c>
      <c r="B260" s="37">
        <v>0</v>
      </c>
      <c r="C260" s="17">
        <v>1988</v>
      </c>
      <c r="D260" s="1">
        <v>45961.705555555556</v>
      </c>
      <c r="E260" s="128" t="s">
        <v>112</v>
      </c>
      <c r="F260" s="17"/>
      <c r="G260" s="17">
        <f t="shared" si="22"/>
        <v>0</v>
      </c>
      <c r="H260" s="17" t="s">
        <v>397</v>
      </c>
      <c r="I260" s="17" t="s">
        <v>397</v>
      </c>
      <c r="J260" s="50">
        <v>0</v>
      </c>
      <c r="K260" s="17">
        <f t="shared" si="25"/>
        <v>0</v>
      </c>
      <c r="L260" s="17" t="str">
        <f t="shared" si="26"/>
        <v/>
      </c>
      <c r="M260" s="97">
        <f t="shared" si="27"/>
        <v>0</v>
      </c>
      <c r="N260" s="97">
        <f t="shared" si="21"/>
        <v>0</v>
      </c>
      <c r="O260" s="83">
        <f t="shared" si="23"/>
        <v>0</v>
      </c>
      <c r="P260" s="17">
        <v>1</v>
      </c>
      <c r="Q260" s="17">
        <v>1</v>
      </c>
      <c r="R260" s="36">
        <v>1</v>
      </c>
      <c r="S260" s="17">
        <v>3</v>
      </c>
      <c r="T260" s="17">
        <v>3</v>
      </c>
      <c r="U260" s="36">
        <v>2</v>
      </c>
      <c r="V260" s="36">
        <v>1</v>
      </c>
      <c r="W260" s="17">
        <v>1</v>
      </c>
      <c r="X260" s="17">
        <v>1</v>
      </c>
      <c r="Y260" s="17">
        <v>1</v>
      </c>
      <c r="Z260" s="17">
        <v>1</v>
      </c>
      <c r="AA260" s="17">
        <v>1</v>
      </c>
      <c r="AB260" s="17">
        <v>1</v>
      </c>
      <c r="AC260" s="17">
        <v>1</v>
      </c>
      <c r="AD260" s="17">
        <v>1</v>
      </c>
      <c r="AE260" s="17">
        <v>1</v>
      </c>
      <c r="AF260" s="43">
        <f t="shared" si="24"/>
        <v>21</v>
      </c>
      <c r="AG260" s="17">
        <v>9</v>
      </c>
      <c r="AH260" s="17">
        <v>5</v>
      </c>
      <c r="AI260" s="17">
        <v>6</v>
      </c>
      <c r="AJ260" s="17">
        <v>6</v>
      </c>
      <c r="AK260" s="17">
        <v>12</v>
      </c>
      <c r="AL260" s="17">
        <v>7</v>
      </c>
      <c r="AM260" s="17">
        <v>3</v>
      </c>
      <c r="AN260" s="17">
        <v>5</v>
      </c>
      <c r="AO260" s="17">
        <v>2</v>
      </c>
      <c r="AP260" s="17">
        <v>6</v>
      </c>
      <c r="AQ260" s="17">
        <v>2</v>
      </c>
      <c r="AR260" s="17">
        <v>6</v>
      </c>
      <c r="AS260" s="17">
        <v>4</v>
      </c>
      <c r="AT260" s="17">
        <v>6</v>
      </c>
      <c r="AU260" s="17">
        <v>3</v>
      </c>
      <c r="AV260" s="17">
        <v>3</v>
      </c>
      <c r="AW260" s="44">
        <v>41</v>
      </c>
    </row>
    <row r="261" spans="1:49">
      <c r="A261" s="73">
        <v>43038</v>
      </c>
      <c r="B261" s="37">
        <v>0</v>
      </c>
      <c r="C261" s="17">
        <v>1978</v>
      </c>
      <c r="D261" s="1">
        <v>45961.708333333336</v>
      </c>
      <c r="E261" s="128" t="s">
        <v>112</v>
      </c>
      <c r="F261" s="17"/>
      <c r="G261" s="17">
        <f t="shared" si="22"/>
        <v>0</v>
      </c>
      <c r="H261" s="17" t="s">
        <v>397</v>
      </c>
      <c r="I261" s="17" t="s">
        <v>397</v>
      </c>
      <c r="J261" s="50">
        <v>0</v>
      </c>
      <c r="K261" s="17">
        <f t="shared" si="25"/>
        <v>0</v>
      </c>
      <c r="L261" s="17" t="str">
        <f t="shared" si="26"/>
        <v/>
      </c>
      <c r="M261" s="97">
        <f t="shared" si="27"/>
        <v>0</v>
      </c>
      <c r="N261" s="97">
        <f t="shared" si="21"/>
        <v>0</v>
      </c>
      <c r="O261" s="83">
        <f t="shared" si="23"/>
        <v>0</v>
      </c>
      <c r="P261" s="17">
        <v>1</v>
      </c>
      <c r="Q261" s="17">
        <v>1</v>
      </c>
      <c r="R261" s="36">
        <v>1</v>
      </c>
      <c r="S261" s="17">
        <v>3</v>
      </c>
      <c r="T261" s="17">
        <v>2</v>
      </c>
      <c r="U261" s="36">
        <v>3</v>
      </c>
      <c r="V261" s="36">
        <v>2</v>
      </c>
      <c r="W261" s="17">
        <v>1</v>
      </c>
      <c r="X261" s="17">
        <v>1</v>
      </c>
      <c r="Y261" s="17">
        <v>1</v>
      </c>
      <c r="Z261" s="17">
        <v>1</v>
      </c>
      <c r="AA261" s="17">
        <v>1</v>
      </c>
      <c r="AB261" s="17">
        <v>1</v>
      </c>
      <c r="AC261" s="17">
        <v>1</v>
      </c>
      <c r="AD261" s="17">
        <v>1</v>
      </c>
      <c r="AE261" s="17">
        <v>1</v>
      </c>
      <c r="AF261" s="43">
        <f t="shared" si="24"/>
        <v>22</v>
      </c>
      <c r="AG261" s="17">
        <v>111</v>
      </c>
      <c r="AH261" s="17">
        <v>12</v>
      </c>
      <c r="AI261" s="17">
        <v>4</v>
      </c>
      <c r="AJ261" s="17">
        <v>5</v>
      </c>
      <c r="AK261" s="17">
        <v>6</v>
      </c>
      <c r="AL261" s="17">
        <v>4</v>
      </c>
      <c r="AM261" s="17">
        <v>4</v>
      </c>
      <c r="AN261" s="17">
        <v>4</v>
      </c>
      <c r="AO261" s="17">
        <v>3</v>
      </c>
      <c r="AP261" s="17">
        <v>5</v>
      </c>
      <c r="AQ261" s="17">
        <v>3</v>
      </c>
      <c r="AR261" s="17">
        <v>5</v>
      </c>
      <c r="AS261" s="17">
        <v>3</v>
      </c>
      <c r="AT261" s="17">
        <v>6</v>
      </c>
      <c r="AU261" s="17">
        <v>2</v>
      </c>
      <c r="AV261" s="17">
        <v>6</v>
      </c>
      <c r="AW261" s="44">
        <v>44</v>
      </c>
    </row>
    <row r="262" spans="1:49">
      <c r="A262" s="73">
        <v>43552</v>
      </c>
      <c r="B262" s="37">
        <v>0</v>
      </c>
      <c r="C262" s="17">
        <v>2003</v>
      </c>
      <c r="D262" s="1">
        <v>45963.648611111108</v>
      </c>
      <c r="E262" s="128" t="s">
        <v>109</v>
      </c>
      <c r="F262" s="17"/>
      <c r="G262" s="17">
        <f t="shared" si="22"/>
        <v>0</v>
      </c>
      <c r="H262" s="17" t="s">
        <v>397</v>
      </c>
      <c r="I262" s="17" t="s">
        <v>397</v>
      </c>
      <c r="J262" s="50">
        <v>0</v>
      </c>
      <c r="K262" s="17">
        <f t="shared" si="25"/>
        <v>0</v>
      </c>
      <c r="L262" s="17" t="str">
        <f t="shared" si="26"/>
        <v/>
      </c>
      <c r="M262" s="97">
        <f t="shared" si="27"/>
        <v>0</v>
      </c>
      <c r="N262" s="97">
        <f t="shared" si="21"/>
        <v>0</v>
      </c>
      <c r="O262" s="83">
        <f t="shared" si="23"/>
        <v>0</v>
      </c>
      <c r="P262" s="17">
        <v>1</v>
      </c>
      <c r="Q262" s="17">
        <v>3</v>
      </c>
      <c r="R262" s="36">
        <v>2</v>
      </c>
      <c r="S262" s="17">
        <v>4</v>
      </c>
      <c r="T262" s="17">
        <v>4</v>
      </c>
      <c r="U262" s="36">
        <v>4</v>
      </c>
      <c r="V262" s="36">
        <v>2</v>
      </c>
      <c r="W262" s="17">
        <v>1</v>
      </c>
      <c r="X262" s="17">
        <v>2</v>
      </c>
      <c r="Y262" s="17">
        <v>3</v>
      </c>
      <c r="Z262" s="17">
        <v>2</v>
      </c>
      <c r="AA262" s="17">
        <v>2</v>
      </c>
      <c r="AB262" s="17">
        <v>1</v>
      </c>
      <c r="AC262" s="17">
        <v>2</v>
      </c>
      <c r="AD262" s="17">
        <v>1</v>
      </c>
      <c r="AE262" s="17">
        <v>2</v>
      </c>
      <c r="AF262" s="43">
        <f t="shared" si="24"/>
        <v>36</v>
      </c>
      <c r="AG262" s="17">
        <v>7</v>
      </c>
      <c r="AH262" s="17">
        <v>4</v>
      </c>
      <c r="AI262" s="17">
        <v>2</v>
      </c>
      <c r="AJ262" s="17">
        <v>3</v>
      </c>
      <c r="AK262" s="17">
        <v>3</v>
      </c>
      <c r="AL262" s="17">
        <v>2</v>
      </c>
      <c r="AM262" s="17">
        <v>2</v>
      </c>
      <c r="AN262" s="17">
        <v>3</v>
      </c>
      <c r="AO262" s="17">
        <v>6</v>
      </c>
      <c r="AP262" s="17">
        <v>8</v>
      </c>
      <c r="AQ262" s="17">
        <v>3</v>
      </c>
      <c r="AR262" s="17">
        <v>5</v>
      </c>
      <c r="AS262" s="17">
        <v>2</v>
      </c>
      <c r="AT262" s="17">
        <v>4</v>
      </c>
      <c r="AU262" s="17">
        <v>6</v>
      </c>
      <c r="AV262" s="17">
        <v>3</v>
      </c>
      <c r="AW262" s="44">
        <v>62</v>
      </c>
    </row>
    <row r="263" spans="1:49">
      <c r="A263" s="73">
        <v>43851</v>
      </c>
      <c r="B263" s="37">
        <v>1</v>
      </c>
      <c r="C263" s="17">
        <v>1977</v>
      </c>
      <c r="D263" s="1">
        <v>45964.409722222219</v>
      </c>
      <c r="E263" s="128" t="s">
        <v>112</v>
      </c>
      <c r="F263" s="17"/>
      <c r="G263" s="17">
        <f t="shared" si="22"/>
        <v>0</v>
      </c>
      <c r="H263" s="17" t="s">
        <v>397</v>
      </c>
      <c r="I263" s="17" t="s">
        <v>397</v>
      </c>
      <c r="J263" s="50">
        <v>0</v>
      </c>
      <c r="K263" s="17">
        <f t="shared" si="25"/>
        <v>0</v>
      </c>
      <c r="L263" s="17" t="str">
        <f t="shared" si="26"/>
        <v/>
      </c>
      <c r="M263" s="97">
        <f t="shared" si="27"/>
        <v>0</v>
      </c>
      <c r="N263" s="97">
        <f t="shared" si="21"/>
        <v>0</v>
      </c>
      <c r="O263" s="83">
        <f t="shared" si="23"/>
        <v>0</v>
      </c>
      <c r="P263" s="17">
        <v>1</v>
      </c>
      <c r="Q263" s="17">
        <v>1</v>
      </c>
      <c r="R263" s="36">
        <v>1</v>
      </c>
      <c r="S263" s="17">
        <v>3</v>
      </c>
      <c r="T263" s="17">
        <v>5</v>
      </c>
      <c r="U263" s="36">
        <v>1</v>
      </c>
      <c r="V263" s="36">
        <v>1</v>
      </c>
      <c r="W263" s="17">
        <v>1</v>
      </c>
      <c r="X263" s="17">
        <v>1</v>
      </c>
      <c r="Y263" s="17">
        <v>1</v>
      </c>
      <c r="Z263" s="17">
        <v>1</v>
      </c>
      <c r="AA263" s="17">
        <v>1</v>
      </c>
      <c r="AB263" s="17">
        <v>1</v>
      </c>
      <c r="AC263" s="17">
        <v>1</v>
      </c>
      <c r="AD263" s="17">
        <v>1</v>
      </c>
      <c r="AE263" s="17">
        <v>1</v>
      </c>
      <c r="AF263" s="43">
        <f t="shared" si="24"/>
        <v>22</v>
      </c>
      <c r="AG263" s="17">
        <v>9</v>
      </c>
      <c r="AH263" s="17">
        <v>5</v>
      </c>
      <c r="AI263" s="17">
        <v>4</v>
      </c>
      <c r="AJ263" s="17">
        <v>4</v>
      </c>
      <c r="AK263" s="17">
        <v>4</v>
      </c>
      <c r="AL263" s="17">
        <v>3</v>
      </c>
      <c r="AM263" s="17">
        <v>2</v>
      </c>
      <c r="AN263" s="17">
        <v>4</v>
      </c>
      <c r="AO263" s="17">
        <v>2</v>
      </c>
      <c r="AP263" s="17">
        <v>4</v>
      </c>
      <c r="AQ263" s="17">
        <v>1</v>
      </c>
      <c r="AR263" s="17">
        <v>9</v>
      </c>
      <c r="AS263" s="17">
        <v>2</v>
      </c>
      <c r="AT263" s="17">
        <v>3</v>
      </c>
      <c r="AU263" s="17">
        <v>4</v>
      </c>
      <c r="AV263" s="17">
        <v>4</v>
      </c>
      <c r="AW263" s="44">
        <v>47</v>
      </c>
    </row>
    <row r="264" spans="1:49">
      <c r="A264" s="73">
        <v>45230</v>
      </c>
      <c r="B264" s="37">
        <v>0</v>
      </c>
      <c r="C264" s="17">
        <v>1980</v>
      </c>
      <c r="D264" s="1">
        <v>45967.820833333331</v>
      </c>
      <c r="E264" s="128" t="s">
        <v>112</v>
      </c>
      <c r="F264" s="17"/>
      <c r="G264" s="17">
        <f t="shared" si="22"/>
        <v>0</v>
      </c>
      <c r="H264" s="17" t="s">
        <v>397</v>
      </c>
      <c r="I264" s="17" t="s">
        <v>397</v>
      </c>
      <c r="J264" s="50">
        <v>0</v>
      </c>
      <c r="K264" s="17">
        <f t="shared" si="25"/>
        <v>0</v>
      </c>
      <c r="L264" s="17" t="str">
        <f t="shared" si="26"/>
        <v/>
      </c>
      <c r="M264" s="97">
        <f t="shared" si="27"/>
        <v>0</v>
      </c>
      <c r="N264" s="97">
        <f t="shared" si="21"/>
        <v>0</v>
      </c>
      <c r="O264" s="83">
        <f t="shared" si="23"/>
        <v>0</v>
      </c>
      <c r="P264" s="17">
        <v>1</v>
      </c>
      <c r="Q264" s="17">
        <v>1</v>
      </c>
      <c r="R264" s="36">
        <v>5</v>
      </c>
      <c r="S264" s="17">
        <v>3</v>
      </c>
      <c r="T264" s="17">
        <v>1</v>
      </c>
      <c r="U264" s="36">
        <v>3</v>
      </c>
      <c r="V264" s="36">
        <v>3</v>
      </c>
      <c r="W264" s="17">
        <v>1</v>
      </c>
      <c r="X264" s="17">
        <v>1</v>
      </c>
      <c r="Y264" s="17">
        <v>1</v>
      </c>
      <c r="Z264" s="17">
        <v>1</v>
      </c>
      <c r="AA264" s="17">
        <v>3</v>
      </c>
      <c r="AB264" s="17">
        <v>1</v>
      </c>
      <c r="AC264" s="17">
        <v>3</v>
      </c>
      <c r="AD264" s="17">
        <v>1</v>
      </c>
      <c r="AE264" s="17">
        <v>1</v>
      </c>
      <c r="AF264" s="43">
        <f t="shared" si="24"/>
        <v>30</v>
      </c>
      <c r="AG264" s="17">
        <v>38</v>
      </c>
      <c r="AH264" s="17">
        <v>12</v>
      </c>
      <c r="AI264" s="17">
        <v>11</v>
      </c>
      <c r="AJ264" s="17">
        <v>9</v>
      </c>
      <c r="AK264" s="17">
        <v>31</v>
      </c>
      <c r="AL264" s="17">
        <v>35</v>
      </c>
      <c r="AM264" s="17">
        <v>12</v>
      </c>
      <c r="AN264" s="17">
        <v>21</v>
      </c>
      <c r="AO264" s="17">
        <v>7</v>
      </c>
      <c r="AP264" s="17">
        <v>7</v>
      </c>
      <c r="AQ264" s="17">
        <v>3</v>
      </c>
      <c r="AR264" s="17">
        <v>30</v>
      </c>
      <c r="AS264" s="17">
        <v>6</v>
      </c>
      <c r="AT264" s="17">
        <v>14</v>
      </c>
      <c r="AU264" s="17">
        <v>10</v>
      </c>
      <c r="AV264" s="17">
        <v>140</v>
      </c>
      <c r="AW264" s="44">
        <v>74</v>
      </c>
    </row>
    <row r="265" spans="1:49">
      <c r="A265" s="73">
        <v>40941</v>
      </c>
      <c r="B265" s="37">
        <v>1</v>
      </c>
      <c r="C265" s="17">
        <v>2002</v>
      </c>
      <c r="D265" s="1">
        <v>45958.659722222219</v>
      </c>
      <c r="E265" s="128" t="s">
        <v>92</v>
      </c>
      <c r="F265" s="17"/>
      <c r="G265" s="17">
        <f t="shared" si="22"/>
        <v>0</v>
      </c>
      <c r="H265" s="17" t="s">
        <v>397</v>
      </c>
      <c r="I265" s="17" t="s">
        <v>397</v>
      </c>
      <c r="J265" s="50">
        <v>0</v>
      </c>
      <c r="K265" s="17">
        <f t="shared" si="25"/>
        <v>0</v>
      </c>
      <c r="L265" s="17" t="str">
        <f t="shared" si="26"/>
        <v/>
      </c>
      <c r="M265" s="97">
        <f t="shared" si="27"/>
        <v>0</v>
      </c>
      <c r="N265" s="97">
        <f t="shared" si="21"/>
        <v>0</v>
      </c>
      <c r="O265" s="83">
        <f t="shared" si="23"/>
        <v>0</v>
      </c>
      <c r="P265" s="17">
        <v>1</v>
      </c>
      <c r="Q265" s="17">
        <v>1</v>
      </c>
      <c r="R265" s="36">
        <v>1</v>
      </c>
      <c r="S265" s="17">
        <v>4</v>
      </c>
      <c r="T265" s="17">
        <v>4</v>
      </c>
      <c r="U265" s="36">
        <v>1</v>
      </c>
      <c r="V265" s="36">
        <v>1</v>
      </c>
      <c r="W265" s="17">
        <v>1</v>
      </c>
      <c r="X265" s="17">
        <v>1</v>
      </c>
      <c r="Y265" s="17">
        <v>2</v>
      </c>
      <c r="Z265" s="17">
        <v>2</v>
      </c>
      <c r="AA265" s="17">
        <v>2</v>
      </c>
      <c r="AB265" s="17">
        <v>1</v>
      </c>
      <c r="AC265" s="17">
        <v>2</v>
      </c>
      <c r="AD265" s="17">
        <v>4</v>
      </c>
      <c r="AE265" s="17">
        <v>1</v>
      </c>
      <c r="AF265" s="43">
        <f t="shared" si="24"/>
        <v>29</v>
      </c>
      <c r="AG265" s="17">
        <v>12</v>
      </c>
      <c r="AH265" s="17">
        <v>3</v>
      </c>
      <c r="AI265" s="17">
        <v>4</v>
      </c>
      <c r="AJ265" s="17">
        <v>8</v>
      </c>
      <c r="AK265" s="17">
        <v>9</v>
      </c>
      <c r="AL265" s="17">
        <v>3</v>
      </c>
      <c r="AM265" s="17">
        <v>2</v>
      </c>
      <c r="AN265" s="17">
        <v>9</v>
      </c>
      <c r="AO265" s="17">
        <v>6</v>
      </c>
      <c r="AP265" s="17">
        <v>12</v>
      </c>
      <c r="AQ265" s="17">
        <v>6</v>
      </c>
      <c r="AR265" s="17">
        <v>8</v>
      </c>
      <c r="AS265" s="17">
        <v>8</v>
      </c>
      <c r="AT265" s="17">
        <v>7</v>
      </c>
      <c r="AU265" s="17">
        <v>11</v>
      </c>
      <c r="AV265" s="17">
        <v>6</v>
      </c>
      <c r="AW265" s="44">
        <v>63</v>
      </c>
    </row>
    <row r="266" spans="1:49">
      <c r="A266" s="73">
        <v>40961</v>
      </c>
      <c r="B266" s="37">
        <v>0</v>
      </c>
      <c r="C266" s="17">
        <v>2004</v>
      </c>
      <c r="D266" s="1">
        <v>45958.711111111108</v>
      </c>
      <c r="E266" s="128" t="s">
        <v>93</v>
      </c>
      <c r="F266" s="17"/>
      <c r="G266" s="17">
        <f t="shared" si="22"/>
        <v>0</v>
      </c>
      <c r="H266" s="17" t="s">
        <v>397</v>
      </c>
      <c r="I266" s="17" t="s">
        <v>397</v>
      </c>
      <c r="J266" s="50">
        <v>0</v>
      </c>
      <c r="K266" s="17">
        <f t="shared" si="25"/>
        <v>0</v>
      </c>
      <c r="L266" s="17" t="str">
        <f t="shared" si="26"/>
        <v/>
      </c>
      <c r="M266" s="97">
        <f t="shared" si="27"/>
        <v>0</v>
      </c>
      <c r="N266" s="97">
        <f t="shared" ref="N266:N329" si="28">IF(I266="aroace",2,M266)</f>
        <v>0</v>
      </c>
      <c r="O266" s="83">
        <f t="shared" si="23"/>
        <v>0</v>
      </c>
      <c r="P266" s="17">
        <v>2</v>
      </c>
      <c r="Q266" s="17">
        <v>2</v>
      </c>
      <c r="R266" s="36">
        <v>1</v>
      </c>
      <c r="S266" s="17">
        <v>4</v>
      </c>
      <c r="T266" s="17">
        <v>4</v>
      </c>
      <c r="U266" s="36">
        <v>2</v>
      </c>
      <c r="V266" s="36">
        <v>3</v>
      </c>
      <c r="W266" s="17">
        <v>2</v>
      </c>
      <c r="X266" s="17">
        <v>2</v>
      </c>
      <c r="Y266" s="17">
        <v>2</v>
      </c>
      <c r="Z266" s="17">
        <v>2</v>
      </c>
      <c r="AA266" s="17">
        <v>2</v>
      </c>
      <c r="AB266" s="17">
        <v>1</v>
      </c>
      <c r="AC266" s="17">
        <v>2</v>
      </c>
      <c r="AD266" s="17">
        <v>1</v>
      </c>
      <c r="AE266" s="17">
        <v>2</v>
      </c>
      <c r="AF266" s="43">
        <f t="shared" si="24"/>
        <v>34</v>
      </c>
      <c r="AG266" s="17">
        <v>45</v>
      </c>
      <c r="AH266" s="17">
        <v>5</v>
      </c>
      <c r="AI266" s="17">
        <v>3</v>
      </c>
      <c r="AJ266" s="17">
        <v>11</v>
      </c>
      <c r="AK266" s="17">
        <v>3</v>
      </c>
      <c r="AL266" s="17">
        <v>4</v>
      </c>
      <c r="AM266" s="17">
        <v>12</v>
      </c>
      <c r="AN266" s="17">
        <v>3</v>
      </c>
      <c r="AO266" s="17">
        <v>3</v>
      </c>
      <c r="AP266" s="17">
        <v>3</v>
      </c>
      <c r="AQ266" s="17">
        <v>1</v>
      </c>
      <c r="AR266" s="17">
        <v>5</v>
      </c>
      <c r="AS266" s="17">
        <v>2</v>
      </c>
      <c r="AT266" s="17">
        <v>4</v>
      </c>
      <c r="AU266" s="17">
        <v>3</v>
      </c>
      <c r="AV266" s="17">
        <v>3</v>
      </c>
      <c r="AW266" s="44">
        <v>58</v>
      </c>
    </row>
    <row r="267" spans="1:49">
      <c r="A267" s="73">
        <v>41117</v>
      </c>
      <c r="B267" s="37">
        <v>0</v>
      </c>
      <c r="C267" s="17">
        <v>2007</v>
      </c>
      <c r="D267" s="1">
        <v>45959.378472222219</v>
      </c>
      <c r="E267" s="128" t="s">
        <v>92</v>
      </c>
      <c r="F267" s="17"/>
      <c r="G267" s="17">
        <f t="shared" ref="G267:G330" si="29">IF(F267="",0,1)</f>
        <v>0</v>
      </c>
      <c r="H267" s="17" t="s">
        <v>397</v>
      </c>
      <c r="I267" s="17" t="s">
        <v>397</v>
      </c>
      <c r="J267" s="50">
        <v>0</v>
      </c>
      <c r="K267" s="17">
        <f t="shared" si="25"/>
        <v>0</v>
      </c>
      <c r="L267" s="17" t="str">
        <f t="shared" si="26"/>
        <v/>
      </c>
      <c r="M267" s="97">
        <f t="shared" si="27"/>
        <v>0</v>
      </c>
      <c r="N267" s="97">
        <f t="shared" si="28"/>
        <v>0</v>
      </c>
      <c r="O267" s="83">
        <f t="shared" ref="O267:O330" si="30">IF(N267=2,1,0)</f>
        <v>0</v>
      </c>
      <c r="P267" s="17">
        <v>1</v>
      </c>
      <c r="Q267" s="17">
        <v>1</v>
      </c>
      <c r="R267" s="36">
        <v>2</v>
      </c>
      <c r="S267" s="17">
        <v>4</v>
      </c>
      <c r="T267" s="17">
        <v>4</v>
      </c>
      <c r="U267" s="36">
        <v>2</v>
      </c>
      <c r="V267" s="36">
        <v>2</v>
      </c>
      <c r="W267" s="17">
        <v>3</v>
      </c>
      <c r="X267" s="17">
        <v>4</v>
      </c>
      <c r="Y267" s="17">
        <v>2</v>
      </c>
      <c r="Z267" s="17">
        <v>4</v>
      </c>
      <c r="AA267" s="17">
        <v>2</v>
      </c>
      <c r="AB267" s="17">
        <v>2</v>
      </c>
      <c r="AC267" s="17">
        <v>2</v>
      </c>
      <c r="AD267" s="17">
        <v>2</v>
      </c>
      <c r="AE267" s="17">
        <v>1</v>
      </c>
      <c r="AF267" s="43">
        <f t="shared" ref="AF267:AF330" si="31">SUM(P267:AE267)</f>
        <v>38</v>
      </c>
      <c r="AG267" s="17">
        <v>5</v>
      </c>
      <c r="AH267" s="17">
        <v>2</v>
      </c>
      <c r="AI267" s="17">
        <v>4</v>
      </c>
      <c r="AJ267" s="17">
        <v>3</v>
      </c>
      <c r="AK267" s="17">
        <v>3</v>
      </c>
      <c r="AL267" s="17">
        <v>2</v>
      </c>
      <c r="AM267" s="17">
        <v>4</v>
      </c>
      <c r="AN267" s="17">
        <v>3</v>
      </c>
      <c r="AO267" s="17">
        <v>4</v>
      </c>
      <c r="AP267" s="17">
        <v>3</v>
      </c>
      <c r="AQ267" s="17">
        <v>2</v>
      </c>
      <c r="AR267" s="17">
        <v>4</v>
      </c>
      <c r="AS267" s="17">
        <v>2</v>
      </c>
      <c r="AT267" s="17">
        <v>4</v>
      </c>
      <c r="AU267" s="17">
        <v>3</v>
      </c>
      <c r="AV267" s="17">
        <v>3</v>
      </c>
      <c r="AW267" s="44">
        <v>65</v>
      </c>
    </row>
    <row r="268" spans="1:49">
      <c r="A268" s="73">
        <v>41204</v>
      </c>
      <c r="B268" s="37">
        <v>0</v>
      </c>
      <c r="C268" s="17">
        <v>2001</v>
      </c>
      <c r="D268" s="1">
        <v>45959.459722222222</v>
      </c>
      <c r="E268" s="128" t="s">
        <v>93</v>
      </c>
      <c r="F268" s="17"/>
      <c r="G268" s="17">
        <f t="shared" si="29"/>
        <v>0</v>
      </c>
      <c r="H268" s="17" t="s">
        <v>397</v>
      </c>
      <c r="I268" s="17" t="s">
        <v>397</v>
      </c>
      <c r="J268" s="50">
        <v>0</v>
      </c>
      <c r="K268" s="17">
        <f t="shared" ref="K268:K331" si="32">IF( AND(G267=1, OR(H267="ace",H267="demi",H267="aego",H267="homo; ace")),1,0)</f>
        <v>0</v>
      </c>
      <c r="L268" s="17" t="str">
        <f t="shared" si="26"/>
        <v/>
      </c>
      <c r="M268" s="97">
        <f t="shared" si="27"/>
        <v>0</v>
      </c>
      <c r="N268" s="97">
        <f t="shared" si="28"/>
        <v>0</v>
      </c>
      <c r="O268" s="83">
        <f t="shared" si="30"/>
        <v>0</v>
      </c>
      <c r="P268" s="17">
        <v>1</v>
      </c>
      <c r="Q268" s="17">
        <v>1</v>
      </c>
      <c r="R268" s="36">
        <v>1</v>
      </c>
      <c r="S268" s="17">
        <v>2</v>
      </c>
      <c r="T268" s="17">
        <v>2</v>
      </c>
      <c r="U268" s="36">
        <v>2</v>
      </c>
      <c r="V268" s="36">
        <v>1</v>
      </c>
      <c r="W268" s="17">
        <v>1</v>
      </c>
      <c r="X268" s="17">
        <v>1</v>
      </c>
      <c r="Y268" s="17">
        <v>1</v>
      </c>
      <c r="Z268" s="17">
        <v>1</v>
      </c>
      <c r="AA268" s="17">
        <v>1</v>
      </c>
      <c r="AB268" s="17">
        <v>1</v>
      </c>
      <c r="AC268" s="17">
        <v>1</v>
      </c>
      <c r="AD268" s="17">
        <v>1</v>
      </c>
      <c r="AE268" s="17">
        <v>1</v>
      </c>
      <c r="AF268" s="43">
        <f t="shared" si="31"/>
        <v>19</v>
      </c>
      <c r="AG268" s="17">
        <v>5</v>
      </c>
      <c r="AH268" s="17">
        <v>3</v>
      </c>
      <c r="AI268" s="17">
        <v>3</v>
      </c>
      <c r="AJ268" s="17">
        <v>3</v>
      </c>
      <c r="AK268" s="17">
        <v>3</v>
      </c>
      <c r="AL268" s="17">
        <v>3</v>
      </c>
      <c r="AM268" s="17">
        <v>1</v>
      </c>
      <c r="AN268" s="17">
        <v>3</v>
      </c>
      <c r="AO268" s="17">
        <v>2</v>
      </c>
      <c r="AP268" s="17">
        <v>2</v>
      </c>
      <c r="AQ268" s="17">
        <v>1</v>
      </c>
      <c r="AR268" s="17">
        <v>6</v>
      </c>
      <c r="AS268" s="17">
        <v>3</v>
      </c>
      <c r="AT268" s="17">
        <v>3</v>
      </c>
      <c r="AU268" s="17">
        <v>2</v>
      </c>
      <c r="AV268" s="17">
        <v>3</v>
      </c>
      <c r="AW268" s="44">
        <v>36</v>
      </c>
    </row>
    <row r="269" spans="1:49">
      <c r="A269" s="73">
        <v>40754</v>
      </c>
      <c r="B269" s="37">
        <v>0</v>
      </c>
      <c r="C269" s="17">
        <v>2002</v>
      </c>
      <c r="D269" s="1">
        <v>45959.611805555556</v>
      </c>
      <c r="E269" s="128" t="s">
        <v>92</v>
      </c>
      <c r="F269" s="17"/>
      <c r="G269" s="17">
        <f t="shared" si="29"/>
        <v>0</v>
      </c>
      <c r="H269" s="17" t="s">
        <v>397</v>
      </c>
      <c r="I269" s="17" t="s">
        <v>397</v>
      </c>
      <c r="J269" s="50">
        <v>0</v>
      </c>
      <c r="K269" s="17">
        <f t="shared" si="32"/>
        <v>0</v>
      </c>
      <c r="L269" s="17" t="str">
        <f t="shared" ref="L269:L332" si="33">IF(AND(G269=1,K270=0),"TADY","")</f>
        <v/>
      </c>
      <c r="M269" s="97">
        <f t="shared" si="27"/>
        <v>0</v>
      </c>
      <c r="N269" s="97">
        <f t="shared" si="28"/>
        <v>0</v>
      </c>
      <c r="O269" s="83">
        <f t="shared" si="30"/>
        <v>0</v>
      </c>
      <c r="P269" s="17">
        <v>1</v>
      </c>
      <c r="Q269" s="17">
        <v>2</v>
      </c>
      <c r="R269" s="36">
        <v>1</v>
      </c>
      <c r="S269" s="17">
        <v>2</v>
      </c>
      <c r="T269" s="17">
        <v>1</v>
      </c>
      <c r="U269" s="36">
        <v>1</v>
      </c>
      <c r="V269" s="36">
        <v>1</v>
      </c>
      <c r="W269" s="17">
        <v>1</v>
      </c>
      <c r="X269" s="17">
        <v>1</v>
      </c>
      <c r="Y269" s="17">
        <v>1</v>
      </c>
      <c r="Z269" s="17">
        <v>1</v>
      </c>
      <c r="AA269" s="17">
        <v>1</v>
      </c>
      <c r="AB269" s="17">
        <v>1</v>
      </c>
      <c r="AC269" s="17">
        <v>1</v>
      </c>
      <c r="AD269" s="17">
        <v>1</v>
      </c>
      <c r="AE269" s="17">
        <v>1</v>
      </c>
      <c r="AF269" s="43">
        <f t="shared" si="31"/>
        <v>18</v>
      </c>
      <c r="AG269" s="17">
        <v>6</v>
      </c>
      <c r="AH269" s="17">
        <v>13</v>
      </c>
      <c r="AI269" s="17">
        <v>3</v>
      </c>
      <c r="AJ269" s="17">
        <v>4</v>
      </c>
      <c r="AK269" s="17">
        <v>6</v>
      </c>
      <c r="AL269" s="17">
        <v>12</v>
      </c>
      <c r="AM269" s="17">
        <v>2</v>
      </c>
      <c r="AN269" s="17">
        <v>13</v>
      </c>
      <c r="AO269" s="17">
        <v>2</v>
      </c>
      <c r="AP269" s="17">
        <v>2</v>
      </c>
      <c r="AQ269" s="17">
        <v>1</v>
      </c>
      <c r="AR269" s="17">
        <v>4</v>
      </c>
      <c r="AS269" s="17">
        <v>2</v>
      </c>
      <c r="AT269" s="17">
        <v>2</v>
      </c>
      <c r="AU269" s="17">
        <v>3</v>
      </c>
      <c r="AV269" s="17">
        <v>3</v>
      </c>
      <c r="AW269" s="44">
        <v>36</v>
      </c>
    </row>
    <row r="270" spans="1:49">
      <c r="A270" s="73">
        <v>41775</v>
      </c>
      <c r="B270" s="37">
        <v>0</v>
      </c>
      <c r="C270" s="17">
        <v>2005</v>
      </c>
      <c r="D270" s="1">
        <v>45959.774305555555</v>
      </c>
      <c r="E270" s="128" t="s">
        <v>93</v>
      </c>
      <c r="F270" s="17"/>
      <c r="G270" s="17">
        <f t="shared" si="29"/>
        <v>0</v>
      </c>
      <c r="H270" s="17" t="s">
        <v>397</v>
      </c>
      <c r="I270" s="17" t="s">
        <v>397</v>
      </c>
      <c r="J270" s="50">
        <v>0</v>
      </c>
      <c r="K270" s="17">
        <f t="shared" si="32"/>
        <v>0</v>
      </c>
      <c r="L270" s="17" t="str">
        <f t="shared" si="33"/>
        <v/>
      </c>
      <c r="M270" s="97">
        <f t="shared" ref="M270:M333" si="34">IF(OR(I270="ace",I270="aroace"),1,0)</f>
        <v>0</v>
      </c>
      <c r="N270" s="97">
        <f t="shared" si="28"/>
        <v>0</v>
      </c>
      <c r="O270" s="83">
        <f t="shared" si="30"/>
        <v>0</v>
      </c>
      <c r="P270" s="17">
        <v>1</v>
      </c>
      <c r="Q270" s="17">
        <v>1</v>
      </c>
      <c r="R270" s="36">
        <v>1</v>
      </c>
      <c r="S270" s="17">
        <v>4</v>
      </c>
      <c r="T270" s="17">
        <v>4</v>
      </c>
      <c r="U270" s="36">
        <v>1</v>
      </c>
      <c r="V270" s="36">
        <v>2</v>
      </c>
      <c r="W270" s="17">
        <v>1</v>
      </c>
      <c r="X270" s="17">
        <v>1</v>
      </c>
      <c r="Y270" s="17">
        <v>1</v>
      </c>
      <c r="Z270" s="17">
        <v>1</v>
      </c>
      <c r="AA270" s="17">
        <v>1</v>
      </c>
      <c r="AB270" s="17">
        <v>1</v>
      </c>
      <c r="AC270" s="17">
        <v>1</v>
      </c>
      <c r="AD270" s="17">
        <v>1</v>
      </c>
      <c r="AE270" s="17">
        <v>1</v>
      </c>
      <c r="AF270" s="43">
        <f t="shared" si="31"/>
        <v>23</v>
      </c>
      <c r="AG270" s="17">
        <v>9</v>
      </c>
      <c r="AH270" s="17">
        <v>6</v>
      </c>
      <c r="AI270" s="17">
        <v>3</v>
      </c>
      <c r="AJ270" s="17">
        <v>7</v>
      </c>
      <c r="AK270" s="17">
        <v>7</v>
      </c>
      <c r="AL270" s="17">
        <v>3</v>
      </c>
      <c r="AM270" s="17">
        <v>4</v>
      </c>
      <c r="AN270" s="17">
        <v>8</v>
      </c>
      <c r="AO270" s="17">
        <v>2</v>
      </c>
      <c r="AP270" s="17">
        <v>5</v>
      </c>
      <c r="AQ270" s="17">
        <v>1</v>
      </c>
      <c r="AR270" s="17">
        <v>4</v>
      </c>
      <c r="AS270" s="17">
        <v>2</v>
      </c>
      <c r="AT270" s="17">
        <v>7</v>
      </c>
      <c r="AU270" s="17">
        <v>4</v>
      </c>
      <c r="AV270" s="17">
        <v>4</v>
      </c>
      <c r="AW270" s="44">
        <v>46</v>
      </c>
    </row>
    <row r="271" spans="1:49">
      <c r="A271" s="73">
        <v>41366</v>
      </c>
      <c r="B271" s="37">
        <v>0</v>
      </c>
      <c r="C271" s="17">
        <v>2008</v>
      </c>
      <c r="D271" s="1">
        <v>45959.78402777778</v>
      </c>
      <c r="E271" s="128" t="s">
        <v>93</v>
      </c>
      <c r="F271" s="17"/>
      <c r="G271" s="17">
        <f t="shared" si="29"/>
        <v>0</v>
      </c>
      <c r="H271" s="17" t="s">
        <v>397</v>
      </c>
      <c r="I271" s="17" t="s">
        <v>397</v>
      </c>
      <c r="J271" s="50">
        <v>0</v>
      </c>
      <c r="K271" s="17">
        <f t="shared" si="32"/>
        <v>0</v>
      </c>
      <c r="L271" s="17" t="str">
        <f t="shared" si="33"/>
        <v/>
      </c>
      <c r="M271" s="97">
        <f t="shared" si="34"/>
        <v>0</v>
      </c>
      <c r="N271" s="97">
        <f t="shared" si="28"/>
        <v>0</v>
      </c>
      <c r="O271" s="83">
        <f t="shared" si="30"/>
        <v>0</v>
      </c>
      <c r="P271" s="17">
        <v>2</v>
      </c>
      <c r="Q271" s="17">
        <v>2</v>
      </c>
      <c r="R271" s="36">
        <v>4</v>
      </c>
      <c r="S271" s="17">
        <v>5</v>
      </c>
      <c r="T271" s="17">
        <v>5</v>
      </c>
      <c r="U271" s="36">
        <v>4</v>
      </c>
      <c r="V271" s="36">
        <v>3</v>
      </c>
      <c r="W271" s="17">
        <v>4</v>
      </c>
      <c r="X271" s="17">
        <v>4</v>
      </c>
      <c r="Y271" s="17">
        <v>3</v>
      </c>
      <c r="Z271" s="17">
        <v>4</v>
      </c>
      <c r="AA271" s="17">
        <v>5</v>
      </c>
      <c r="AB271" s="17">
        <v>4</v>
      </c>
      <c r="AC271" s="17">
        <v>3</v>
      </c>
      <c r="AD271" s="17">
        <v>4</v>
      </c>
      <c r="AE271" s="17">
        <v>3</v>
      </c>
      <c r="AF271" s="43">
        <f t="shared" si="31"/>
        <v>59</v>
      </c>
      <c r="AG271" s="17">
        <v>7</v>
      </c>
      <c r="AH271" s="17">
        <v>4</v>
      </c>
      <c r="AI271" s="17">
        <v>10</v>
      </c>
      <c r="AJ271" s="17">
        <v>7</v>
      </c>
      <c r="AK271" s="17">
        <v>3</v>
      </c>
      <c r="AL271" s="17">
        <v>6</v>
      </c>
      <c r="AM271" s="17">
        <v>2</v>
      </c>
      <c r="AN271" s="17">
        <v>8</v>
      </c>
      <c r="AO271" s="17">
        <v>3</v>
      </c>
      <c r="AP271" s="17">
        <v>6</v>
      </c>
      <c r="AQ271" s="17">
        <v>4</v>
      </c>
      <c r="AR271" s="17">
        <v>5</v>
      </c>
      <c r="AS271" s="17">
        <v>4</v>
      </c>
      <c r="AT271" s="17">
        <v>5</v>
      </c>
      <c r="AU271" s="17">
        <v>4</v>
      </c>
      <c r="AV271" s="17">
        <v>8</v>
      </c>
      <c r="AW271" s="44">
        <v>46</v>
      </c>
    </row>
    <row r="272" spans="1:49">
      <c r="A272" s="73">
        <v>41702</v>
      </c>
      <c r="B272" s="37">
        <v>0</v>
      </c>
      <c r="C272" s="17">
        <v>2003</v>
      </c>
      <c r="D272" s="1">
        <v>45959.787499999999</v>
      </c>
      <c r="E272" s="128" t="s">
        <v>92</v>
      </c>
      <c r="F272" s="17"/>
      <c r="G272" s="17">
        <f t="shared" si="29"/>
        <v>0</v>
      </c>
      <c r="H272" s="17" t="s">
        <v>397</v>
      </c>
      <c r="I272" s="17" t="s">
        <v>397</v>
      </c>
      <c r="J272" s="50">
        <v>0</v>
      </c>
      <c r="K272" s="17">
        <f t="shared" si="32"/>
        <v>0</v>
      </c>
      <c r="L272" s="17" t="str">
        <f t="shared" si="33"/>
        <v/>
      </c>
      <c r="M272" s="97">
        <f t="shared" si="34"/>
        <v>0</v>
      </c>
      <c r="N272" s="97">
        <f t="shared" si="28"/>
        <v>0</v>
      </c>
      <c r="O272" s="83">
        <f t="shared" si="30"/>
        <v>0</v>
      </c>
      <c r="P272" s="17">
        <v>1</v>
      </c>
      <c r="Q272" s="17">
        <v>3</v>
      </c>
      <c r="R272" s="36">
        <v>1</v>
      </c>
      <c r="S272" s="17">
        <v>2</v>
      </c>
      <c r="T272" s="17">
        <v>2</v>
      </c>
      <c r="U272" s="36">
        <v>2</v>
      </c>
      <c r="V272" s="36">
        <v>2</v>
      </c>
      <c r="W272" s="17">
        <v>1</v>
      </c>
      <c r="X272" s="17">
        <v>1</v>
      </c>
      <c r="Y272" s="17">
        <v>1</v>
      </c>
      <c r="Z272" s="17">
        <v>1</v>
      </c>
      <c r="AA272" s="17">
        <v>1</v>
      </c>
      <c r="AB272" s="17">
        <v>1</v>
      </c>
      <c r="AC272" s="17">
        <v>2</v>
      </c>
      <c r="AD272" s="17">
        <v>1</v>
      </c>
      <c r="AE272" s="17">
        <v>1</v>
      </c>
      <c r="AF272" s="43">
        <f t="shared" si="31"/>
        <v>23</v>
      </c>
      <c r="AG272" s="17">
        <v>7</v>
      </c>
      <c r="AH272" s="17">
        <v>3</v>
      </c>
      <c r="AI272" s="17">
        <v>2</v>
      </c>
      <c r="AJ272" s="17">
        <v>3</v>
      </c>
      <c r="AK272" s="17">
        <v>1</v>
      </c>
      <c r="AL272" s="17">
        <v>3</v>
      </c>
      <c r="AM272" s="17">
        <v>14</v>
      </c>
      <c r="AN272" s="17">
        <v>5</v>
      </c>
      <c r="AO272" s="17">
        <v>11</v>
      </c>
      <c r="AP272" s="17">
        <v>4</v>
      </c>
      <c r="AQ272" s="17">
        <v>5</v>
      </c>
      <c r="AR272" s="17">
        <v>3</v>
      </c>
      <c r="AS272" s="17">
        <v>2</v>
      </c>
      <c r="AT272" s="17">
        <v>8</v>
      </c>
      <c r="AU272" s="17">
        <v>4</v>
      </c>
      <c r="AV272" s="17">
        <v>5</v>
      </c>
      <c r="AW272" s="44">
        <v>48</v>
      </c>
    </row>
    <row r="273" spans="1:49">
      <c r="A273" s="73">
        <v>42144</v>
      </c>
      <c r="B273" s="37">
        <v>0</v>
      </c>
      <c r="C273" s="17">
        <v>2002</v>
      </c>
      <c r="D273" s="1">
        <v>45959.956944444442</v>
      </c>
      <c r="E273" s="128" t="s">
        <v>92</v>
      </c>
      <c r="F273" s="17"/>
      <c r="G273" s="17">
        <f t="shared" si="29"/>
        <v>0</v>
      </c>
      <c r="H273" s="17" t="s">
        <v>397</v>
      </c>
      <c r="I273" s="17" t="s">
        <v>397</v>
      </c>
      <c r="J273" s="50">
        <v>0</v>
      </c>
      <c r="K273" s="17">
        <f t="shared" si="32"/>
        <v>0</v>
      </c>
      <c r="L273" s="17" t="str">
        <f t="shared" si="33"/>
        <v/>
      </c>
      <c r="M273" s="97">
        <f t="shared" si="34"/>
        <v>0</v>
      </c>
      <c r="N273" s="97">
        <f t="shared" si="28"/>
        <v>0</v>
      </c>
      <c r="O273" s="83">
        <f t="shared" si="30"/>
        <v>0</v>
      </c>
      <c r="P273" s="17">
        <v>1</v>
      </c>
      <c r="Q273" s="17">
        <v>3</v>
      </c>
      <c r="R273" s="36">
        <v>1</v>
      </c>
      <c r="S273" s="17">
        <v>2</v>
      </c>
      <c r="T273" s="17">
        <v>4</v>
      </c>
      <c r="U273" s="36">
        <v>2</v>
      </c>
      <c r="V273" s="36">
        <v>1</v>
      </c>
      <c r="W273" s="17">
        <v>1</v>
      </c>
      <c r="X273" s="17">
        <v>3</v>
      </c>
      <c r="Y273" s="17">
        <v>2</v>
      </c>
      <c r="Z273" s="17">
        <v>1</v>
      </c>
      <c r="AA273" s="17">
        <v>2</v>
      </c>
      <c r="AB273" s="17">
        <v>3</v>
      </c>
      <c r="AC273" s="17">
        <v>3</v>
      </c>
      <c r="AD273" s="17">
        <v>2</v>
      </c>
      <c r="AE273" s="17">
        <v>1</v>
      </c>
      <c r="AF273" s="43">
        <f t="shared" si="31"/>
        <v>32</v>
      </c>
      <c r="AG273" s="17">
        <v>6</v>
      </c>
      <c r="AH273" s="17">
        <v>5</v>
      </c>
      <c r="AI273" s="17">
        <v>2</v>
      </c>
      <c r="AJ273" s="17">
        <v>2</v>
      </c>
      <c r="AK273" s="17">
        <v>4</v>
      </c>
      <c r="AL273" s="17">
        <v>2</v>
      </c>
      <c r="AM273" s="17">
        <v>2</v>
      </c>
      <c r="AN273" s="17">
        <v>2</v>
      </c>
      <c r="AO273" s="17">
        <v>2</v>
      </c>
      <c r="AP273" s="17">
        <v>2</v>
      </c>
      <c r="AQ273" s="17">
        <v>2</v>
      </c>
      <c r="AR273" s="17">
        <v>13</v>
      </c>
      <c r="AS273" s="17">
        <v>3</v>
      </c>
      <c r="AT273" s="17">
        <v>4</v>
      </c>
      <c r="AU273" s="17">
        <v>3</v>
      </c>
      <c r="AV273" s="17">
        <v>4</v>
      </c>
      <c r="AW273" s="44">
        <v>65</v>
      </c>
    </row>
    <row r="274" spans="1:49">
      <c r="A274" s="73">
        <v>42200</v>
      </c>
      <c r="B274" s="37">
        <v>0</v>
      </c>
      <c r="C274" s="17">
        <v>2002</v>
      </c>
      <c r="D274" s="1">
        <v>45960.27847222222</v>
      </c>
      <c r="E274" s="128" t="s">
        <v>92</v>
      </c>
      <c r="F274" s="17"/>
      <c r="G274" s="17">
        <f t="shared" si="29"/>
        <v>0</v>
      </c>
      <c r="H274" s="17" t="s">
        <v>397</v>
      </c>
      <c r="I274" s="17" t="s">
        <v>397</v>
      </c>
      <c r="J274" s="50">
        <v>0</v>
      </c>
      <c r="K274" s="17">
        <f t="shared" si="32"/>
        <v>0</v>
      </c>
      <c r="L274" s="17" t="str">
        <f t="shared" si="33"/>
        <v/>
      </c>
      <c r="M274" s="97">
        <f t="shared" si="34"/>
        <v>0</v>
      </c>
      <c r="N274" s="97">
        <f t="shared" si="28"/>
        <v>0</v>
      </c>
      <c r="O274" s="83">
        <f t="shared" si="30"/>
        <v>0</v>
      </c>
      <c r="P274" s="17">
        <v>1</v>
      </c>
      <c r="Q274" s="17">
        <v>1</v>
      </c>
      <c r="R274" s="36">
        <v>2</v>
      </c>
      <c r="S274" s="17">
        <v>5</v>
      </c>
      <c r="T274" s="17">
        <v>4</v>
      </c>
      <c r="U274" s="36">
        <v>2</v>
      </c>
      <c r="V274" s="36">
        <v>4</v>
      </c>
      <c r="W274" s="17">
        <v>2</v>
      </c>
      <c r="X274" s="17">
        <v>3</v>
      </c>
      <c r="Y274" s="17">
        <v>2</v>
      </c>
      <c r="Z274" s="17">
        <v>2</v>
      </c>
      <c r="AA274" s="17">
        <v>2</v>
      </c>
      <c r="AB274" s="17">
        <v>2</v>
      </c>
      <c r="AC274" s="17">
        <v>4</v>
      </c>
      <c r="AD274" s="17">
        <v>2</v>
      </c>
      <c r="AE274" s="17">
        <v>2</v>
      </c>
      <c r="AF274" s="43">
        <f t="shared" si="31"/>
        <v>40</v>
      </c>
      <c r="AG274" s="17">
        <v>13</v>
      </c>
      <c r="AH274" s="17">
        <v>8</v>
      </c>
      <c r="AI274" s="17">
        <v>67</v>
      </c>
      <c r="AJ274" s="17">
        <v>219</v>
      </c>
      <c r="AK274" s="17">
        <v>6</v>
      </c>
      <c r="AL274" s="17">
        <v>3</v>
      </c>
      <c r="AM274" s="17">
        <v>3</v>
      </c>
      <c r="AN274" s="17">
        <v>3</v>
      </c>
      <c r="AO274" s="17">
        <v>4</v>
      </c>
      <c r="AP274" s="17">
        <v>3</v>
      </c>
      <c r="AQ274" s="17">
        <v>4</v>
      </c>
      <c r="AR274" s="17">
        <v>4</v>
      </c>
      <c r="AS274" s="17">
        <v>3</v>
      </c>
      <c r="AT274" s="17">
        <v>3</v>
      </c>
      <c r="AU274" s="17">
        <v>3</v>
      </c>
      <c r="AV274" s="17">
        <v>3</v>
      </c>
      <c r="AW274" s="44">
        <v>64</v>
      </c>
    </row>
    <row r="275" spans="1:49">
      <c r="A275" s="73">
        <v>40826</v>
      </c>
      <c r="B275" s="37">
        <v>0</v>
      </c>
      <c r="C275" s="17">
        <v>2004</v>
      </c>
      <c r="D275" s="1">
        <v>45960.342361111114</v>
      </c>
      <c r="E275" s="128" t="s">
        <v>93</v>
      </c>
      <c r="F275" s="17"/>
      <c r="G275" s="17">
        <f t="shared" si="29"/>
        <v>0</v>
      </c>
      <c r="H275" s="17" t="s">
        <v>397</v>
      </c>
      <c r="I275" s="17" t="s">
        <v>397</v>
      </c>
      <c r="J275" s="50">
        <v>0</v>
      </c>
      <c r="K275" s="17">
        <f t="shared" si="32"/>
        <v>0</v>
      </c>
      <c r="L275" s="17" t="str">
        <f t="shared" si="33"/>
        <v/>
      </c>
      <c r="M275" s="97">
        <f t="shared" si="34"/>
        <v>0</v>
      </c>
      <c r="N275" s="97">
        <f t="shared" si="28"/>
        <v>0</v>
      </c>
      <c r="O275" s="83">
        <f t="shared" si="30"/>
        <v>0</v>
      </c>
      <c r="P275" s="17">
        <v>2</v>
      </c>
      <c r="Q275" s="17">
        <v>2</v>
      </c>
      <c r="R275" s="36">
        <v>1</v>
      </c>
      <c r="S275" s="17">
        <v>3</v>
      </c>
      <c r="T275" s="17">
        <v>2</v>
      </c>
      <c r="U275" s="36">
        <v>2</v>
      </c>
      <c r="V275" s="36">
        <v>2</v>
      </c>
      <c r="W275" s="17">
        <v>1</v>
      </c>
      <c r="X275" s="17">
        <v>1</v>
      </c>
      <c r="Y275" s="17">
        <v>1</v>
      </c>
      <c r="Z275" s="17">
        <v>1</v>
      </c>
      <c r="AA275" s="17">
        <v>1</v>
      </c>
      <c r="AB275" s="17">
        <v>2</v>
      </c>
      <c r="AC275" s="17">
        <v>1</v>
      </c>
      <c r="AD275" s="17">
        <v>1</v>
      </c>
      <c r="AE275" s="17">
        <v>1</v>
      </c>
      <c r="AF275" s="43">
        <f t="shared" si="31"/>
        <v>24</v>
      </c>
      <c r="AG275" s="17">
        <v>7</v>
      </c>
      <c r="AH275" s="17">
        <v>6</v>
      </c>
      <c r="AI275" s="17">
        <v>5</v>
      </c>
      <c r="AJ275" s="17">
        <v>5</v>
      </c>
      <c r="AK275" s="17">
        <v>5</v>
      </c>
      <c r="AL275" s="17">
        <v>6</v>
      </c>
      <c r="AM275" s="17">
        <v>4</v>
      </c>
      <c r="AN275" s="17">
        <v>7</v>
      </c>
      <c r="AO275" s="17">
        <v>2</v>
      </c>
      <c r="AP275" s="17">
        <v>30</v>
      </c>
      <c r="AQ275" s="17">
        <v>2</v>
      </c>
      <c r="AR275" s="17">
        <v>5</v>
      </c>
      <c r="AS275" s="17">
        <v>10</v>
      </c>
      <c r="AT275" s="17">
        <v>14</v>
      </c>
      <c r="AU275" s="17">
        <v>3</v>
      </c>
      <c r="AV275" s="17">
        <v>5</v>
      </c>
      <c r="AW275" s="44">
        <v>51</v>
      </c>
    </row>
    <row r="276" spans="1:49">
      <c r="A276" s="73">
        <v>41432</v>
      </c>
      <c r="B276" s="37">
        <v>0</v>
      </c>
      <c r="C276" s="17">
        <v>2003</v>
      </c>
      <c r="D276" s="1">
        <v>45960.367361111108</v>
      </c>
      <c r="E276" s="128" t="s">
        <v>93</v>
      </c>
      <c r="F276" s="17"/>
      <c r="G276" s="17">
        <f t="shared" si="29"/>
        <v>0</v>
      </c>
      <c r="H276" s="17" t="s">
        <v>397</v>
      </c>
      <c r="I276" s="17" t="s">
        <v>397</v>
      </c>
      <c r="J276" s="50">
        <v>0</v>
      </c>
      <c r="K276" s="17">
        <f t="shared" si="32"/>
        <v>0</v>
      </c>
      <c r="L276" s="17" t="str">
        <f t="shared" si="33"/>
        <v/>
      </c>
      <c r="M276" s="97">
        <f t="shared" si="34"/>
        <v>0</v>
      </c>
      <c r="N276" s="97">
        <f t="shared" si="28"/>
        <v>0</v>
      </c>
      <c r="O276" s="83">
        <f t="shared" si="30"/>
        <v>0</v>
      </c>
      <c r="P276" s="17">
        <v>2</v>
      </c>
      <c r="Q276" s="17">
        <v>2</v>
      </c>
      <c r="R276" s="36">
        <v>5</v>
      </c>
      <c r="S276" s="17">
        <v>4</v>
      </c>
      <c r="T276" s="17">
        <v>4</v>
      </c>
      <c r="U276" s="36">
        <v>4</v>
      </c>
      <c r="V276" s="36">
        <v>4</v>
      </c>
      <c r="W276" s="17">
        <v>2</v>
      </c>
      <c r="X276" s="17">
        <v>4</v>
      </c>
      <c r="Y276" s="17">
        <v>3</v>
      </c>
      <c r="Z276" s="17">
        <v>2</v>
      </c>
      <c r="AA276" s="17">
        <v>3</v>
      </c>
      <c r="AB276" s="17">
        <v>2</v>
      </c>
      <c r="AC276" s="17">
        <v>3</v>
      </c>
      <c r="AD276" s="17">
        <v>3</v>
      </c>
      <c r="AE276" s="17">
        <v>4</v>
      </c>
      <c r="AF276" s="43">
        <f t="shared" si="31"/>
        <v>51</v>
      </c>
      <c r="AG276" s="17">
        <v>10</v>
      </c>
      <c r="AH276" s="17">
        <v>6</v>
      </c>
      <c r="AI276" s="17">
        <v>6</v>
      </c>
      <c r="AJ276" s="17">
        <v>6</v>
      </c>
      <c r="AK276" s="17">
        <v>6</v>
      </c>
      <c r="AL276" s="17">
        <v>8</v>
      </c>
      <c r="AM276" s="17">
        <v>4</v>
      </c>
      <c r="AN276" s="17">
        <v>12</v>
      </c>
      <c r="AO276" s="17">
        <v>3</v>
      </c>
      <c r="AP276" s="17">
        <v>7</v>
      </c>
      <c r="AQ276" s="17">
        <v>3</v>
      </c>
      <c r="AR276" s="17">
        <v>16</v>
      </c>
      <c r="AS276" s="17">
        <v>3</v>
      </c>
      <c r="AT276" s="17">
        <v>26</v>
      </c>
      <c r="AU276" s="17">
        <v>5</v>
      </c>
      <c r="AV276" s="17">
        <v>7</v>
      </c>
      <c r="AW276" s="44">
        <v>56</v>
      </c>
    </row>
    <row r="277" spans="1:49">
      <c r="A277" s="73">
        <v>42556</v>
      </c>
      <c r="B277" s="37">
        <v>1</v>
      </c>
      <c r="C277" s="17">
        <v>2003</v>
      </c>
      <c r="D277" s="1">
        <v>45960.65625</v>
      </c>
      <c r="E277" s="128" t="s">
        <v>92</v>
      </c>
      <c r="F277" s="17"/>
      <c r="G277" s="17">
        <f t="shared" si="29"/>
        <v>0</v>
      </c>
      <c r="H277" s="17" t="s">
        <v>397</v>
      </c>
      <c r="I277" s="17" t="s">
        <v>397</v>
      </c>
      <c r="J277" s="50">
        <v>0</v>
      </c>
      <c r="K277" s="17">
        <f t="shared" si="32"/>
        <v>0</v>
      </c>
      <c r="L277" s="17" t="str">
        <f t="shared" si="33"/>
        <v/>
      </c>
      <c r="M277" s="97">
        <f t="shared" si="34"/>
        <v>0</v>
      </c>
      <c r="N277" s="97">
        <f t="shared" si="28"/>
        <v>0</v>
      </c>
      <c r="O277" s="83">
        <f t="shared" si="30"/>
        <v>0</v>
      </c>
      <c r="P277" s="17">
        <v>2</v>
      </c>
      <c r="Q277" s="17">
        <v>4</v>
      </c>
      <c r="R277" s="36">
        <v>2</v>
      </c>
      <c r="S277" s="17">
        <v>2</v>
      </c>
      <c r="T277" s="17">
        <v>2</v>
      </c>
      <c r="U277" s="36">
        <v>2</v>
      </c>
      <c r="V277" s="36">
        <v>2</v>
      </c>
      <c r="W277" s="17">
        <v>2</v>
      </c>
      <c r="X277" s="17">
        <v>2</v>
      </c>
      <c r="Y277" s="17">
        <v>2</v>
      </c>
      <c r="Z277" s="17">
        <v>2</v>
      </c>
      <c r="AA277" s="17">
        <v>2</v>
      </c>
      <c r="AB277" s="17">
        <v>2</v>
      </c>
      <c r="AC277" s="17">
        <v>2</v>
      </c>
      <c r="AD277" s="17">
        <v>2</v>
      </c>
      <c r="AE277" s="17">
        <v>3</v>
      </c>
      <c r="AF277" s="43">
        <f t="shared" si="31"/>
        <v>35</v>
      </c>
      <c r="AG277" s="17">
        <v>6</v>
      </c>
      <c r="AH277" s="17">
        <v>3</v>
      </c>
      <c r="AI277" s="17">
        <v>2</v>
      </c>
      <c r="AJ277" s="17">
        <v>3</v>
      </c>
      <c r="AK277" s="17">
        <v>3</v>
      </c>
      <c r="AL277" s="17">
        <v>3</v>
      </c>
      <c r="AM277" s="17">
        <v>1</v>
      </c>
      <c r="AN277" s="17">
        <v>2</v>
      </c>
      <c r="AO277" s="17">
        <v>2</v>
      </c>
      <c r="AP277" s="17">
        <v>2</v>
      </c>
      <c r="AQ277" s="17">
        <v>2</v>
      </c>
      <c r="AR277" s="17">
        <v>1</v>
      </c>
      <c r="AS277" s="17">
        <v>2</v>
      </c>
      <c r="AT277" s="17">
        <v>2</v>
      </c>
      <c r="AU277" s="17">
        <v>2</v>
      </c>
      <c r="AV277" s="17">
        <v>4</v>
      </c>
      <c r="AW277" s="44">
        <v>63</v>
      </c>
    </row>
    <row r="278" spans="1:49">
      <c r="A278" s="73">
        <v>42623</v>
      </c>
      <c r="B278" s="37">
        <v>0</v>
      </c>
      <c r="C278" s="17">
        <v>2000</v>
      </c>
      <c r="D278" s="1">
        <v>45960.781944444447</v>
      </c>
      <c r="E278" s="128" t="s">
        <v>92</v>
      </c>
      <c r="F278" s="17"/>
      <c r="G278" s="17">
        <f t="shared" si="29"/>
        <v>0</v>
      </c>
      <c r="H278" s="17" t="s">
        <v>397</v>
      </c>
      <c r="I278" s="17" t="s">
        <v>397</v>
      </c>
      <c r="J278" s="50">
        <v>0</v>
      </c>
      <c r="K278" s="17">
        <f t="shared" si="32"/>
        <v>0</v>
      </c>
      <c r="L278" s="17" t="str">
        <f t="shared" si="33"/>
        <v/>
      </c>
      <c r="M278" s="97">
        <f t="shared" si="34"/>
        <v>0</v>
      </c>
      <c r="N278" s="97">
        <f t="shared" si="28"/>
        <v>0</v>
      </c>
      <c r="O278" s="83">
        <f t="shared" si="30"/>
        <v>0</v>
      </c>
      <c r="P278" s="17">
        <v>1</v>
      </c>
      <c r="Q278" s="17">
        <v>4</v>
      </c>
      <c r="R278" s="36">
        <v>5</v>
      </c>
      <c r="S278" s="17">
        <v>5</v>
      </c>
      <c r="T278" s="17">
        <v>5</v>
      </c>
      <c r="U278" s="36">
        <v>5</v>
      </c>
      <c r="V278" s="36">
        <v>5</v>
      </c>
      <c r="W278" s="17">
        <v>5</v>
      </c>
      <c r="X278" s="17">
        <v>5</v>
      </c>
      <c r="Y278" s="17">
        <v>5</v>
      </c>
      <c r="Z278" s="17">
        <v>5</v>
      </c>
      <c r="AA278" s="17">
        <v>5</v>
      </c>
      <c r="AB278" s="17">
        <v>5</v>
      </c>
      <c r="AC278" s="17">
        <v>5</v>
      </c>
      <c r="AD278" s="17">
        <v>5</v>
      </c>
      <c r="AE278" s="17">
        <v>4</v>
      </c>
      <c r="AF278" s="43">
        <f t="shared" si="31"/>
        <v>74</v>
      </c>
      <c r="AG278" s="17">
        <v>14</v>
      </c>
      <c r="AH278" s="17">
        <v>7</v>
      </c>
      <c r="AI278" s="17">
        <v>3</v>
      </c>
      <c r="AJ278" s="17">
        <v>3</v>
      </c>
      <c r="AK278" s="17">
        <v>3</v>
      </c>
      <c r="AL278" s="17">
        <v>4</v>
      </c>
      <c r="AM278" s="17">
        <v>4</v>
      </c>
      <c r="AN278" s="17">
        <v>2</v>
      </c>
      <c r="AO278" s="17">
        <v>3</v>
      </c>
      <c r="AP278" s="17">
        <v>3</v>
      </c>
      <c r="AQ278" s="17">
        <v>2</v>
      </c>
      <c r="AR278" s="17">
        <v>4</v>
      </c>
      <c r="AS278" s="17">
        <v>2</v>
      </c>
      <c r="AT278" s="17">
        <v>3</v>
      </c>
      <c r="AU278" s="17">
        <v>2</v>
      </c>
      <c r="AV278" s="17">
        <v>31</v>
      </c>
      <c r="AW278" s="44">
        <v>23</v>
      </c>
    </row>
    <row r="279" spans="1:49">
      <c r="A279" s="73">
        <v>42675</v>
      </c>
      <c r="B279" s="37">
        <v>0</v>
      </c>
      <c r="C279" s="17">
        <v>2006</v>
      </c>
      <c r="D279" s="1">
        <v>45960.867361111108</v>
      </c>
      <c r="E279" s="128" t="s">
        <v>93</v>
      </c>
      <c r="F279" s="17"/>
      <c r="G279" s="17">
        <f t="shared" si="29"/>
        <v>0</v>
      </c>
      <c r="H279" s="17" t="s">
        <v>397</v>
      </c>
      <c r="I279" s="17" t="s">
        <v>397</v>
      </c>
      <c r="J279" s="50">
        <v>0</v>
      </c>
      <c r="K279" s="17">
        <f t="shared" si="32"/>
        <v>0</v>
      </c>
      <c r="L279" s="17" t="str">
        <f t="shared" si="33"/>
        <v/>
      </c>
      <c r="M279" s="97">
        <f t="shared" si="34"/>
        <v>0</v>
      </c>
      <c r="N279" s="97">
        <f t="shared" si="28"/>
        <v>0</v>
      </c>
      <c r="O279" s="83">
        <f t="shared" si="30"/>
        <v>0</v>
      </c>
      <c r="P279" s="17">
        <v>1</v>
      </c>
      <c r="Q279" s="17">
        <v>1</v>
      </c>
      <c r="R279" s="36">
        <v>2</v>
      </c>
      <c r="S279" s="17">
        <v>3</v>
      </c>
      <c r="T279" s="17">
        <v>2</v>
      </c>
      <c r="U279" s="36">
        <v>2</v>
      </c>
      <c r="V279" s="36">
        <v>2</v>
      </c>
      <c r="W279" s="17">
        <v>1</v>
      </c>
      <c r="X279" s="17">
        <v>1</v>
      </c>
      <c r="Y279" s="17">
        <v>1</v>
      </c>
      <c r="Z279" s="17">
        <v>1</v>
      </c>
      <c r="AA279" s="17">
        <v>1</v>
      </c>
      <c r="AB279" s="17">
        <v>2</v>
      </c>
      <c r="AC279" s="17">
        <v>3</v>
      </c>
      <c r="AD279" s="17">
        <v>1</v>
      </c>
      <c r="AE279" s="17">
        <v>2</v>
      </c>
      <c r="AF279" s="43">
        <f t="shared" si="31"/>
        <v>26</v>
      </c>
      <c r="AG279" s="17">
        <v>19</v>
      </c>
      <c r="AH279" s="17">
        <v>5</v>
      </c>
      <c r="AI279" s="17">
        <v>4</v>
      </c>
      <c r="AJ279" s="17">
        <v>15</v>
      </c>
      <c r="AK279" s="17">
        <v>5</v>
      </c>
      <c r="AL279" s="17">
        <v>6</v>
      </c>
      <c r="AM279" s="17">
        <v>6</v>
      </c>
      <c r="AN279" s="17">
        <v>20</v>
      </c>
      <c r="AO279" s="17">
        <v>8</v>
      </c>
      <c r="AP279" s="17">
        <v>3</v>
      </c>
      <c r="AQ279" s="17">
        <v>4</v>
      </c>
      <c r="AR279" s="17">
        <v>10</v>
      </c>
      <c r="AS279" s="17">
        <v>6</v>
      </c>
      <c r="AT279" s="17">
        <v>10</v>
      </c>
      <c r="AU279" s="17">
        <v>5</v>
      </c>
      <c r="AV279" s="17">
        <v>8</v>
      </c>
      <c r="AW279" s="44">
        <v>55</v>
      </c>
    </row>
    <row r="280" spans="1:49">
      <c r="A280" s="73">
        <v>42746</v>
      </c>
      <c r="B280" s="37">
        <v>0</v>
      </c>
      <c r="C280" s="17">
        <v>2004</v>
      </c>
      <c r="D280" s="1">
        <v>45961.321527777778</v>
      </c>
      <c r="E280" s="128" t="s">
        <v>93</v>
      </c>
      <c r="F280" s="17"/>
      <c r="G280" s="17">
        <f t="shared" si="29"/>
        <v>0</v>
      </c>
      <c r="H280" s="17" t="s">
        <v>397</v>
      </c>
      <c r="I280" s="17" t="s">
        <v>397</v>
      </c>
      <c r="J280" s="50">
        <v>0</v>
      </c>
      <c r="K280" s="17">
        <f t="shared" si="32"/>
        <v>0</v>
      </c>
      <c r="L280" s="17" t="str">
        <f t="shared" si="33"/>
        <v/>
      </c>
      <c r="M280" s="97">
        <f t="shared" si="34"/>
        <v>0</v>
      </c>
      <c r="N280" s="97">
        <f t="shared" si="28"/>
        <v>0</v>
      </c>
      <c r="O280" s="83">
        <f t="shared" si="30"/>
        <v>0</v>
      </c>
      <c r="P280" s="17">
        <v>2</v>
      </c>
      <c r="Q280" s="17">
        <v>2</v>
      </c>
      <c r="R280" s="36">
        <v>4</v>
      </c>
      <c r="S280" s="17">
        <v>5</v>
      </c>
      <c r="T280" s="17">
        <v>4</v>
      </c>
      <c r="U280" s="36">
        <v>4</v>
      </c>
      <c r="V280" s="36">
        <v>2</v>
      </c>
      <c r="W280" s="17">
        <v>2</v>
      </c>
      <c r="X280" s="17">
        <v>2</v>
      </c>
      <c r="Y280" s="17">
        <v>2</v>
      </c>
      <c r="Z280" s="17">
        <v>2</v>
      </c>
      <c r="AA280" s="17">
        <v>2</v>
      </c>
      <c r="AB280" s="17">
        <v>2</v>
      </c>
      <c r="AC280" s="17">
        <v>2</v>
      </c>
      <c r="AD280" s="17">
        <v>2</v>
      </c>
      <c r="AE280" s="17">
        <v>2</v>
      </c>
      <c r="AF280" s="43">
        <f t="shared" si="31"/>
        <v>41</v>
      </c>
      <c r="AG280" s="17">
        <v>31</v>
      </c>
      <c r="AH280" s="17">
        <v>13</v>
      </c>
      <c r="AI280" s="17">
        <v>8</v>
      </c>
      <c r="AJ280" s="17">
        <v>7</v>
      </c>
      <c r="AK280" s="17">
        <v>7</v>
      </c>
      <c r="AL280" s="17">
        <v>6</v>
      </c>
      <c r="AM280" s="17">
        <v>5</v>
      </c>
      <c r="AN280" s="17">
        <v>4</v>
      </c>
      <c r="AO280" s="17">
        <v>19</v>
      </c>
      <c r="AP280" s="17">
        <v>4</v>
      </c>
      <c r="AQ280" s="17">
        <v>10</v>
      </c>
      <c r="AR280" s="17">
        <v>7</v>
      </c>
      <c r="AS280" s="17">
        <v>6</v>
      </c>
      <c r="AT280" s="17">
        <v>9</v>
      </c>
      <c r="AU280" s="17">
        <v>3</v>
      </c>
      <c r="AV280" s="17">
        <v>5</v>
      </c>
      <c r="AW280" s="44">
        <v>56</v>
      </c>
    </row>
    <row r="281" spans="1:49">
      <c r="A281" s="73">
        <v>42785</v>
      </c>
      <c r="B281" s="37">
        <v>1</v>
      </c>
      <c r="C281" s="17">
        <v>1963</v>
      </c>
      <c r="D281" s="1">
        <v>45961.430555555555</v>
      </c>
      <c r="E281" s="128" t="s">
        <v>93</v>
      </c>
      <c r="F281" s="17"/>
      <c r="G281" s="17">
        <f t="shared" si="29"/>
        <v>0</v>
      </c>
      <c r="H281" s="17" t="s">
        <v>397</v>
      </c>
      <c r="I281" s="17" t="s">
        <v>397</v>
      </c>
      <c r="J281" s="50">
        <v>0</v>
      </c>
      <c r="K281" s="17">
        <f t="shared" si="32"/>
        <v>0</v>
      </c>
      <c r="L281" s="17" t="str">
        <f t="shared" si="33"/>
        <v/>
      </c>
      <c r="M281" s="97">
        <f t="shared" si="34"/>
        <v>0</v>
      </c>
      <c r="N281" s="97">
        <f t="shared" si="28"/>
        <v>0</v>
      </c>
      <c r="O281" s="83">
        <f t="shared" si="30"/>
        <v>0</v>
      </c>
      <c r="P281" s="17">
        <v>1</v>
      </c>
      <c r="Q281" s="17">
        <v>2</v>
      </c>
      <c r="R281" s="36">
        <v>2</v>
      </c>
      <c r="S281" s="17">
        <v>3</v>
      </c>
      <c r="T281" s="17">
        <v>2</v>
      </c>
      <c r="U281" s="36">
        <v>4</v>
      </c>
      <c r="V281" s="36">
        <v>3</v>
      </c>
      <c r="W281" s="17">
        <v>1</v>
      </c>
      <c r="X281" s="17">
        <v>4</v>
      </c>
      <c r="Y281" s="17">
        <v>1</v>
      </c>
      <c r="Z281" s="17">
        <v>2</v>
      </c>
      <c r="AA281" s="17">
        <v>4</v>
      </c>
      <c r="AB281" s="17">
        <v>3</v>
      </c>
      <c r="AC281" s="17">
        <v>4</v>
      </c>
      <c r="AD281" s="17">
        <v>3</v>
      </c>
      <c r="AE281" s="17">
        <v>3</v>
      </c>
      <c r="AF281" s="43">
        <f t="shared" si="31"/>
        <v>42</v>
      </c>
      <c r="AG281" s="17">
        <v>12</v>
      </c>
      <c r="AH281" s="17">
        <v>9</v>
      </c>
      <c r="AI281" s="17">
        <v>9</v>
      </c>
      <c r="AJ281" s="17">
        <v>16</v>
      </c>
      <c r="AK281" s="17">
        <v>5</v>
      </c>
      <c r="AL281" s="17">
        <v>6</v>
      </c>
      <c r="AM281" s="17">
        <v>10</v>
      </c>
      <c r="AN281" s="17">
        <v>6</v>
      </c>
      <c r="AO281" s="17">
        <v>5</v>
      </c>
      <c r="AP281" s="17">
        <v>4</v>
      </c>
      <c r="AQ281" s="17">
        <v>7</v>
      </c>
      <c r="AR281" s="17">
        <v>3</v>
      </c>
      <c r="AS281" s="17">
        <v>10</v>
      </c>
      <c r="AT281" s="17">
        <v>7</v>
      </c>
      <c r="AU281" s="17">
        <v>6</v>
      </c>
      <c r="AV281" s="17">
        <v>8</v>
      </c>
      <c r="AW281" s="44">
        <v>69</v>
      </c>
    </row>
    <row r="282" spans="1:49">
      <c r="A282" s="73">
        <v>43086</v>
      </c>
      <c r="B282" s="37">
        <v>0</v>
      </c>
      <c r="C282" s="17">
        <v>1968</v>
      </c>
      <c r="D282" s="1">
        <v>45961.8</v>
      </c>
      <c r="E282" s="128" t="s">
        <v>93</v>
      </c>
      <c r="F282" s="17"/>
      <c r="G282" s="17">
        <f t="shared" si="29"/>
        <v>0</v>
      </c>
      <c r="H282" s="17" t="s">
        <v>397</v>
      </c>
      <c r="I282" s="17" t="s">
        <v>397</v>
      </c>
      <c r="J282" s="50">
        <v>0</v>
      </c>
      <c r="K282" s="17">
        <f t="shared" si="32"/>
        <v>0</v>
      </c>
      <c r="L282" s="17" t="str">
        <f t="shared" si="33"/>
        <v/>
      </c>
      <c r="M282" s="97">
        <f t="shared" si="34"/>
        <v>0</v>
      </c>
      <c r="N282" s="97">
        <f t="shared" si="28"/>
        <v>0</v>
      </c>
      <c r="O282" s="83">
        <f t="shared" si="30"/>
        <v>0</v>
      </c>
      <c r="P282" s="17">
        <v>1</v>
      </c>
      <c r="Q282" s="17">
        <v>1</v>
      </c>
      <c r="R282" s="36">
        <v>1</v>
      </c>
      <c r="S282" s="17">
        <v>3</v>
      </c>
      <c r="T282" s="17">
        <v>1</v>
      </c>
      <c r="U282" s="36">
        <v>1</v>
      </c>
      <c r="V282" s="36">
        <v>1</v>
      </c>
      <c r="W282" s="17">
        <v>1</v>
      </c>
      <c r="X282" s="17">
        <v>1</v>
      </c>
      <c r="Y282" s="17">
        <v>1</v>
      </c>
      <c r="Z282" s="17">
        <v>1</v>
      </c>
      <c r="AA282" s="17">
        <v>1</v>
      </c>
      <c r="AB282" s="17">
        <v>1</v>
      </c>
      <c r="AC282" s="17">
        <v>1</v>
      </c>
      <c r="AD282" s="17">
        <v>1</v>
      </c>
      <c r="AE282" s="17">
        <v>1</v>
      </c>
      <c r="AF282" s="43">
        <f t="shared" si="31"/>
        <v>18</v>
      </c>
      <c r="AG282" s="17">
        <v>22</v>
      </c>
      <c r="AH282" s="17">
        <v>10</v>
      </c>
      <c r="AI282" s="17">
        <v>8</v>
      </c>
      <c r="AJ282" s="17">
        <v>7</v>
      </c>
      <c r="AK282" s="17">
        <v>9</v>
      </c>
      <c r="AL282" s="17">
        <v>6</v>
      </c>
      <c r="AM282" s="17">
        <v>4</v>
      </c>
      <c r="AN282" s="17">
        <v>5</v>
      </c>
      <c r="AO282" s="17">
        <v>4</v>
      </c>
      <c r="AP282" s="17">
        <v>5</v>
      </c>
      <c r="AQ282" s="17">
        <v>6</v>
      </c>
      <c r="AR282" s="17">
        <v>6</v>
      </c>
      <c r="AS282" s="17">
        <v>4</v>
      </c>
      <c r="AT282" s="17">
        <v>4</v>
      </c>
      <c r="AU282" s="17">
        <v>5</v>
      </c>
      <c r="AV282" s="17">
        <v>5</v>
      </c>
      <c r="AW282" s="44">
        <v>33</v>
      </c>
    </row>
    <row r="283" spans="1:49">
      <c r="A283" s="73">
        <v>40854</v>
      </c>
      <c r="B283" s="37">
        <v>0</v>
      </c>
      <c r="C283" s="17">
        <v>1983</v>
      </c>
      <c r="D283" s="1">
        <v>45962.74722222222</v>
      </c>
      <c r="E283" s="128" t="s">
        <v>92</v>
      </c>
      <c r="F283" s="17"/>
      <c r="G283" s="17">
        <f t="shared" si="29"/>
        <v>0</v>
      </c>
      <c r="H283" s="17" t="s">
        <v>397</v>
      </c>
      <c r="I283" s="17" t="s">
        <v>397</v>
      </c>
      <c r="J283" s="50">
        <v>0</v>
      </c>
      <c r="K283" s="17">
        <f t="shared" si="32"/>
        <v>0</v>
      </c>
      <c r="L283" s="17" t="str">
        <f t="shared" si="33"/>
        <v/>
      </c>
      <c r="M283" s="97">
        <f t="shared" si="34"/>
        <v>0</v>
      </c>
      <c r="N283" s="97">
        <f t="shared" si="28"/>
        <v>0</v>
      </c>
      <c r="O283" s="83">
        <f t="shared" si="30"/>
        <v>0</v>
      </c>
      <c r="P283" s="17">
        <v>1</v>
      </c>
      <c r="Q283" s="17">
        <v>1</v>
      </c>
      <c r="R283" s="36">
        <v>1</v>
      </c>
      <c r="S283" s="17">
        <v>3</v>
      </c>
      <c r="T283" s="17">
        <v>2</v>
      </c>
      <c r="U283" s="36">
        <v>2</v>
      </c>
      <c r="V283" s="36">
        <v>2</v>
      </c>
      <c r="W283" s="17">
        <v>1</v>
      </c>
      <c r="X283" s="17">
        <v>1</v>
      </c>
      <c r="Y283" s="17">
        <v>1</v>
      </c>
      <c r="Z283" s="17">
        <v>1</v>
      </c>
      <c r="AA283" s="17">
        <v>1</v>
      </c>
      <c r="AB283" s="17">
        <v>1</v>
      </c>
      <c r="AC283" s="17">
        <v>1</v>
      </c>
      <c r="AD283" s="17">
        <v>1</v>
      </c>
      <c r="AE283" s="17">
        <v>1</v>
      </c>
      <c r="AF283" s="43">
        <f t="shared" si="31"/>
        <v>21</v>
      </c>
      <c r="AG283" s="17">
        <v>14</v>
      </c>
      <c r="AH283" s="17">
        <v>5</v>
      </c>
      <c r="AI283" s="17">
        <v>5</v>
      </c>
      <c r="AJ283" s="17">
        <v>5</v>
      </c>
      <c r="AK283" s="17">
        <v>7</v>
      </c>
      <c r="AL283" s="17">
        <v>2</v>
      </c>
      <c r="AM283" s="17">
        <v>3</v>
      </c>
      <c r="AN283" s="17">
        <v>6</v>
      </c>
      <c r="AO283" s="17">
        <v>3</v>
      </c>
      <c r="AP283" s="17">
        <v>3</v>
      </c>
      <c r="AQ283" s="17">
        <v>1</v>
      </c>
      <c r="AR283" s="17">
        <v>4</v>
      </c>
      <c r="AS283" s="17">
        <v>2</v>
      </c>
      <c r="AT283" s="17">
        <v>3</v>
      </c>
      <c r="AU283" s="17">
        <v>4</v>
      </c>
      <c r="AV283" s="17">
        <v>2</v>
      </c>
      <c r="AW283" s="44">
        <v>40</v>
      </c>
    </row>
    <row r="284" spans="1:49">
      <c r="A284" s="73">
        <v>41111</v>
      </c>
      <c r="B284" s="37">
        <v>0</v>
      </c>
      <c r="C284" s="17">
        <v>2005</v>
      </c>
      <c r="D284" s="1">
        <v>45963.652777777781</v>
      </c>
      <c r="E284" s="128" t="s">
        <v>92</v>
      </c>
      <c r="F284" s="17"/>
      <c r="G284" s="17">
        <f t="shared" si="29"/>
        <v>0</v>
      </c>
      <c r="H284" s="17" t="s">
        <v>397</v>
      </c>
      <c r="I284" s="17" t="s">
        <v>397</v>
      </c>
      <c r="J284" s="50">
        <v>0</v>
      </c>
      <c r="K284" s="17">
        <f t="shared" si="32"/>
        <v>0</v>
      </c>
      <c r="L284" s="17" t="str">
        <f t="shared" si="33"/>
        <v/>
      </c>
      <c r="M284" s="97">
        <f t="shared" si="34"/>
        <v>0</v>
      </c>
      <c r="N284" s="97">
        <f t="shared" si="28"/>
        <v>0</v>
      </c>
      <c r="O284" s="83">
        <f t="shared" si="30"/>
        <v>0</v>
      </c>
      <c r="P284" s="17">
        <v>4</v>
      </c>
      <c r="Q284" s="17">
        <v>1</v>
      </c>
      <c r="R284" s="36">
        <v>1</v>
      </c>
      <c r="S284" s="17">
        <v>1</v>
      </c>
      <c r="T284" s="17">
        <v>2</v>
      </c>
      <c r="U284" s="36">
        <v>1</v>
      </c>
      <c r="V284" s="36">
        <v>1</v>
      </c>
      <c r="W284" s="17">
        <v>1</v>
      </c>
      <c r="X284" s="17">
        <v>1</v>
      </c>
      <c r="Y284" s="17">
        <v>1</v>
      </c>
      <c r="Z284" s="17">
        <v>1</v>
      </c>
      <c r="AA284" s="17">
        <v>1</v>
      </c>
      <c r="AB284" s="17">
        <v>1</v>
      </c>
      <c r="AC284" s="17">
        <v>1</v>
      </c>
      <c r="AD284" s="17">
        <v>1</v>
      </c>
      <c r="AE284" s="17">
        <v>1</v>
      </c>
      <c r="AF284" s="43">
        <f t="shared" si="31"/>
        <v>20</v>
      </c>
      <c r="AG284" s="17">
        <v>79</v>
      </c>
      <c r="AH284" s="17">
        <v>3</v>
      </c>
      <c r="AI284" s="17">
        <v>2</v>
      </c>
      <c r="AJ284" s="17">
        <v>3</v>
      </c>
      <c r="AK284" s="17">
        <v>6</v>
      </c>
      <c r="AL284" s="17">
        <v>2</v>
      </c>
      <c r="AM284" s="17">
        <v>1</v>
      </c>
      <c r="AN284" s="17">
        <v>3</v>
      </c>
      <c r="AO284" s="17">
        <v>2</v>
      </c>
      <c r="AP284" s="17">
        <v>2</v>
      </c>
      <c r="AQ284" s="17">
        <v>1</v>
      </c>
      <c r="AR284" s="17">
        <v>3</v>
      </c>
      <c r="AS284" s="17">
        <v>2</v>
      </c>
      <c r="AT284" s="17">
        <v>2</v>
      </c>
      <c r="AU284" s="17">
        <v>2</v>
      </c>
      <c r="AV284" s="17">
        <v>2</v>
      </c>
      <c r="AW284" s="44">
        <v>42</v>
      </c>
    </row>
    <row r="285" spans="1:49">
      <c r="A285" s="73">
        <v>43686</v>
      </c>
      <c r="B285" s="37">
        <v>0</v>
      </c>
      <c r="C285" s="17">
        <v>1995</v>
      </c>
      <c r="D285" s="1">
        <v>45963.84652777778</v>
      </c>
      <c r="E285" s="128" t="s">
        <v>93</v>
      </c>
      <c r="F285" s="17"/>
      <c r="G285" s="17">
        <f t="shared" si="29"/>
        <v>0</v>
      </c>
      <c r="H285" s="17" t="s">
        <v>397</v>
      </c>
      <c r="I285" s="17" t="s">
        <v>397</v>
      </c>
      <c r="J285" s="50">
        <v>0</v>
      </c>
      <c r="K285" s="17">
        <f t="shared" si="32"/>
        <v>0</v>
      </c>
      <c r="L285" s="17" t="str">
        <f t="shared" si="33"/>
        <v/>
      </c>
      <c r="M285" s="97">
        <f t="shared" si="34"/>
        <v>0</v>
      </c>
      <c r="N285" s="97">
        <f t="shared" si="28"/>
        <v>0</v>
      </c>
      <c r="O285" s="83">
        <f t="shared" si="30"/>
        <v>0</v>
      </c>
      <c r="P285" s="17">
        <v>2</v>
      </c>
      <c r="Q285" s="17">
        <v>1</v>
      </c>
      <c r="R285" s="36">
        <v>1</v>
      </c>
      <c r="S285" s="17">
        <v>4</v>
      </c>
      <c r="T285" s="17">
        <v>4</v>
      </c>
      <c r="U285" s="36">
        <v>1</v>
      </c>
      <c r="V285" s="36">
        <v>1</v>
      </c>
      <c r="W285" s="17">
        <v>1</v>
      </c>
      <c r="X285" s="17">
        <v>1</v>
      </c>
      <c r="Y285" s="17">
        <v>1</v>
      </c>
      <c r="Z285" s="17">
        <v>1</v>
      </c>
      <c r="AA285" s="17">
        <v>1</v>
      </c>
      <c r="AB285" s="17">
        <v>1</v>
      </c>
      <c r="AC285" s="17">
        <v>1</v>
      </c>
      <c r="AD285" s="17">
        <v>2</v>
      </c>
      <c r="AE285" s="17">
        <v>1</v>
      </c>
      <c r="AF285" s="43">
        <f t="shared" si="31"/>
        <v>24</v>
      </c>
      <c r="AG285" s="17">
        <v>10</v>
      </c>
      <c r="AH285" s="17">
        <v>10</v>
      </c>
      <c r="AI285" s="17">
        <v>5</v>
      </c>
      <c r="AJ285" s="17">
        <v>28</v>
      </c>
      <c r="AK285" s="17">
        <v>14</v>
      </c>
      <c r="AL285" s="17">
        <v>3</v>
      </c>
      <c r="AM285" s="17">
        <v>4</v>
      </c>
      <c r="AN285" s="17">
        <v>5</v>
      </c>
      <c r="AO285" s="17">
        <v>3</v>
      </c>
      <c r="AP285" s="17">
        <v>5</v>
      </c>
      <c r="AQ285" s="17">
        <v>3</v>
      </c>
      <c r="AR285" s="17">
        <v>8</v>
      </c>
      <c r="AS285" s="17">
        <v>2</v>
      </c>
      <c r="AT285" s="17">
        <v>3</v>
      </c>
      <c r="AU285" s="17">
        <v>9</v>
      </c>
      <c r="AV285" s="17">
        <v>7</v>
      </c>
      <c r="AW285" s="44">
        <v>51</v>
      </c>
    </row>
    <row r="286" spans="1:49">
      <c r="A286" s="73">
        <v>43708</v>
      </c>
      <c r="B286" s="37">
        <v>0</v>
      </c>
      <c r="C286" s="17">
        <v>2003</v>
      </c>
      <c r="D286" s="1">
        <v>45963.89166666667</v>
      </c>
      <c r="E286" s="128" t="s">
        <v>93</v>
      </c>
      <c r="F286" s="17"/>
      <c r="G286" s="17">
        <f t="shared" si="29"/>
        <v>0</v>
      </c>
      <c r="H286" s="17" t="s">
        <v>397</v>
      </c>
      <c r="I286" s="17" t="s">
        <v>397</v>
      </c>
      <c r="J286" s="50">
        <v>0</v>
      </c>
      <c r="K286" s="17">
        <f t="shared" si="32"/>
        <v>0</v>
      </c>
      <c r="L286" s="17" t="str">
        <f t="shared" si="33"/>
        <v/>
      </c>
      <c r="M286" s="97">
        <f t="shared" si="34"/>
        <v>0</v>
      </c>
      <c r="N286" s="97">
        <f t="shared" si="28"/>
        <v>0</v>
      </c>
      <c r="O286" s="83">
        <f t="shared" si="30"/>
        <v>0</v>
      </c>
      <c r="P286" s="17">
        <v>1</v>
      </c>
      <c r="Q286" s="17">
        <v>2</v>
      </c>
      <c r="R286" s="36">
        <v>1</v>
      </c>
      <c r="S286" s="17">
        <v>2</v>
      </c>
      <c r="T286" s="17">
        <v>3</v>
      </c>
      <c r="U286" s="36">
        <v>2</v>
      </c>
      <c r="V286" s="36">
        <v>1</v>
      </c>
      <c r="W286" s="17">
        <v>1</v>
      </c>
      <c r="X286" s="17">
        <v>1</v>
      </c>
      <c r="Y286" s="17">
        <v>1</v>
      </c>
      <c r="Z286" s="17">
        <v>1</v>
      </c>
      <c r="AA286" s="17">
        <v>1</v>
      </c>
      <c r="AB286" s="17">
        <v>1</v>
      </c>
      <c r="AC286" s="17">
        <v>1</v>
      </c>
      <c r="AD286" s="17">
        <v>1</v>
      </c>
      <c r="AE286" s="17">
        <v>1</v>
      </c>
      <c r="AF286" s="43">
        <f t="shared" si="31"/>
        <v>21</v>
      </c>
      <c r="AG286" s="17">
        <v>7</v>
      </c>
      <c r="AH286" s="17">
        <v>5</v>
      </c>
      <c r="AI286" s="17">
        <v>5</v>
      </c>
      <c r="AJ286" s="17">
        <v>5</v>
      </c>
      <c r="AK286" s="17">
        <v>6</v>
      </c>
      <c r="AL286" s="17">
        <v>4</v>
      </c>
      <c r="AM286" s="17">
        <v>2</v>
      </c>
      <c r="AN286" s="17">
        <v>6</v>
      </c>
      <c r="AO286" s="17">
        <v>4</v>
      </c>
      <c r="AP286" s="17">
        <v>2</v>
      </c>
      <c r="AQ286" s="17">
        <v>2</v>
      </c>
      <c r="AR286" s="17">
        <v>5</v>
      </c>
      <c r="AS286" s="17">
        <v>2</v>
      </c>
      <c r="AT286" s="17">
        <v>5</v>
      </c>
      <c r="AU286" s="17">
        <v>3</v>
      </c>
      <c r="AV286" s="17">
        <v>4</v>
      </c>
      <c r="AW286" s="44">
        <v>43</v>
      </c>
    </row>
    <row r="287" spans="1:49">
      <c r="A287" s="73">
        <v>40708</v>
      </c>
      <c r="B287" s="37">
        <v>0</v>
      </c>
      <c r="C287" s="17">
        <v>2002</v>
      </c>
      <c r="D287" s="1">
        <v>45964.364583333336</v>
      </c>
      <c r="E287" s="128" t="s">
        <v>92</v>
      </c>
      <c r="F287" s="17"/>
      <c r="G287" s="17">
        <f t="shared" si="29"/>
        <v>0</v>
      </c>
      <c r="H287" s="17" t="s">
        <v>397</v>
      </c>
      <c r="I287" s="17" t="s">
        <v>397</v>
      </c>
      <c r="J287" s="50">
        <v>0</v>
      </c>
      <c r="K287" s="17">
        <f t="shared" si="32"/>
        <v>0</v>
      </c>
      <c r="L287" s="17" t="str">
        <f t="shared" si="33"/>
        <v/>
      </c>
      <c r="M287" s="97">
        <f t="shared" si="34"/>
        <v>0</v>
      </c>
      <c r="N287" s="97">
        <f t="shared" si="28"/>
        <v>0</v>
      </c>
      <c r="O287" s="83">
        <f t="shared" si="30"/>
        <v>0</v>
      </c>
      <c r="P287" s="17">
        <v>1</v>
      </c>
      <c r="Q287" s="17">
        <v>1</v>
      </c>
      <c r="R287" s="36">
        <v>2</v>
      </c>
      <c r="S287" s="17">
        <v>4</v>
      </c>
      <c r="T287" s="17">
        <v>2</v>
      </c>
      <c r="U287" s="36">
        <v>2</v>
      </c>
      <c r="V287" s="36">
        <v>2</v>
      </c>
      <c r="W287" s="17">
        <v>1</v>
      </c>
      <c r="X287" s="17">
        <v>2</v>
      </c>
      <c r="Y287" s="17">
        <v>1</v>
      </c>
      <c r="Z287" s="17">
        <v>1</v>
      </c>
      <c r="AA287" s="17">
        <v>1</v>
      </c>
      <c r="AB287" s="17">
        <v>1</v>
      </c>
      <c r="AC287" s="17">
        <v>1</v>
      </c>
      <c r="AD287" s="17">
        <v>1</v>
      </c>
      <c r="AE287" s="17">
        <v>1</v>
      </c>
      <c r="AF287" s="43">
        <f t="shared" si="31"/>
        <v>24</v>
      </c>
      <c r="AG287" s="17">
        <v>955</v>
      </c>
      <c r="AH287" s="17">
        <v>4</v>
      </c>
      <c r="AI287" s="17">
        <v>5</v>
      </c>
      <c r="AJ287" s="17">
        <v>7</v>
      </c>
      <c r="AK287" s="17">
        <v>7</v>
      </c>
      <c r="AL287" s="17">
        <v>3</v>
      </c>
      <c r="AM287" s="17">
        <v>2</v>
      </c>
      <c r="AN287" s="17">
        <v>4</v>
      </c>
      <c r="AO287" s="17">
        <v>5</v>
      </c>
      <c r="AP287" s="17">
        <v>5</v>
      </c>
      <c r="AQ287" s="17">
        <v>3</v>
      </c>
      <c r="AR287" s="17">
        <v>5</v>
      </c>
      <c r="AS287" s="17">
        <v>5</v>
      </c>
      <c r="AT287" s="17">
        <v>7</v>
      </c>
      <c r="AU287" s="17">
        <v>4</v>
      </c>
      <c r="AV287" s="17">
        <v>3</v>
      </c>
      <c r="AW287" s="44">
        <v>49</v>
      </c>
    </row>
    <row r="288" spans="1:49">
      <c r="A288" s="73">
        <v>44005</v>
      </c>
      <c r="B288" s="37">
        <v>0</v>
      </c>
      <c r="C288" s="17">
        <v>1996</v>
      </c>
      <c r="D288" s="1">
        <v>45964.585416666669</v>
      </c>
      <c r="E288" s="128" t="s">
        <v>92</v>
      </c>
      <c r="F288" s="17"/>
      <c r="G288" s="17">
        <f t="shared" si="29"/>
        <v>0</v>
      </c>
      <c r="H288" s="17" t="s">
        <v>397</v>
      </c>
      <c r="I288" s="17" t="s">
        <v>397</v>
      </c>
      <c r="J288" s="50">
        <v>0</v>
      </c>
      <c r="K288" s="17">
        <f t="shared" si="32"/>
        <v>0</v>
      </c>
      <c r="L288" s="17" t="str">
        <f t="shared" si="33"/>
        <v/>
      </c>
      <c r="M288" s="97">
        <f t="shared" si="34"/>
        <v>0</v>
      </c>
      <c r="N288" s="97">
        <f t="shared" si="28"/>
        <v>0</v>
      </c>
      <c r="O288" s="83">
        <f t="shared" si="30"/>
        <v>0</v>
      </c>
      <c r="P288" s="17">
        <v>1</v>
      </c>
      <c r="Q288" s="17">
        <v>3</v>
      </c>
      <c r="R288" s="36">
        <v>2</v>
      </c>
      <c r="S288" s="17">
        <v>3</v>
      </c>
      <c r="T288" s="17">
        <v>3</v>
      </c>
      <c r="U288" s="36">
        <v>2</v>
      </c>
      <c r="V288" s="36">
        <v>2</v>
      </c>
      <c r="W288" s="17">
        <v>1</v>
      </c>
      <c r="X288" s="17">
        <v>2</v>
      </c>
      <c r="Y288" s="17">
        <v>1</v>
      </c>
      <c r="Z288" s="17">
        <v>1</v>
      </c>
      <c r="AA288" s="17">
        <v>1</v>
      </c>
      <c r="AB288" s="17">
        <v>2</v>
      </c>
      <c r="AC288" s="17">
        <v>3</v>
      </c>
      <c r="AD288" s="17">
        <v>1</v>
      </c>
      <c r="AE288" s="17">
        <v>1</v>
      </c>
      <c r="AF288" s="43">
        <f t="shared" si="31"/>
        <v>29</v>
      </c>
      <c r="AG288" s="17">
        <v>10</v>
      </c>
      <c r="AH288" s="17">
        <v>6</v>
      </c>
      <c r="AI288" s="17">
        <v>3</v>
      </c>
      <c r="AJ288" s="17">
        <v>6</v>
      </c>
      <c r="AK288" s="17">
        <v>7</v>
      </c>
      <c r="AL288" s="17">
        <v>4</v>
      </c>
      <c r="AM288" s="17">
        <v>3</v>
      </c>
      <c r="AN288" s="17">
        <v>7</v>
      </c>
      <c r="AO288" s="17">
        <v>7</v>
      </c>
      <c r="AP288" s="17">
        <v>5</v>
      </c>
      <c r="AQ288" s="17">
        <v>4</v>
      </c>
      <c r="AR288" s="17">
        <v>7</v>
      </c>
      <c r="AS288" s="17">
        <v>5</v>
      </c>
      <c r="AT288" s="17">
        <v>8</v>
      </c>
      <c r="AU288" s="17">
        <v>4</v>
      </c>
      <c r="AV288" s="17">
        <v>2</v>
      </c>
      <c r="AW288" s="44">
        <v>58</v>
      </c>
    </row>
    <row r="289" spans="1:49">
      <c r="A289" s="73">
        <v>44015</v>
      </c>
      <c r="B289" s="37">
        <v>0</v>
      </c>
      <c r="C289" s="17">
        <v>1996</v>
      </c>
      <c r="D289" s="1">
        <v>45964.595833333333</v>
      </c>
      <c r="E289" s="128" t="s">
        <v>92</v>
      </c>
      <c r="F289" s="17"/>
      <c r="G289" s="17">
        <f t="shared" si="29"/>
        <v>0</v>
      </c>
      <c r="H289" s="17" t="s">
        <v>397</v>
      </c>
      <c r="I289" s="17" t="s">
        <v>397</v>
      </c>
      <c r="J289" s="50">
        <v>0</v>
      </c>
      <c r="K289" s="17">
        <f t="shared" si="32"/>
        <v>0</v>
      </c>
      <c r="L289" s="17" t="str">
        <f t="shared" si="33"/>
        <v/>
      </c>
      <c r="M289" s="97">
        <f t="shared" si="34"/>
        <v>0</v>
      </c>
      <c r="N289" s="97">
        <f t="shared" si="28"/>
        <v>0</v>
      </c>
      <c r="O289" s="83">
        <f t="shared" si="30"/>
        <v>0</v>
      </c>
      <c r="P289" s="17">
        <v>1</v>
      </c>
      <c r="Q289" s="17">
        <v>1</v>
      </c>
      <c r="R289" s="36">
        <v>1</v>
      </c>
      <c r="S289" s="17">
        <v>1</v>
      </c>
      <c r="T289" s="17">
        <v>1</v>
      </c>
      <c r="U289" s="36">
        <v>1</v>
      </c>
      <c r="V289" s="36">
        <v>1</v>
      </c>
      <c r="W289" s="17">
        <v>1</v>
      </c>
      <c r="X289" s="17">
        <v>1</v>
      </c>
      <c r="Y289" s="17">
        <v>1</v>
      </c>
      <c r="Z289" s="17">
        <v>1</v>
      </c>
      <c r="AA289" s="17">
        <v>1</v>
      </c>
      <c r="AB289" s="17">
        <v>1</v>
      </c>
      <c r="AC289" s="17">
        <v>1</v>
      </c>
      <c r="AD289" s="17">
        <v>5</v>
      </c>
      <c r="AE289" s="17">
        <v>1</v>
      </c>
      <c r="AF289" s="43">
        <f t="shared" si="31"/>
        <v>20</v>
      </c>
      <c r="AG289" s="17">
        <v>4</v>
      </c>
      <c r="AH289" s="17">
        <v>3</v>
      </c>
      <c r="AI289" s="17">
        <v>3</v>
      </c>
      <c r="AJ289" s="17">
        <v>3</v>
      </c>
      <c r="AK289" s="17">
        <v>2</v>
      </c>
      <c r="AL289" s="17">
        <v>3</v>
      </c>
      <c r="AM289" s="17">
        <v>1</v>
      </c>
      <c r="AN289" s="17">
        <v>3</v>
      </c>
      <c r="AO289" s="17">
        <v>1</v>
      </c>
      <c r="AP289" s="17">
        <v>2</v>
      </c>
      <c r="AQ289" s="17">
        <v>1</v>
      </c>
      <c r="AR289" s="17">
        <v>4</v>
      </c>
      <c r="AS289" s="17">
        <v>1</v>
      </c>
      <c r="AT289" s="17">
        <v>2</v>
      </c>
      <c r="AU289" s="17">
        <v>3</v>
      </c>
      <c r="AV289" s="17">
        <v>6</v>
      </c>
      <c r="AW289" s="44">
        <v>50</v>
      </c>
    </row>
    <row r="290" spans="1:49">
      <c r="A290" s="73">
        <v>40964</v>
      </c>
      <c r="B290" s="37">
        <v>0</v>
      </c>
      <c r="C290" s="17">
        <v>2003</v>
      </c>
      <c r="D290" s="1">
        <v>45964.634027777778</v>
      </c>
      <c r="E290" s="128" t="s">
        <v>92</v>
      </c>
      <c r="F290" s="17"/>
      <c r="G290" s="17">
        <f t="shared" si="29"/>
        <v>0</v>
      </c>
      <c r="H290" s="17" t="s">
        <v>397</v>
      </c>
      <c r="I290" s="17" t="s">
        <v>397</v>
      </c>
      <c r="J290" s="50">
        <v>0</v>
      </c>
      <c r="K290" s="17">
        <f t="shared" si="32"/>
        <v>0</v>
      </c>
      <c r="L290" s="17" t="str">
        <f t="shared" si="33"/>
        <v/>
      </c>
      <c r="M290" s="97">
        <f t="shared" si="34"/>
        <v>0</v>
      </c>
      <c r="N290" s="97">
        <f t="shared" si="28"/>
        <v>0</v>
      </c>
      <c r="O290" s="83">
        <f t="shared" si="30"/>
        <v>0</v>
      </c>
      <c r="P290" s="17">
        <v>1</v>
      </c>
      <c r="Q290" s="17">
        <v>1</v>
      </c>
      <c r="R290" s="36">
        <v>1</v>
      </c>
      <c r="S290" s="17">
        <v>1</v>
      </c>
      <c r="T290" s="17">
        <v>1</v>
      </c>
      <c r="U290" s="36">
        <v>1</v>
      </c>
      <c r="V290" s="36">
        <v>1</v>
      </c>
      <c r="W290" s="17">
        <v>1</v>
      </c>
      <c r="X290" s="17">
        <v>1</v>
      </c>
      <c r="Y290" s="17">
        <v>1</v>
      </c>
      <c r="Z290" s="17">
        <v>1</v>
      </c>
      <c r="AA290" s="17">
        <v>1</v>
      </c>
      <c r="AB290" s="17">
        <v>1</v>
      </c>
      <c r="AC290" s="17">
        <v>1</v>
      </c>
      <c r="AD290" s="17">
        <v>1</v>
      </c>
      <c r="AE290" s="17">
        <v>1</v>
      </c>
      <c r="AF290" s="43">
        <f t="shared" si="31"/>
        <v>16</v>
      </c>
      <c r="AG290" s="17">
        <v>5</v>
      </c>
      <c r="AH290" s="17">
        <v>3</v>
      </c>
      <c r="AI290" s="17">
        <v>3</v>
      </c>
      <c r="AJ290" s="17">
        <v>8</v>
      </c>
      <c r="AK290" s="17">
        <v>2</v>
      </c>
      <c r="AL290" s="17">
        <v>3</v>
      </c>
      <c r="AM290" s="17">
        <v>3</v>
      </c>
      <c r="AN290" s="17">
        <v>4</v>
      </c>
      <c r="AO290" s="17">
        <v>1</v>
      </c>
      <c r="AP290" s="17">
        <v>2</v>
      </c>
      <c r="AQ290" s="17">
        <v>3</v>
      </c>
      <c r="AR290" s="17">
        <v>4</v>
      </c>
      <c r="AS290" s="17">
        <v>4</v>
      </c>
      <c r="AT290" s="17">
        <v>4</v>
      </c>
      <c r="AU290" s="17">
        <v>2</v>
      </c>
      <c r="AV290" s="17">
        <v>4</v>
      </c>
      <c r="AW290" s="44">
        <v>28</v>
      </c>
    </row>
    <row r="291" spans="1:49">
      <c r="A291" s="73">
        <v>41459</v>
      </c>
      <c r="B291" s="37">
        <v>0</v>
      </c>
      <c r="C291" s="17">
        <v>1993</v>
      </c>
      <c r="D291" s="1">
        <v>45964.741666666669</v>
      </c>
      <c r="E291" s="128" t="s">
        <v>92</v>
      </c>
      <c r="F291" s="17"/>
      <c r="G291" s="17">
        <f t="shared" si="29"/>
        <v>0</v>
      </c>
      <c r="H291" s="17" t="s">
        <v>397</v>
      </c>
      <c r="I291" s="17" t="s">
        <v>397</v>
      </c>
      <c r="J291" s="50">
        <v>0</v>
      </c>
      <c r="K291" s="17">
        <f t="shared" si="32"/>
        <v>0</v>
      </c>
      <c r="L291" s="17" t="str">
        <f t="shared" si="33"/>
        <v/>
      </c>
      <c r="M291" s="97">
        <f t="shared" si="34"/>
        <v>0</v>
      </c>
      <c r="N291" s="97">
        <f t="shared" si="28"/>
        <v>0</v>
      </c>
      <c r="O291" s="83">
        <f t="shared" si="30"/>
        <v>0</v>
      </c>
      <c r="P291" s="17">
        <v>3</v>
      </c>
      <c r="Q291" s="17">
        <v>3</v>
      </c>
      <c r="R291" s="36">
        <v>2</v>
      </c>
      <c r="S291" s="17">
        <v>4</v>
      </c>
      <c r="T291" s="17">
        <v>4</v>
      </c>
      <c r="U291" s="36">
        <v>4</v>
      </c>
      <c r="V291" s="36">
        <v>2</v>
      </c>
      <c r="W291" s="17">
        <v>1</v>
      </c>
      <c r="X291" s="17">
        <v>2</v>
      </c>
      <c r="Y291" s="17">
        <v>1</v>
      </c>
      <c r="Z291" s="17">
        <v>1</v>
      </c>
      <c r="AA291" s="17">
        <v>2</v>
      </c>
      <c r="AB291" s="17">
        <v>3</v>
      </c>
      <c r="AC291" s="17">
        <v>4</v>
      </c>
      <c r="AD291" s="17">
        <v>3</v>
      </c>
      <c r="AE291" s="17">
        <v>1</v>
      </c>
      <c r="AF291" s="43">
        <f t="shared" si="31"/>
        <v>40</v>
      </c>
      <c r="AG291" s="17">
        <v>4</v>
      </c>
      <c r="AH291" s="17">
        <v>4</v>
      </c>
      <c r="AI291" s="17">
        <v>3</v>
      </c>
      <c r="AJ291" s="17">
        <v>3</v>
      </c>
      <c r="AK291" s="17">
        <v>2</v>
      </c>
      <c r="AL291" s="17">
        <v>2</v>
      </c>
      <c r="AM291" s="17">
        <v>2</v>
      </c>
      <c r="AN291" s="17">
        <v>3</v>
      </c>
      <c r="AO291" s="17">
        <v>3</v>
      </c>
      <c r="AP291" s="17">
        <v>4</v>
      </c>
      <c r="AQ291" s="17">
        <v>2</v>
      </c>
      <c r="AR291" s="17">
        <v>5</v>
      </c>
      <c r="AS291" s="17">
        <v>4</v>
      </c>
      <c r="AT291" s="17">
        <v>5</v>
      </c>
      <c r="AU291" s="17">
        <v>2</v>
      </c>
      <c r="AV291" s="17">
        <v>4</v>
      </c>
      <c r="AW291" s="44">
        <v>63</v>
      </c>
    </row>
    <row r="292" spans="1:49">
      <c r="A292" s="73">
        <v>44132</v>
      </c>
      <c r="B292" s="37">
        <v>0</v>
      </c>
      <c r="C292" s="17">
        <v>2000</v>
      </c>
      <c r="D292" s="1">
        <v>45964.772222222222</v>
      </c>
      <c r="E292" s="128" t="s">
        <v>92</v>
      </c>
      <c r="F292" s="17"/>
      <c r="G292" s="17">
        <f t="shared" si="29"/>
        <v>0</v>
      </c>
      <c r="H292" s="17" t="s">
        <v>397</v>
      </c>
      <c r="I292" s="17" t="s">
        <v>397</v>
      </c>
      <c r="J292" s="50">
        <v>0</v>
      </c>
      <c r="K292" s="17">
        <f t="shared" si="32"/>
        <v>0</v>
      </c>
      <c r="L292" s="17" t="str">
        <f t="shared" si="33"/>
        <v/>
      </c>
      <c r="M292" s="97">
        <f t="shared" si="34"/>
        <v>0</v>
      </c>
      <c r="N292" s="97">
        <f t="shared" si="28"/>
        <v>0</v>
      </c>
      <c r="O292" s="83">
        <f t="shared" si="30"/>
        <v>0</v>
      </c>
      <c r="P292" s="17">
        <v>2</v>
      </c>
      <c r="Q292" s="17">
        <v>2</v>
      </c>
      <c r="R292" s="36">
        <v>2</v>
      </c>
      <c r="S292" s="17">
        <v>5</v>
      </c>
      <c r="T292" s="17">
        <v>4</v>
      </c>
      <c r="U292" s="36">
        <v>4</v>
      </c>
      <c r="V292" s="36">
        <v>2</v>
      </c>
      <c r="W292" s="17">
        <v>1</v>
      </c>
      <c r="X292" s="17">
        <v>3</v>
      </c>
      <c r="Y292" s="17">
        <v>1</v>
      </c>
      <c r="Z292" s="17">
        <v>2</v>
      </c>
      <c r="AA292" s="17">
        <v>2</v>
      </c>
      <c r="AB292" s="17">
        <v>1</v>
      </c>
      <c r="AC292" s="17">
        <v>1</v>
      </c>
      <c r="AD292" s="17">
        <v>2</v>
      </c>
      <c r="AE292" s="17">
        <v>1</v>
      </c>
      <c r="AF292" s="43">
        <f t="shared" si="31"/>
        <v>35</v>
      </c>
      <c r="AG292" s="17">
        <v>9</v>
      </c>
      <c r="AH292" s="17">
        <v>5</v>
      </c>
      <c r="AI292" s="17">
        <v>6</v>
      </c>
      <c r="AJ292" s="17">
        <v>4</v>
      </c>
      <c r="AK292" s="17">
        <v>4</v>
      </c>
      <c r="AL292" s="17">
        <v>6</v>
      </c>
      <c r="AM292" s="17">
        <v>16</v>
      </c>
      <c r="AN292" s="17">
        <v>5</v>
      </c>
      <c r="AO292" s="17">
        <v>15</v>
      </c>
      <c r="AP292" s="17">
        <v>2</v>
      </c>
      <c r="AQ292" s="17">
        <v>4</v>
      </c>
      <c r="AR292" s="17">
        <v>8</v>
      </c>
      <c r="AS292" s="17">
        <v>3</v>
      </c>
      <c r="AT292" s="17">
        <v>5</v>
      </c>
      <c r="AU292" s="17">
        <v>3</v>
      </c>
      <c r="AV292" s="17">
        <v>4</v>
      </c>
      <c r="AW292" s="44">
        <v>63</v>
      </c>
    </row>
    <row r="293" spans="1:49">
      <c r="A293" s="73">
        <v>44369</v>
      </c>
      <c r="B293" s="37">
        <v>0</v>
      </c>
      <c r="C293" s="17">
        <v>1996</v>
      </c>
      <c r="D293" s="1">
        <v>45965.488888888889</v>
      </c>
      <c r="E293" s="128" t="s">
        <v>93</v>
      </c>
      <c r="F293" s="17"/>
      <c r="G293" s="17">
        <f t="shared" si="29"/>
        <v>0</v>
      </c>
      <c r="H293" s="17" t="s">
        <v>397</v>
      </c>
      <c r="I293" s="17" t="s">
        <v>397</v>
      </c>
      <c r="J293" s="50">
        <v>0</v>
      </c>
      <c r="K293" s="17">
        <f t="shared" si="32"/>
        <v>0</v>
      </c>
      <c r="L293" s="17" t="str">
        <f t="shared" si="33"/>
        <v/>
      </c>
      <c r="M293" s="97">
        <f t="shared" si="34"/>
        <v>0</v>
      </c>
      <c r="N293" s="97">
        <f t="shared" si="28"/>
        <v>0</v>
      </c>
      <c r="O293" s="83">
        <f t="shared" si="30"/>
        <v>0</v>
      </c>
      <c r="P293" s="17">
        <v>1</v>
      </c>
      <c r="Q293" s="17">
        <v>1</v>
      </c>
      <c r="R293" s="36">
        <v>1</v>
      </c>
      <c r="S293" s="17">
        <v>3</v>
      </c>
      <c r="T293" s="17">
        <v>3</v>
      </c>
      <c r="U293" s="36">
        <v>3</v>
      </c>
      <c r="V293" s="36">
        <v>2</v>
      </c>
      <c r="W293" s="17">
        <v>1</v>
      </c>
      <c r="X293" s="17">
        <v>1</v>
      </c>
      <c r="Y293" s="17">
        <v>2</v>
      </c>
      <c r="Z293" s="17">
        <v>1</v>
      </c>
      <c r="AA293" s="17">
        <v>1</v>
      </c>
      <c r="AB293" s="17">
        <v>1</v>
      </c>
      <c r="AC293" s="17">
        <v>1</v>
      </c>
      <c r="AD293" s="17">
        <v>1</v>
      </c>
      <c r="AE293" s="17">
        <v>1</v>
      </c>
      <c r="AF293" s="43">
        <f t="shared" si="31"/>
        <v>24</v>
      </c>
      <c r="AG293" s="17">
        <v>16</v>
      </c>
      <c r="AH293" s="17">
        <v>7</v>
      </c>
      <c r="AI293" s="17">
        <v>4</v>
      </c>
      <c r="AJ293" s="17">
        <v>4</v>
      </c>
      <c r="AK293" s="17">
        <v>3</v>
      </c>
      <c r="AL293" s="17">
        <v>5</v>
      </c>
      <c r="AM293" s="17">
        <v>6</v>
      </c>
      <c r="AN293" s="17">
        <v>8</v>
      </c>
      <c r="AO293" s="17">
        <v>1</v>
      </c>
      <c r="AP293" s="17">
        <v>11</v>
      </c>
      <c r="AQ293" s="17">
        <v>10</v>
      </c>
      <c r="AR293" s="17">
        <v>12</v>
      </c>
      <c r="AS293" s="17">
        <v>4</v>
      </c>
      <c r="AT293" s="17">
        <v>11</v>
      </c>
      <c r="AU293" s="17">
        <v>4</v>
      </c>
      <c r="AV293" s="17">
        <v>13</v>
      </c>
      <c r="AW293" s="44">
        <v>49</v>
      </c>
    </row>
    <row r="294" spans="1:49">
      <c r="A294" s="73">
        <v>42249</v>
      </c>
      <c r="B294" s="37">
        <v>0</v>
      </c>
      <c r="C294" s="17">
        <v>1991</v>
      </c>
      <c r="D294" s="1">
        <v>45965.582638888889</v>
      </c>
      <c r="E294" s="128" t="s">
        <v>92</v>
      </c>
      <c r="F294" s="17"/>
      <c r="G294" s="17">
        <f t="shared" si="29"/>
        <v>0</v>
      </c>
      <c r="H294" s="17" t="s">
        <v>397</v>
      </c>
      <c r="I294" s="17" t="s">
        <v>397</v>
      </c>
      <c r="J294" s="50">
        <v>0</v>
      </c>
      <c r="K294" s="17">
        <f t="shared" si="32"/>
        <v>0</v>
      </c>
      <c r="L294" s="17" t="str">
        <f t="shared" si="33"/>
        <v/>
      </c>
      <c r="M294" s="97">
        <f t="shared" si="34"/>
        <v>0</v>
      </c>
      <c r="N294" s="97">
        <f t="shared" si="28"/>
        <v>0</v>
      </c>
      <c r="O294" s="83">
        <f t="shared" si="30"/>
        <v>0</v>
      </c>
      <c r="P294" s="17">
        <v>1</v>
      </c>
      <c r="Q294" s="17">
        <v>1</v>
      </c>
      <c r="R294" s="36">
        <v>1</v>
      </c>
      <c r="S294" s="17">
        <v>2</v>
      </c>
      <c r="T294" s="17">
        <v>1</v>
      </c>
      <c r="U294" s="36">
        <v>1</v>
      </c>
      <c r="V294" s="36">
        <v>1</v>
      </c>
      <c r="W294" s="17">
        <v>1</v>
      </c>
      <c r="X294" s="17">
        <v>1</v>
      </c>
      <c r="Y294" s="17">
        <v>1</v>
      </c>
      <c r="Z294" s="17">
        <v>1</v>
      </c>
      <c r="AA294" s="17">
        <v>1</v>
      </c>
      <c r="AB294" s="17">
        <v>1</v>
      </c>
      <c r="AC294" s="17">
        <v>1</v>
      </c>
      <c r="AD294" s="17">
        <v>1</v>
      </c>
      <c r="AE294" s="17">
        <v>1</v>
      </c>
      <c r="AF294" s="43">
        <f t="shared" si="31"/>
        <v>17</v>
      </c>
      <c r="AG294" s="17">
        <v>11</v>
      </c>
      <c r="AH294" s="17">
        <v>10</v>
      </c>
      <c r="AI294" s="17">
        <v>2</v>
      </c>
      <c r="AJ294" s="17">
        <v>5</v>
      </c>
      <c r="AK294" s="17">
        <v>5</v>
      </c>
      <c r="AL294" s="17">
        <v>13</v>
      </c>
      <c r="AM294" s="17">
        <v>2</v>
      </c>
      <c r="AN294" s="17">
        <v>4</v>
      </c>
      <c r="AO294" s="17">
        <v>2</v>
      </c>
      <c r="AP294" s="17">
        <v>20</v>
      </c>
      <c r="AQ294" s="17">
        <v>2</v>
      </c>
      <c r="AR294" s="17">
        <v>4</v>
      </c>
      <c r="AS294" s="17">
        <v>4</v>
      </c>
      <c r="AT294" s="17">
        <v>3</v>
      </c>
      <c r="AU294" s="17">
        <v>6</v>
      </c>
      <c r="AV294" s="17">
        <v>6</v>
      </c>
      <c r="AW294" s="44">
        <v>30</v>
      </c>
    </row>
    <row r="295" spans="1:49">
      <c r="A295" s="73">
        <v>44432</v>
      </c>
      <c r="B295" s="37">
        <v>0</v>
      </c>
      <c r="C295" s="17">
        <v>1995</v>
      </c>
      <c r="D295" s="1">
        <v>45965.636805555558</v>
      </c>
      <c r="E295" s="128" t="s">
        <v>92</v>
      </c>
      <c r="F295" s="17"/>
      <c r="G295" s="17">
        <f t="shared" si="29"/>
        <v>0</v>
      </c>
      <c r="H295" s="17" t="s">
        <v>397</v>
      </c>
      <c r="I295" s="17" t="s">
        <v>397</v>
      </c>
      <c r="J295" s="50">
        <v>0</v>
      </c>
      <c r="K295" s="17">
        <f t="shared" si="32"/>
        <v>0</v>
      </c>
      <c r="L295" s="17" t="str">
        <f t="shared" si="33"/>
        <v/>
      </c>
      <c r="M295" s="97">
        <f t="shared" si="34"/>
        <v>0</v>
      </c>
      <c r="N295" s="97">
        <f t="shared" si="28"/>
        <v>0</v>
      </c>
      <c r="O295" s="83">
        <f t="shared" si="30"/>
        <v>0</v>
      </c>
      <c r="P295" s="17">
        <v>1</v>
      </c>
      <c r="Q295" s="17">
        <v>1</v>
      </c>
      <c r="R295" s="36">
        <v>1</v>
      </c>
      <c r="S295" s="17">
        <v>2</v>
      </c>
      <c r="T295" s="17">
        <v>2</v>
      </c>
      <c r="U295" s="36">
        <v>2</v>
      </c>
      <c r="V295" s="36">
        <v>3</v>
      </c>
      <c r="W295" s="17">
        <v>2</v>
      </c>
      <c r="X295" s="17">
        <v>2</v>
      </c>
      <c r="Y295" s="17">
        <v>1</v>
      </c>
      <c r="Z295" s="17">
        <v>1</v>
      </c>
      <c r="AA295" s="17">
        <v>2</v>
      </c>
      <c r="AB295" s="17">
        <v>1</v>
      </c>
      <c r="AC295" s="17">
        <v>4</v>
      </c>
      <c r="AD295" s="17">
        <v>3</v>
      </c>
      <c r="AE295" s="17">
        <v>1</v>
      </c>
      <c r="AF295" s="43">
        <f t="shared" si="31"/>
        <v>29</v>
      </c>
      <c r="AG295" s="17">
        <v>6</v>
      </c>
      <c r="AH295" s="17">
        <v>2</v>
      </c>
      <c r="AI295" s="17">
        <v>4</v>
      </c>
      <c r="AJ295" s="17">
        <v>4</v>
      </c>
      <c r="AK295" s="17">
        <v>3</v>
      </c>
      <c r="AL295" s="17">
        <v>3</v>
      </c>
      <c r="AM295" s="17">
        <v>3</v>
      </c>
      <c r="AN295" s="17">
        <v>4</v>
      </c>
      <c r="AO295" s="17">
        <v>3</v>
      </c>
      <c r="AP295" s="17">
        <v>2</v>
      </c>
      <c r="AQ295" s="17">
        <v>2</v>
      </c>
      <c r="AR295" s="17">
        <v>5</v>
      </c>
      <c r="AS295" s="17">
        <v>2</v>
      </c>
      <c r="AT295" s="17">
        <v>8</v>
      </c>
      <c r="AU295" s="17">
        <v>3</v>
      </c>
      <c r="AV295" s="17">
        <v>3</v>
      </c>
      <c r="AW295" s="44">
        <v>63</v>
      </c>
    </row>
    <row r="296" spans="1:49">
      <c r="A296" s="73">
        <v>44551</v>
      </c>
      <c r="B296" s="37">
        <v>0</v>
      </c>
      <c r="C296" s="17">
        <v>2004</v>
      </c>
      <c r="D296" s="1">
        <v>45965.668749999997</v>
      </c>
      <c r="E296" s="128" t="s">
        <v>93</v>
      </c>
      <c r="F296" s="17"/>
      <c r="G296" s="17">
        <f t="shared" si="29"/>
        <v>0</v>
      </c>
      <c r="H296" s="17" t="s">
        <v>397</v>
      </c>
      <c r="I296" s="17" t="s">
        <v>397</v>
      </c>
      <c r="J296" s="50">
        <v>0</v>
      </c>
      <c r="K296" s="17">
        <f t="shared" si="32"/>
        <v>0</v>
      </c>
      <c r="L296" s="17" t="str">
        <f t="shared" si="33"/>
        <v/>
      </c>
      <c r="M296" s="97">
        <f t="shared" si="34"/>
        <v>0</v>
      </c>
      <c r="N296" s="97">
        <f t="shared" si="28"/>
        <v>0</v>
      </c>
      <c r="O296" s="83">
        <f t="shared" si="30"/>
        <v>0</v>
      </c>
      <c r="P296" s="17">
        <v>1</v>
      </c>
      <c r="Q296" s="17">
        <v>1</v>
      </c>
      <c r="R296" s="36">
        <v>1</v>
      </c>
      <c r="S296" s="17">
        <v>2</v>
      </c>
      <c r="T296" s="17">
        <v>2</v>
      </c>
      <c r="U296" s="36">
        <v>3</v>
      </c>
      <c r="V296" s="36">
        <v>2</v>
      </c>
      <c r="W296" s="17">
        <v>1</v>
      </c>
      <c r="X296" s="17">
        <v>1</v>
      </c>
      <c r="Y296" s="17">
        <v>1</v>
      </c>
      <c r="Z296" s="17">
        <v>1</v>
      </c>
      <c r="AA296" s="17">
        <v>1</v>
      </c>
      <c r="AB296" s="17">
        <v>1</v>
      </c>
      <c r="AC296" s="17">
        <v>2</v>
      </c>
      <c r="AD296" s="17">
        <v>1</v>
      </c>
      <c r="AE296" s="17">
        <v>1</v>
      </c>
      <c r="AF296" s="43">
        <f t="shared" si="31"/>
        <v>22</v>
      </c>
      <c r="AG296" s="17">
        <v>21</v>
      </c>
      <c r="AH296" s="17">
        <v>6</v>
      </c>
      <c r="AI296" s="17">
        <v>6</v>
      </c>
      <c r="AJ296" s="17">
        <v>5</v>
      </c>
      <c r="AK296" s="17">
        <v>11</v>
      </c>
      <c r="AL296" s="17">
        <v>14</v>
      </c>
      <c r="AM296" s="17">
        <v>4</v>
      </c>
      <c r="AN296" s="17">
        <v>6</v>
      </c>
      <c r="AO296" s="17">
        <v>3</v>
      </c>
      <c r="AP296" s="17">
        <v>5</v>
      </c>
      <c r="AQ296" s="17">
        <v>3</v>
      </c>
      <c r="AR296" s="17">
        <v>8</v>
      </c>
      <c r="AS296" s="17">
        <v>9</v>
      </c>
      <c r="AT296" s="17">
        <v>7</v>
      </c>
      <c r="AU296" s="17">
        <v>4</v>
      </c>
      <c r="AV296" s="17">
        <v>5</v>
      </c>
      <c r="AW296" s="44">
        <v>44</v>
      </c>
    </row>
    <row r="297" spans="1:49">
      <c r="A297" s="73">
        <v>44748</v>
      </c>
      <c r="B297" s="37">
        <v>0</v>
      </c>
      <c r="C297" s="17">
        <v>1965</v>
      </c>
      <c r="D297" s="1">
        <v>45966.390277777777</v>
      </c>
      <c r="E297" s="128" t="s">
        <v>92</v>
      </c>
      <c r="F297" s="17"/>
      <c r="G297" s="17">
        <f t="shared" si="29"/>
        <v>0</v>
      </c>
      <c r="H297" s="17" t="s">
        <v>397</v>
      </c>
      <c r="I297" s="17" t="s">
        <v>397</v>
      </c>
      <c r="J297" s="50">
        <v>0</v>
      </c>
      <c r="K297" s="17">
        <f t="shared" si="32"/>
        <v>0</v>
      </c>
      <c r="L297" s="17" t="str">
        <f t="shared" si="33"/>
        <v/>
      </c>
      <c r="M297" s="97">
        <f t="shared" si="34"/>
        <v>0</v>
      </c>
      <c r="N297" s="97">
        <f t="shared" si="28"/>
        <v>0</v>
      </c>
      <c r="O297" s="83">
        <f t="shared" si="30"/>
        <v>0</v>
      </c>
      <c r="P297" s="17">
        <v>2</v>
      </c>
      <c r="Q297" s="17">
        <v>1</v>
      </c>
      <c r="R297" s="36">
        <v>1</v>
      </c>
      <c r="S297" s="17">
        <v>3</v>
      </c>
      <c r="T297" s="17">
        <v>2</v>
      </c>
      <c r="U297" s="36">
        <v>2</v>
      </c>
      <c r="V297" s="36">
        <v>1</v>
      </c>
      <c r="W297" s="17">
        <v>1</v>
      </c>
      <c r="X297" s="17">
        <v>2</v>
      </c>
      <c r="Y297" s="17">
        <v>2</v>
      </c>
      <c r="Z297" s="17">
        <v>2</v>
      </c>
      <c r="AA297" s="17">
        <v>2</v>
      </c>
      <c r="AB297" s="17">
        <v>2</v>
      </c>
      <c r="AC297" s="17">
        <v>2</v>
      </c>
      <c r="AD297" s="17">
        <v>3</v>
      </c>
      <c r="AE297" s="17">
        <v>1</v>
      </c>
      <c r="AF297" s="43">
        <f t="shared" si="31"/>
        <v>29</v>
      </c>
      <c r="AG297" s="17">
        <v>19</v>
      </c>
      <c r="AH297" s="17">
        <v>5</v>
      </c>
      <c r="AI297" s="17">
        <v>4</v>
      </c>
      <c r="AJ297" s="17">
        <v>4</v>
      </c>
      <c r="AK297" s="17">
        <v>6</v>
      </c>
      <c r="AL297" s="17">
        <v>4</v>
      </c>
      <c r="AM297" s="17">
        <v>4</v>
      </c>
      <c r="AN297" s="17">
        <v>5</v>
      </c>
      <c r="AO297" s="17">
        <v>6</v>
      </c>
      <c r="AP297" s="17">
        <v>5</v>
      </c>
      <c r="AQ297" s="17">
        <v>9</v>
      </c>
      <c r="AR297" s="17">
        <v>6</v>
      </c>
      <c r="AS297" s="17">
        <v>5</v>
      </c>
      <c r="AT297" s="17">
        <v>6</v>
      </c>
      <c r="AU297" s="17">
        <v>5</v>
      </c>
      <c r="AV297" s="17">
        <v>4</v>
      </c>
      <c r="AW297" s="44">
        <v>58</v>
      </c>
    </row>
    <row r="298" spans="1:49">
      <c r="A298" s="73">
        <v>44786</v>
      </c>
      <c r="B298" s="37">
        <v>1</v>
      </c>
      <c r="C298" s="17">
        <v>2004</v>
      </c>
      <c r="D298" s="1">
        <v>45966.46597222222</v>
      </c>
      <c r="E298" s="128" t="s">
        <v>93</v>
      </c>
      <c r="F298" s="17"/>
      <c r="G298" s="17">
        <f t="shared" si="29"/>
        <v>0</v>
      </c>
      <c r="H298" s="17" t="s">
        <v>397</v>
      </c>
      <c r="I298" s="17" t="s">
        <v>397</v>
      </c>
      <c r="J298" s="50">
        <v>0</v>
      </c>
      <c r="K298" s="17">
        <f t="shared" si="32"/>
        <v>0</v>
      </c>
      <c r="L298" s="17" t="str">
        <f t="shared" si="33"/>
        <v/>
      </c>
      <c r="M298" s="97">
        <f t="shared" si="34"/>
        <v>0</v>
      </c>
      <c r="N298" s="97">
        <f t="shared" si="28"/>
        <v>0</v>
      </c>
      <c r="O298" s="83">
        <f t="shared" si="30"/>
        <v>0</v>
      </c>
      <c r="P298" s="17">
        <v>2</v>
      </c>
      <c r="Q298" s="17">
        <v>2</v>
      </c>
      <c r="R298" s="36">
        <v>1</v>
      </c>
      <c r="S298" s="17">
        <v>3</v>
      </c>
      <c r="T298" s="17">
        <v>2</v>
      </c>
      <c r="U298" s="36">
        <v>2</v>
      </c>
      <c r="V298" s="36">
        <v>1</v>
      </c>
      <c r="W298" s="17">
        <v>1</v>
      </c>
      <c r="X298" s="17">
        <v>1</v>
      </c>
      <c r="Y298" s="17">
        <v>1</v>
      </c>
      <c r="Z298" s="17">
        <v>1</v>
      </c>
      <c r="AA298" s="17">
        <v>3</v>
      </c>
      <c r="AB298" s="17">
        <v>2</v>
      </c>
      <c r="AC298" s="17">
        <v>2</v>
      </c>
      <c r="AD298" s="17">
        <v>3</v>
      </c>
      <c r="AE298" s="17">
        <v>1</v>
      </c>
      <c r="AF298" s="43">
        <f t="shared" si="31"/>
        <v>28</v>
      </c>
      <c r="AG298" s="17">
        <v>21</v>
      </c>
      <c r="AH298" s="17">
        <v>4</v>
      </c>
      <c r="AI298" s="17">
        <v>4</v>
      </c>
      <c r="AJ298" s="17">
        <v>4</v>
      </c>
      <c r="AK298" s="17">
        <v>4</v>
      </c>
      <c r="AL298" s="17">
        <v>4</v>
      </c>
      <c r="AM298" s="17">
        <v>1</v>
      </c>
      <c r="AN298" s="17">
        <v>4</v>
      </c>
      <c r="AO298" s="17">
        <v>2</v>
      </c>
      <c r="AP298" s="17">
        <v>2</v>
      </c>
      <c r="AQ298" s="17">
        <v>3</v>
      </c>
      <c r="AR298" s="17">
        <v>6</v>
      </c>
      <c r="AS298" s="17">
        <v>2</v>
      </c>
      <c r="AT298" s="17">
        <v>5</v>
      </c>
      <c r="AU298" s="17">
        <v>2</v>
      </c>
      <c r="AV298" s="17">
        <v>3</v>
      </c>
      <c r="AW298" s="44">
        <v>58</v>
      </c>
    </row>
    <row r="299" spans="1:49">
      <c r="A299" s="73">
        <v>44661</v>
      </c>
      <c r="B299" s="37">
        <v>1</v>
      </c>
      <c r="C299" s="17">
        <v>1974</v>
      </c>
      <c r="D299" s="1">
        <v>45966.864583333336</v>
      </c>
      <c r="E299" s="128" t="s">
        <v>92</v>
      </c>
      <c r="F299" s="17"/>
      <c r="G299" s="17">
        <f t="shared" si="29"/>
        <v>0</v>
      </c>
      <c r="H299" s="17" t="s">
        <v>397</v>
      </c>
      <c r="I299" s="17" t="s">
        <v>397</v>
      </c>
      <c r="J299" s="50">
        <v>0</v>
      </c>
      <c r="K299" s="17">
        <f t="shared" si="32"/>
        <v>0</v>
      </c>
      <c r="L299" s="17" t="str">
        <f t="shared" si="33"/>
        <v/>
      </c>
      <c r="M299" s="97">
        <f t="shared" si="34"/>
        <v>0</v>
      </c>
      <c r="N299" s="97">
        <f t="shared" si="28"/>
        <v>0</v>
      </c>
      <c r="O299" s="83">
        <f t="shared" si="30"/>
        <v>0</v>
      </c>
      <c r="P299" s="17">
        <v>1</v>
      </c>
      <c r="Q299" s="17">
        <v>1</v>
      </c>
      <c r="R299" s="36">
        <v>1</v>
      </c>
      <c r="S299" s="17">
        <v>2</v>
      </c>
      <c r="T299" s="17">
        <v>2</v>
      </c>
      <c r="U299" s="36">
        <v>2</v>
      </c>
      <c r="V299" s="36">
        <v>1</v>
      </c>
      <c r="W299" s="17">
        <v>1</v>
      </c>
      <c r="X299" s="17">
        <v>1</v>
      </c>
      <c r="Y299" s="17">
        <v>1</v>
      </c>
      <c r="Z299" s="17">
        <v>1</v>
      </c>
      <c r="AA299" s="17">
        <v>1</v>
      </c>
      <c r="AB299" s="17">
        <v>1</v>
      </c>
      <c r="AC299" s="17">
        <v>1</v>
      </c>
      <c r="AD299" s="17">
        <v>1</v>
      </c>
      <c r="AE299" s="17">
        <v>1</v>
      </c>
      <c r="AF299" s="43">
        <f t="shared" si="31"/>
        <v>19</v>
      </c>
      <c r="AG299" s="17">
        <v>16</v>
      </c>
      <c r="AH299" s="17">
        <v>7</v>
      </c>
      <c r="AI299" s="17">
        <v>4</v>
      </c>
      <c r="AJ299" s="17">
        <v>6</v>
      </c>
      <c r="AK299" s="17">
        <v>7</v>
      </c>
      <c r="AL299" s="17">
        <v>3</v>
      </c>
      <c r="AM299" s="17">
        <v>2</v>
      </c>
      <c r="AN299" s="17">
        <v>7</v>
      </c>
      <c r="AO299" s="17">
        <v>2</v>
      </c>
      <c r="AP299" s="17">
        <v>7</v>
      </c>
      <c r="AQ299" s="17">
        <v>3</v>
      </c>
      <c r="AR299" s="17">
        <v>7</v>
      </c>
      <c r="AS299" s="17">
        <v>2</v>
      </c>
      <c r="AT299" s="17">
        <v>4</v>
      </c>
      <c r="AU299" s="17">
        <v>3</v>
      </c>
      <c r="AV299" s="17">
        <v>4</v>
      </c>
      <c r="AW299" s="44">
        <v>36</v>
      </c>
    </row>
    <row r="300" spans="1:49">
      <c r="A300" s="73">
        <v>44982</v>
      </c>
      <c r="B300" s="37">
        <v>1</v>
      </c>
      <c r="C300" s="17">
        <v>2005</v>
      </c>
      <c r="D300" s="1">
        <v>45967.419444444444</v>
      </c>
      <c r="E300" s="128" t="s">
        <v>93</v>
      </c>
      <c r="F300" s="17"/>
      <c r="G300" s="17">
        <f t="shared" si="29"/>
        <v>0</v>
      </c>
      <c r="H300" s="17" t="s">
        <v>397</v>
      </c>
      <c r="I300" s="17" t="s">
        <v>397</v>
      </c>
      <c r="J300" s="50">
        <v>0</v>
      </c>
      <c r="K300" s="17">
        <f t="shared" si="32"/>
        <v>0</v>
      </c>
      <c r="L300" s="17" t="str">
        <f t="shared" si="33"/>
        <v/>
      </c>
      <c r="M300" s="97">
        <f t="shared" si="34"/>
        <v>0</v>
      </c>
      <c r="N300" s="97">
        <f t="shared" si="28"/>
        <v>0</v>
      </c>
      <c r="O300" s="83">
        <f t="shared" si="30"/>
        <v>0</v>
      </c>
      <c r="P300" s="17">
        <v>1</v>
      </c>
      <c r="Q300" s="17">
        <v>2</v>
      </c>
      <c r="R300" s="36">
        <v>2</v>
      </c>
      <c r="S300" s="17">
        <v>5</v>
      </c>
      <c r="T300" s="17">
        <v>5</v>
      </c>
      <c r="U300" s="36">
        <v>2</v>
      </c>
      <c r="V300" s="36">
        <v>4</v>
      </c>
      <c r="W300" s="17">
        <v>2</v>
      </c>
      <c r="X300" s="17">
        <v>4</v>
      </c>
      <c r="Y300" s="17">
        <v>4</v>
      </c>
      <c r="Z300" s="17">
        <v>5</v>
      </c>
      <c r="AA300" s="17">
        <v>4</v>
      </c>
      <c r="AB300" s="17">
        <v>4</v>
      </c>
      <c r="AC300" s="17">
        <v>5</v>
      </c>
      <c r="AD300" s="17">
        <v>4</v>
      </c>
      <c r="AE300" s="17">
        <v>4</v>
      </c>
      <c r="AF300" s="43">
        <f t="shared" si="31"/>
        <v>57</v>
      </c>
      <c r="AG300" s="17">
        <v>8</v>
      </c>
      <c r="AH300" s="17">
        <v>5</v>
      </c>
      <c r="AI300" s="17">
        <v>5</v>
      </c>
      <c r="AJ300" s="17">
        <v>3</v>
      </c>
      <c r="AK300" s="17">
        <v>3</v>
      </c>
      <c r="AL300" s="17">
        <v>4</v>
      </c>
      <c r="AM300" s="17">
        <v>2</v>
      </c>
      <c r="AN300" s="17">
        <v>5</v>
      </c>
      <c r="AO300" s="17">
        <v>3</v>
      </c>
      <c r="AP300" s="17">
        <v>3</v>
      </c>
      <c r="AQ300" s="17">
        <v>6</v>
      </c>
      <c r="AR300" s="17">
        <v>5</v>
      </c>
      <c r="AS300" s="17">
        <v>5</v>
      </c>
      <c r="AT300" s="17">
        <v>5</v>
      </c>
      <c r="AU300" s="17">
        <v>3</v>
      </c>
      <c r="AV300" s="17">
        <v>5</v>
      </c>
      <c r="AW300" s="44">
        <v>60</v>
      </c>
    </row>
    <row r="301" spans="1:49">
      <c r="A301" s="73">
        <v>45382</v>
      </c>
      <c r="B301" s="37">
        <v>0</v>
      </c>
      <c r="C301" s="17">
        <v>2004</v>
      </c>
      <c r="D301" s="1">
        <v>45968.446527777778</v>
      </c>
      <c r="E301" s="128" t="s">
        <v>93</v>
      </c>
      <c r="F301" s="17"/>
      <c r="G301" s="17">
        <f t="shared" si="29"/>
        <v>0</v>
      </c>
      <c r="H301" s="17" t="s">
        <v>397</v>
      </c>
      <c r="I301" s="17" t="s">
        <v>397</v>
      </c>
      <c r="J301" s="50">
        <v>0</v>
      </c>
      <c r="K301" s="17">
        <f t="shared" si="32"/>
        <v>0</v>
      </c>
      <c r="L301" s="17" t="str">
        <f t="shared" si="33"/>
        <v/>
      </c>
      <c r="M301" s="97">
        <f t="shared" si="34"/>
        <v>0</v>
      </c>
      <c r="N301" s="97">
        <f t="shared" si="28"/>
        <v>0</v>
      </c>
      <c r="O301" s="83">
        <f t="shared" si="30"/>
        <v>0</v>
      </c>
      <c r="P301" s="17">
        <v>1</v>
      </c>
      <c r="Q301" s="17">
        <v>3</v>
      </c>
      <c r="R301" s="36">
        <v>1</v>
      </c>
      <c r="S301" s="17">
        <v>1</v>
      </c>
      <c r="T301" s="17">
        <v>1</v>
      </c>
      <c r="U301" s="36">
        <v>2</v>
      </c>
      <c r="V301" s="36">
        <v>1</v>
      </c>
      <c r="W301" s="17">
        <v>1</v>
      </c>
      <c r="X301" s="17">
        <v>1</v>
      </c>
      <c r="Y301" s="17">
        <v>1</v>
      </c>
      <c r="Z301" s="17">
        <v>1</v>
      </c>
      <c r="AA301" s="17">
        <v>1</v>
      </c>
      <c r="AB301" s="17">
        <v>1</v>
      </c>
      <c r="AC301" s="17">
        <v>2</v>
      </c>
      <c r="AD301" s="17">
        <v>1</v>
      </c>
      <c r="AE301" s="17">
        <v>1</v>
      </c>
      <c r="AF301" s="43">
        <f t="shared" si="31"/>
        <v>20</v>
      </c>
      <c r="AG301" s="17">
        <v>28</v>
      </c>
      <c r="AH301" s="17">
        <v>2</v>
      </c>
      <c r="AI301" s="17">
        <v>4</v>
      </c>
      <c r="AJ301" s="17">
        <v>7</v>
      </c>
      <c r="AK301" s="17">
        <v>6</v>
      </c>
      <c r="AL301" s="17">
        <v>8</v>
      </c>
      <c r="AM301" s="17">
        <v>2</v>
      </c>
      <c r="AN301" s="17">
        <v>8</v>
      </c>
      <c r="AO301" s="17">
        <v>3</v>
      </c>
      <c r="AP301" s="17">
        <v>3</v>
      </c>
      <c r="AQ301" s="17">
        <v>1</v>
      </c>
      <c r="AR301" s="17">
        <v>4</v>
      </c>
      <c r="AS301" s="17">
        <v>3</v>
      </c>
      <c r="AT301" s="17">
        <v>6</v>
      </c>
      <c r="AU301" s="17">
        <v>2</v>
      </c>
      <c r="AV301" s="17">
        <v>4</v>
      </c>
      <c r="AW301" s="44">
        <v>46</v>
      </c>
    </row>
    <row r="302" spans="1:49">
      <c r="A302" s="73">
        <v>45464</v>
      </c>
      <c r="B302" s="37">
        <v>0</v>
      </c>
      <c r="C302" s="17">
        <v>2002</v>
      </c>
      <c r="D302" s="1">
        <v>45968.65902777778</v>
      </c>
      <c r="E302" s="128" t="s">
        <v>93</v>
      </c>
      <c r="F302" s="17"/>
      <c r="G302" s="17">
        <f t="shared" si="29"/>
        <v>0</v>
      </c>
      <c r="H302" s="17" t="s">
        <v>397</v>
      </c>
      <c r="I302" s="17" t="s">
        <v>397</v>
      </c>
      <c r="J302" s="50">
        <v>0</v>
      </c>
      <c r="K302" s="17">
        <f t="shared" si="32"/>
        <v>0</v>
      </c>
      <c r="L302" s="17" t="str">
        <f t="shared" si="33"/>
        <v/>
      </c>
      <c r="M302" s="97">
        <f t="shared" si="34"/>
        <v>0</v>
      </c>
      <c r="N302" s="97">
        <f t="shared" si="28"/>
        <v>0</v>
      </c>
      <c r="O302" s="83">
        <f t="shared" si="30"/>
        <v>0</v>
      </c>
      <c r="P302" s="17">
        <v>5</v>
      </c>
      <c r="Q302" s="17">
        <v>3</v>
      </c>
      <c r="R302" s="36">
        <v>2</v>
      </c>
      <c r="S302" s="17">
        <v>4</v>
      </c>
      <c r="T302" s="17">
        <v>4</v>
      </c>
      <c r="U302" s="36">
        <v>2</v>
      </c>
      <c r="V302" s="36">
        <v>2</v>
      </c>
      <c r="W302" s="17">
        <v>5</v>
      </c>
      <c r="X302" s="17">
        <v>2</v>
      </c>
      <c r="Y302" s="17">
        <v>1</v>
      </c>
      <c r="Z302" s="17">
        <v>2</v>
      </c>
      <c r="AA302" s="17">
        <v>2</v>
      </c>
      <c r="AB302" s="17">
        <v>2</v>
      </c>
      <c r="AC302" s="17">
        <v>4</v>
      </c>
      <c r="AD302" s="17">
        <v>2</v>
      </c>
      <c r="AE302" s="17">
        <v>2</v>
      </c>
      <c r="AF302" s="43">
        <f t="shared" si="31"/>
        <v>44</v>
      </c>
      <c r="AG302" s="17">
        <v>14</v>
      </c>
      <c r="AH302" s="17">
        <v>6</v>
      </c>
      <c r="AI302" s="17">
        <v>3</v>
      </c>
      <c r="AJ302" s="17">
        <v>3</v>
      </c>
      <c r="AK302" s="17">
        <v>4</v>
      </c>
      <c r="AL302" s="17">
        <v>3</v>
      </c>
      <c r="AM302" s="17">
        <v>2</v>
      </c>
      <c r="AN302" s="17">
        <v>4</v>
      </c>
      <c r="AO302" s="17">
        <v>4</v>
      </c>
      <c r="AP302" s="17">
        <v>4</v>
      </c>
      <c r="AQ302" s="17">
        <v>5</v>
      </c>
      <c r="AR302" s="17">
        <v>9</v>
      </c>
      <c r="AS302" s="17">
        <v>6</v>
      </c>
      <c r="AT302" s="17">
        <v>6</v>
      </c>
      <c r="AU302" s="17">
        <v>3</v>
      </c>
      <c r="AV302" s="17">
        <v>4</v>
      </c>
      <c r="AW302" s="44">
        <v>66</v>
      </c>
    </row>
    <row r="303" spans="1:49">
      <c r="A303" s="73">
        <v>45534</v>
      </c>
      <c r="B303" s="37">
        <v>0</v>
      </c>
      <c r="C303" s="17">
        <v>2003</v>
      </c>
      <c r="D303" s="1">
        <v>45968.801388888889</v>
      </c>
      <c r="E303" s="128" t="s">
        <v>93</v>
      </c>
      <c r="F303" s="17"/>
      <c r="G303" s="17">
        <f t="shared" si="29"/>
        <v>0</v>
      </c>
      <c r="H303" s="17" t="s">
        <v>397</v>
      </c>
      <c r="I303" s="17" t="s">
        <v>397</v>
      </c>
      <c r="J303" s="50">
        <v>0</v>
      </c>
      <c r="K303" s="17">
        <f t="shared" si="32"/>
        <v>0</v>
      </c>
      <c r="L303" s="17" t="str">
        <f t="shared" si="33"/>
        <v/>
      </c>
      <c r="M303" s="97">
        <f t="shared" si="34"/>
        <v>0</v>
      </c>
      <c r="N303" s="97">
        <f t="shared" si="28"/>
        <v>0</v>
      </c>
      <c r="O303" s="83">
        <f t="shared" si="30"/>
        <v>0</v>
      </c>
      <c r="P303" s="17">
        <v>1</v>
      </c>
      <c r="Q303" s="17">
        <v>2</v>
      </c>
      <c r="R303" s="36">
        <v>1</v>
      </c>
      <c r="S303" s="17">
        <v>3</v>
      </c>
      <c r="T303" s="17">
        <v>2</v>
      </c>
      <c r="U303" s="36">
        <v>2</v>
      </c>
      <c r="V303" s="36">
        <v>2</v>
      </c>
      <c r="W303" s="17">
        <v>1</v>
      </c>
      <c r="X303" s="17">
        <v>1</v>
      </c>
      <c r="Y303" s="17">
        <v>1</v>
      </c>
      <c r="Z303" s="17">
        <v>2</v>
      </c>
      <c r="AA303" s="17">
        <v>1</v>
      </c>
      <c r="AB303" s="17">
        <v>2</v>
      </c>
      <c r="AC303" s="17">
        <v>1</v>
      </c>
      <c r="AD303" s="17">
        <v>1</v>
      </c>
      <c r="AE303" s="17">
        <v>1</v>
      </c>
      <c r="AF303" s="43">
        <f t="shared" si="31"/>
        <v>24</v>
      </c>
      <c r="AG303" s="17">
        <v>19</v>
      </c>
      <c r="AH303" s="17">
        <v>10</v>
      </c>
      <c r="AI303" s="17">
        <v>5</v>
      </c>
      <c r="AJ303" s="17">
        <v>6</v>
      </c>
      <c r="AK303" s="17">
        <v>12</v>
      </c>
      <c r="AL303" s="17">
        <v>11</v>
      </c>
      <c r="AM303" s="17">
        <v>2</v>
      </c>
      <c r="AN303" s="17">
        <v>4</v>
      </c>
      <c r="AO303" s="17">
        <v>6</v>
      </c>
      <c r="AP303" s="17">
        <v>4</v>
      </c>
      <c r="AQ303" s="17">
        <v>3</v>
      </c>
      <c r="AR303" s="17">
        <v>4</v>
      </c>
      <c r="AS303" s="17">
        <v>3</v>
      </c>
      <c r="AT303" s="17">
        <v>10</v>
      </c>
      <c r="AU303" s="17">
        <v>4</v>
      </c>
      <c r="AV303" s="17">
        <v>3</v>
      </c>
      <c r="AW303" s="44">
        <v>50</v>
      </c>
    </row>
    <row r="304" spans="1:49">
      <c r="A304" s="73">
        <v>45588</v>
      </c>
      <c r="B304" s="37">
        <v>0</v>
      </c>
      <c r="C304" s="17">
        <v>1993</v>
      </c>
      <c r="D304" s="1">
        <v>45968.884722222225</v>
      </c>
      <c r="E304" s="128" t="s">
        <v>93</v>
      </c>
      <c r="F304" s="17"/>
      <c r="G304" s="17">
        <f t="shared" si="29"/>
        <v>0</v>
      </c>
      <c r="H304" s="17" t="s">
        <v>397</v>
      </c>
      <c r="I304" s="17" t="s">
        <v>397</v>
      </c>
      <c r="J304" s="50">
        <v>0</v>
      </c>
      <c r="K304" s="17">
        <f t="shared" si="32"/>
        <v>0</v>
      </c>
      <c r="L304" s="17" t="str">
        <f t="shared" si="33"/>
        <v/>
      </c>
      <c r="M304" s="97">
        <f t="shared" si="34"/>
        <v>0</v>
      </c>
      <c r="N304" s="97">
        <f t="shared" si="28"/>
        <v>0</v>
      </c>
      <c r="O304" s="83">
        <f t="shared" si="30"/>
        <v>0</v>
      </c>
      <c r="P304" s="17">
        <v>1</v>
      </c>
      <c r="Q304" s="17">
        <v>1</v>
      </c>
      <c r="R304" s="36">
        <v>1</v>
      </c>
      <c r="S304" s="17">
        <v>2</v>
      </c>
      <c r="T304" s="17">
        <v>4</v>
      </c>
      <c r="U304" s="36">
        <v>4</v>
      </c>
      <c r="V304" s="36">
        <v>1</v>
      </c>
      <c r="W304" s="17">
        <v>1</v>
      </c>
      <c r="X304" s="17">
        <v>1</v>
      </c>
      <c r="Y304" s="17">
        <v>1</v>
      </c>
      <c r="Z304" s="17">
        <v>1</v>
      </c>
      <c r="AA304" s="17">
        <v>1</v>
      </c>
      <c r="AB304" s="17">
        <v>1</v>
      </c>
      <c r="AC304" s="17">
        <v>1</v>
      </c>
      <c r="AD304" s="17">
        <v>1</v>
      </c>
      <c r="AE304" s="17">
        <v>1</v>
      </c>
      <c r="AF304" s="43">
        <f t="shared" si="31"/>
        <v>23</v>
      </c>
      <c r="AG304" s="17">
        <v>16</v>
      </c>
      <c r="AH304" s="17">
        <v>10</v>
      </c>
      <c r="AI304" s="17">
        <v>7</v>
      </c>
      <c r="AJ304" s="17">
        <v>11</v>
      </c>
      <c r="AK304" s="17">
        <v>151</v>
      </c>
      <c r="AL304" s="17">
        <v>8</v>
      </c>
      <c r="AM304" s="17">
        <v>4</v>
      </c>
      <c r="AN304" s="17">
        <v>8</v>
      </c>
      <c r="AO304" s="17">
        <v>4</v>
      </c>
      <c r="AP304" s="17">
        <v>10</v>
      </c>
      <c r="AQ304" s="17">
        <v>3</v>
      </c>
      <c r="AR304" s="17">
        <v>7</v>
      </c>
      <c r="AS304" s="17">
        <v>4</v>
      </c>
      <c r="AT304" s="17">
        <v>5</v>
      </c>
      <c r="AU304" s="17">
        <v>3</v>
      </c>
      <c r="AV304" s="17">
        <v>5</v>
      </c>
      <c r="AW304" s="44">
        <v>48</v>
      </c>
    </row>
    <row r="305" spans="1:49">
      <c r="A305" s="73">
        <v>45589</v>
      </c>
      <c r="B305" s="37">
        <v>0</v>
      </c>
      <c r="C305" s="17">
        <v>2004</v>
      </c>
      <c r="D305" s="1">
        <v>45968.885416666664</v>
      </c>
      <c r="E305" s="128" t="s">
        <v>92</v>
      </c>
      <c r="F305" s="17"/>
      <c r="G305" s="17">
        <f t="shared" si="29"/>
        <v>0</v>
      </c>
      <c r="H305" s="17" t="s">
        <v>397</v>
      </c>
      <c r="I305" s="17" t="s">
        <v>397</v>
      </c>
      <c r="J305" s="50">
        <v>0</v>
      </c>
      <c r="K305" s="17">
        <f t="shared" si="32"/>
        <v>0</v>
      </c>
      <c r="L305" s="17" t="str">
        <f t="shared" si="33"/>
        <v/>
      </c>
      <c r="M305" s="97">
        <f t="shared" si="34"/>
        <v>0</v>
      </c>
      <c r="N305" s="97">
        <f t="shared" si="28"/>
        <v>0</v>
      </c>
      <c r="O305" s="83">
        <f t="shared" si="30"/>
        <v>0</v>
      </c>
      <c r="P305" s="17">
        <v>3</v>
      </c>
      <c r="Q305" s="17">
        <v>4</v>
      </c>
      <c r="R305" s="36">
        <v>1</v>
      </c>
      <c r="S305" s="17">
        <v>1</v>
      </c>
      <c r="T305" s="17">
        <v>1</v>
      </c>
      <c r="U305" s="36">
        <v>4</v>
      </c>
      <c r="V305" s="36">
        <v>1</v>
      </c>
      <c r="W305" s="17">
        <v>1</v>
      </c>
      <c r="X305" s="17">
        <v>1</v>
      </c>
      <c r="Y305" s="17">
        <v>1</v>
      </c>
      <c r="Z305" s="17">
        <v>1</v>
      </c>
      <c r="AA305" s="17">
        <v>1</v>
      </c>
      <c r="AB305" s="17">
        <v>1</v>
      </c>
      <c r="AC305" s="17">
        <v>1</v>
      </c>
      <c r="AD305" s="17">
        <v>1</v>
      </c>
      <c r="AE305" s="17">
        <v>1</v>
      </c>
      <c r="AF305" s="43">
        <f t="shared" si="31"/>
        <v>24</v>
      </c>
      <c r="AG305" s="17">
        <v>16</v>
      </c>
      <c r="AH305" s="17">
        <v>5</v>
      </c>
      <c r="AI305" s="17">
        <v>5</v>
      </c>
      <c r="AJ305" s="17">
        <v>11</v>
      </c>
      <c r="AK305" s="17">
        <v>7</v>
      </c>
      <c r="AL305" s="17">
        <v>5</v>
      </c>
      <c r="AM305" s="17">
        <v>2</v>
      </c>
      <c r="AN305" s="17">
        <v>3</v>
      </c>
      <c r="AO305" s="17">
        <v>2</v>
      </c>
      <c r="AP305" s="17">
        <v>2</v>
      </c>
      <c r="AQ305" s="17">
        <v>3</v>
      </c>
      <c r="AR305" s="17">
        <v>4</v>
      </c>
      <c r="AS305" s="17">
        <v>6</v>
      </c>
      <c r="AT305" s="17">
        <v>2</v>
      </c>
      <c r="AU305" s="17">
        <v>3</v>
      </c>
      <c r="AV305" s="17">
        <v>7</v>
      </c>
      <c r="AW305" s="44">
        <v>61</v>
      </c>
    </row>
    <row r="306" spans="1:49">
      <c r="A306" s="73">
        <v>45642</v>
      </c>
      <c r="B306" s="37">
        <v>1</v>
      </c>
      <c r="C306" s="17">
        <v>1995</v>
      </c>
      <c r="D306" s="1">
        <v>45969.344444444447</v>
      </c>
      <c r="E306" s="128" t="s">
        <v>93</v>
      </c>
      <c r="F306" s="17"/>
      <c r="G306" s="17">
        <f t="shared" si="29"/>
        <v>0</v>
      </c>
      <c r="H306" s="17" t="s">
        <v>397</v>
      </c>
      <c r="I306" s="17" t="s">
        <v>397</v>
      </c>
      <c r="J306" s="50">
        <v>0</v>
      </c>
      <c r="K306" s="17">
        <f t="shared" si="32"/>
        <v>0</v>
      </c>
      <c r="L306" s="17" t="str">
        <f t="shared" si="33"/>
        <v/>
      </c>
      <c r="M306" s="97">
        <f t="shared" si="34"/>
        <v>0</v>
      </c>
      <c r="N306" s="97">
        <f t="shared" si="28"/>
        <v>0</v>
      </c>
      <c r="O306" s="83">
        <f t="shared" si="30"/>
        <v>0</v>
      </c>
      <c r="P306" s="17">
        <v>1</v>
      </c>
      <c r="Q306" s="17">
        <v>2</v>
      </c>
      <c r="R306" s="36">
        <v>2</v>
      </c>
      <c r="S306" s="17">
        <v>2</v>
      </c>
      <c r="T306" s="17">
        <v>2</v>
      </c>
      <c r="U306" s="36">
        <v>2</v>
      </c>
      <c r="V306" s="36">
        <v>2</v>
      </c>
      <c r="W306" s="17">
        <v>2</v>
      </c>
      <c r="X306" s="17">
        <v>2</v>
      </c>
      <c r="Y306" s="17">
        <v>2</v>
      </c>
      <c r="Z306" s="17">
        <v>2</v>
      </c>
      <c r="AA306" s="17">
        <v>1</v>
      </c>
      <c r="AB306" s="17">
        <v>2</v>
      </c>
      <c r="AC306" s="17">
        <v>2</v>
      </c>
      <c r="AD306" s="17">
        <v>2</v>
      </c>
      <c r="AE306" s="17">
        <v>1</v>
      </c>
      <c r="AF306" s="43">
        <f t="shared" si="31"/>
        <v>29</v>
      </c>
      <c r="AG306" s="17">
        <v>7</v>
      </c>
      <c r="AH306" s="17">
        <v>3</v>
      </c>
      <c r="AI306" s="17">
        <v>2</v>
      </c>
      <c r="AJ306" s="17">
        <v>3</v>
      </c>
      <c r="AK306" s="17">
        <v>4</v>
      </c>
      <c r="AL306" s="17">
        <v>2</v>
      </c>
      <c r="AM306" s="17">
        <v>1</v>
      </c>
      <c r="AN306" s="17">
        <v>2</v>
      </c>
      <c r="AO306" s="17">
        <v>2</v>
      </c>
      <c r="AP306" s="17">
        <v>4</v>
      </c>
      <c r="AQ306" s="17">
        <v>1</v>
      </c>
      <c r="AR306" s="17">
        <v>3</v>
      </c>
      <c r="AS306" s="17">
        <v>2</v>
      </c>
      <c r="AT306" s="17">
        <v>4</v>
      </c>
      <c r="AU306" s="17">
        <v>2</v>
      </c>
      <c r="AV306" s="17">
        <v>3</v>
      </c>
      <c r="AW306" s="44">
        <v>58</v>
      </c>
    </row>
    <row r="307" spans="1:49">
      <c r="A307" s="73">
        <v>44919</v>
      </c>
      <c r="B307" s="37">
        <v>0</v>
      </c>
      <c r="C307" s="17">
        <v>1997</v>
      </c>
      <c r="D307" s="1">
        <v>45970.588888888888</v>
      </c>
      <c r="E307" s="128" t="s">
        <v>92</v>
      </c>
      <c r="F307" s="17"/>
      <c r="G307" s="17">
        <f t="shared" si="29"/>
        <v>0</v>
      </c>
      <c r="H307" s="17" t="s">
        <v>397</v>
      </c>
      <c r="I307" s="17" t="s">
        <v>397</v>
      </c>
      <c r="J307" s="50">
        <v>0</v>
      </c>
      <c r="K307" s="17">
        <f t="shared" si="32"/>
        <v>0</v>
      </c>
      <c r="L307" s="17" t="str">
        <f t="shared" si="33"/>
        <v/>
      </c>
      <c r="M307" s="97">
        <f t="shared" si="34"/>
        <v>0</v>
      </c>
      <c r="N307" s="97">
        <f t="shared" si="28"/>
        <v>0</v>
      </c>
      <c r="O307" s="83">
        <f t="shared" si="30"/>
        <v>0</v>
      </c>
      <c r="P307" s="17">
        <v>2</v>
      </c>
      <c r="Q307" s="17">
        <v>1</v>
      </c>
      <c r="R307" s="36">
        <v>1</v>
      </c>
      <c r="S307" s="17">
        <v>4</v>
      </c>
      <c r="T307" s="17">
        <v>4</v>
      </c>
      <c r="U307" s="36">
        <v>2</v>
      </c>
      <c r="V307" s="36">
        <v>2</v>
      </c>
      <c r="W307" s="17">
        <v>2</v>
      </c>
      <c r="X307" s="17">
        <v>2</v>
      </c>
      <c r="Y307" s="17">
        <v>1</v>
      </c>
      <c r="Z307" s="17">
        <v>2</v>
      </c>
      <c r="AA307" s="17">
        <v>2</v>
      </c>
      <c r="AB307" s="17">
        <v>2</v>
      </c>
      <c r="AC307" s="17">
        <v>2</v>
      </c>
      <c r="AD307" s="17">
        <v>2</v>
      </c>
      <c r="AE307" s="17">
        <v>2</v>
      </c>
      <c r="AF307" s="43">
        <f t="shared" si="31"/>
        <v>33</v>
      </c>
      <c r="AG307" s="17">
        <v>10</v>
      </c>
      <c r="AH307" s="17">
        <v>4</v>
      </c>
      <c r="AI307" s="17">
        <v>6</v>
      </c>
      <c r="AJ307" s="17">
        <v>3</v>
      </c>
      <c r="AK307" s="17">
        <v>5</v>
      </c>
      <c r="AL307" s="17">
        <v>3</v>
      </c>
      <c r="AM307" s="17">
        <v>2</v>
      </c>
      <c r="AN307" s="17">
        <v>6</v>
      </c>
      <c r="AO307" s="17">
        <v>5</v>
      </c>
      <c r="AP307" s="17">
        <v>4</v>
      </c>
      <c r="AQ307" s="17">
        <v>4</v>
      </c>
      <c r="AR307" s="17">
        <v>6</v>
      </c>
      <c r="AS307" s="17">
        <v>3</v>
      </c>
      <c r="AT307" s="17">
        <v>5</v>
      </c>
      <c r="AU307" s="17">
        <v>3</v>
      </c>
      <c r="AV307" s="17">
        <v>3</v>
      </c>
      <c r="AW307" s="44">
        <v>56</v>
      </c>
    </row>
    <row r="308" spans="1:49">
      <c r="A308" s="73">
        <v>45923</v>
      </c>
      <c r="B308" s="37">
        <v>0</v>
      </c>
      <c r="C308" s="17">
        <v>1999</v>
      </c>
      <c r="D308" s="1">
        <v>45970.807638888888</v>
      </c>
      <c r="E308" s="128" t="s">
        <v>93</v>
      </c>
      <c r="F308" s="17"/>
      <c r="G308" s="17">
        <f t="shared" si="29"/>
        <v>0</v>
      </c>
      <c r="H308" s="17" t="s">
        <v>397</v>
      </c>
      <c r="I308" s="17" t="s">
        <v>397</v>
      </c>
      <c r="J308" s="50">
        <v>0</v>
      </c>
      <c r="K308" s="17">
        <f t="shared" si="32"/>
        <v>0</v>
      </c>
      <c r="L308" s="17" t="str">
        <f t="shared" si="33"/>
        <v/>
      </c>
      <c r="M308" s="97">
        <f t="shared" si="34"/>
        <v>0</v>
      </c>
      <c r="N308" s="97">
        <f t="shared" si="28"/>
        <v>0</v>
      </c>
      <c r="O308" s="83">
        <f t="shared" si="30"/>
        <v>0</v>
      </c>
      <c r="P308" s="17">
        <v>1</v>
      </c>
      <c r="Q308" s="17">
        <v>1</v>
      </c>
      <c r="R308" s="36">
        <v>2</v>
      </c>
      <c r="S308" s="17">
        <v>4</v>
      </c>
      <c r="T308" s="17">
        <v>2</v>
      </c>
      <c r="U308" s="36">
        <v>2</v>
      </c>
      <c r="V308" s="36">
        <v>2</v>
      </c>
      <c r="W308" s="17">
        <v>1</v>
      </c>
      <c r="X308" s="17">
        <v>3</v>
      </c>
      <c r="Y308" s="17">
        <v>1</v>
      </c>
      <c r="Z308" s="17">
        <v>3</v>
      </c>
      <c r="AA308" s="17">
        <v>2</v>
      </c>
      <c r="AB308" s="17">
        <v>1</v>
      </c>
      <c r="AC308" s="17">
        <v>1</v>
      </c>
      <c r="AD308" s="17">
        <v>1</v>
      </c>
      <c r="AE308" s="17">
        <v>2</v>
      </c>
      <c r="AF308" s="43">
        <f t="shared" si="31"/>
        <v>29</v>
      </c>
      <c r="AG308" s="17">
        <v>8</v>
      </c>
      <c r="AH308" s="17">
        <v>4</v>
      </c>
      <c r="AI308" s="17">
        <v>11</v>
      </c>
      <c r="AJ308" s="17">
        <v>6</v>
      </c>
      <c r="AK308" s="17">
        <v>21</v>
      </c>
      <c r="AL308" s="17">
        <v>4</v>
      </c>
      <c r="AM308" s="17">
        <v>4</v>
      </c>
      <c r="AN308" s="17">
        <v>6</v>
      </c>
      <c r="AO308" s="17">
        <v>8</v>
      </c>
      <c r="AP308" s="17">
        <v>12</v>
      </c>
      <c r="AQ308" s="17">
        <v>6</v>
      </c>
      <c r="AR308" s="17">
        <v>7</v>
      </c>
      <c r="AS308" s="17">
        <v>4</v>
      </c>
      <c r="AT308" s="17">
        <v>7</v>
      </c>
      <c r="AU308" s="17">
        <v>6</v>
      </c>
      <c r="AV308" s="17">
        <v>16</v>
      </c>
      <c r="AW308" s="44">
        <v>60</v>
      </c>
    </row>
    <row r="309" spans="1:49">
      <c r="A309" s="73">
        <v>41008</v>
      </c>
      <c r="B309" s="37">
        <v>0</v>
      </c>
      <c r="C309" s="17">
        <v>1989</v>
      </c>
      <c r="D309" s="1">
        <v>45970.881944444445</v>
      </c>
      <c r="E309" s="128" t="s">
        <v>92</v>
      </c>
      <c r="F309" s="17"/>
      <c r="G309" s="17">
        <f t="shared" si="29"/>
        <v>0</v>
      </c>
      <c r="H309" s="17" t="s">
        <v>397</v>
      </c>
      <c r="I309" s="17" t="s">
        <v>397</v>
      </c>
      <c r="J309" s="50">
        <v>0</v>
      </c>
      <c r="K309" s="17">
        <f t="shared" si="32"/>
        <v>0</v>
      </c>
      <c r="L309" s="17" t="str">
        <f t="shared" si="33"/>
        <v/>
      </c>
      <c r="M309" s="97">
        <f t="shared" si="34"/>
        <v>0</v>
      </c>
      <c r="N309" s="97">
        <f t="shared" si="28"/>
        <v>0</v>
      </c>
      <c r="O309" s="83">
        <f t="shared" si="30"/>
        <v>0</v>
      </c>
      <c r="P309" s="17">
        <v>1</v>
      </c>
      <c r="Q309" s="17">
        <v>1</v>
      </c>
      <c r="R309" s="36">
        <v>1</v>
      </c>
      <c r="S309" s="17">
        <v>1</v>
      </c>
      <c r="T309" s="17">
        <v>1</v>
      </c>
      <c r="U309" s="36">
        <v>1</v>
      </c>
      <c r="V309" s="36">
        <v>1</v>
      </c>
      <c r="W309" s="17">
        <v>1</v>
      </c>
      <c r="X309" s="17">
        <v>1</v>
      </c>
      <c r="Y309" s="17">
        <v>1</v>
      </c>
      <c r="Z309" s="17">
        <v>1</v>
      </c>
      <c r="AA309" s="17">
        <v>1</v>
      </c>
      <c r="AB309" s="17">
        <v>1</v>
      </c>
      <c r="AC309" s="17">
        <v>1</v>
      </c>
      <c r="AD309" s="17">
        <v>1</v>
      </c>
      <c r="AE309" s="17">
        <v>1</v>
      </c>
      <c r="AF309" s="43">
        <f t="shared" si="31"/>
        <v>16</v>
      </c>
      <c r="AG309" s="17">
        <v>25</v>
      </c>
      <c r="AH309" s="17">
        <v>3</v>
      </c>
      <c r="AI309" s="17">
        <v>2</v>
      </c>
      <c r="AJ309" s="17">
        <v>4</v>
      </c>
      <c r="AK309" s="17">
        <v>3</v>
      </c>
      <c r="AL309" s="17">
        <v>3</v>
      </c>
      <c r="AM309" s="17">
        <v>3</v>
      </c>
      <c r="AN309" s="17">
        <v>6</v>
      </c>
      <c r="AO309" s="17">
        <v>2</v>
      </c>
      <c r="AP309" s="17">
        <v>3</v>
      </c>
      <c r="AQ309" s="17">
        <v>1</v>
      </c>
      <c r="AR309" s="17">
        <v>4</v>
      </c>
      <c r="AS309" s="17">
        <v>3</v>
      </c>
      <c r="AT309" s="17">
        <v>3</v>
      </c>
      <c r="AU309" s="17">
        <v>5</v>
      </c>
      <c r="AV309" s="17">
        <v>5</v>
      </c>
      <c r="AW309" s="44">
        <v>28</v>
      </c>
    </row>
    <row r="310" spans="1:49">
      <c r="A310" s="73">
        <v>41364</v>
      </c>
      <c r="B310" s="37">
        <v>0</v>
      </c>
      <c r="C310" s="17">
        <v>2002</v>
      </c>
      <c r="D310" s="1">
        <v>45971.39166666667</v>
      </c>
      <c r="E310" s="128" t="s">
        <v>92</v>
      </c>
      <c r="F310" s="17"/>
      <c r="G310" s="17">
        <f t="shared" si="29"/>
        <v>0</v>
      </c>
      <c r="H310" s="17" t="s">
        <v>397</v>
      </c>
      <c r="I310" s="17" t="s">
        <v>397</v>
      </c>
      <c r="J310" s="50">
        <v>0</v>
      </c>
      <c r="K310" s="17">
        <f t="shared" si="32"/>
        <v>0</v>
      </c>
      <c r="L310" s="17" t="str">
        <f t="shared" si="33"/>
        <v/>
      </c>
      <c r="M310" s="97">
        <f t="shared" si="34"/>
        <v>0</v>
      </c>
      <c r="N310" s="97">
        <f t="shared" si="28"/>
        <v>0</v>
      </c>
      <c r="O310" s="83">
        <f t="shared" si="30"/>
        <v>0</v>
      </c>
      <c r="P310" s="17">
        <v>1</v>
      </c>
      <c r="Q310" s="17">
        <v>2</v>
      </c>
      <c r="R310" s="36">
        <v>1</v>
      </c>
      <c r="S310" s="17">
        <v>3</v>
      </c>
      <c r="T310" s="17">
        <v>2</v>
      </c>
      <c r="U310" s="36">
        <v>2</v>
      </c>
      <c r="V310" s="36">
        <v>2</v>
      </c>
      <c r="W310" s="17">
        <v>1</v>
      </c>
      <c r="X310" s="17">
        <v>1</v>
      </c>
      <c r="Y310" s="17">
        <v>1</v>
      </c>
      <c r="Z310" s="17">
        <v>2</v>
      </c>
      <c r="AA310" s="17">
        <v>1</v>
      </c>
      <c r="AB310" s="17">
        <v>1</v>
      </c>
      <c r="AC310" s="17">
        <v>1</v>
      </c>
      <c r="AD310" s="17">
        <v>1</v>
      </c>
      <c r="AE310" s="17">
        <v>1</v>
      </c>
      <c r="AF310" s="43">
        <f t="shared" si="31"/>
        <v>23</v>
      </c>
      <c r="AG310" s="17">
        <v>6</v>
      </c>
      <c r="AH310" s="17">
        <v>3</v>
      </c>
      <c r="AI310" s="17">
        <v>3</v>
      </c>
      <c r="AJ310" s="17">
        <v>5</v>
      </c>
      <c r="AK310" s="17">
        <v>5</v>
      </c>
      <c r="AL310" s="17">
        <v>3</v>
      </c>
      <c r="AM310" s="17">
        <v>3</v>
      </c>
      <c r="AN310" s="17">
        <v>4</v>
      </c>
      <c r="AO310" s="17">
        <v>3</v>
      </c>
      <c r="AP310" s="17">
        <v>3</v>
      </c>
      <c r="AQ310" s="17">
        <v>2</v>
      </c>
      <c r="AR310" s="17">
        <v>10</v>
      </c>
      <c r="AS310" s="17">
        <v>2</v>
      </c>
      <c r="AT310" s="17">
        <v>12</v>
      </c>
      <c r="AU310" s="17">
        <v>6</v>
      </c>
      <c r="AV310" s="17">
        <v>4</v>
      </c>
      <c r="AW310" s="44">
        <v>47</v>
      </c>
    </row>
    <row r="311" spans="1:49">
      <c r="A311" s="73">
        <v>46135</v>
      </c>
      <c r="B311" s="37">
        <v>0</v>
      </c>
      <c r="C311" s="17">
        <v>2007</v>
      </c>
      <c r="D311" s="1">
        <v>45972.052083333336</v>
      </c>
      <c r="E311" s="128" t="s">
        <v>92</v>
      </c>
      <c r="F311" s="17"/>
      <c r="G311" s="17">
        <f t="shared" si="29"/>
        <v>0</v>
      </c>
      <c r="H311" s="17" t="s">
        <v>397</v>
      </c>
      <c r="I311" s="17" t="s">
        <v>397</v>
      </c>
      <c r="J311" s="50">
        <v>0</v>
      </c>
      <c r="K311" s="17">
        <f t="shared" si="32"/>
        <v>0</v>
      </c>
      <c r="L311" s="17" t="str">
        <f t="shared" si="33"/>
        <v/>
      </c>
      <c r="M311" s="97">
        <f t="shared" si="34"/>
        <v>0</v>
      </c>
      <c r="N311" s="97">
        <f t="shared" si="28"/>
        <v>0</v>
      </c>
      <c r="O311" s="83">
        <f t="shared" si="30"/>
        <v>0</v>
      </c>
      <c r="P311" s="17">
        <v>2</v>
      </c>
      <c r="Q311" s="17">
        <v>1</v>
      </c>
      <c r="R311" s="36">
        <v>1</v>
      </c>
      <c r="S311" s="17">
        <v>3</v>
      </c>
      <c r="T311" s="17">
        <v>2</v>
      </c>
      <c r="U311" s="36">
        <v>1</v>
      </c>
      <c r="V311" s="36">
        <v>5</v>
      </c>
      <c r="W311" s="17">
        <v>1</v>
      </c>
      <c r="X311" s="17">
        <v>1</v>
      </c>
      <c r="Y311" s="17">
        <v>1</v>
      </c>
      <c r="Z311" s="17">
        <v>4</v>
      </c>
      <c r="AA311" s="17">
        <v>3</v>
      </c>
      <c r="AB311" s="17">
        <v>1</v>
      </c>
      <c r="AC311" s="17">
        <v>2</v>
      </c>
      <c r="AD311" s="17">
        <v>2</v>
      </c>
      <c r="AE311" s="17">
        <v>1</v>
      </c>
      <c r="AF311" s="43">
        <f t="shared" si="31"/>
        <v>31</v>
      </c>
      <c r="AG311" s="17">
        <v>15</v>
      </c>
      <c r="AH311" s="17">
        <v>3</v>
      </c>
      <c r="AI311" s="17">
        <v>6</v>
      </c>
      <c r="AJ311" s="17">
        <v>5</v>
      </c>
      <c r="AK311" s="17">
        <v>7</v>
      </c>
      <c r="AL311" s="17">
        <v>2</v>
      </c>
      <c r="AM311" s="17">
        <v>9</v>
      </c>
      <c r="AN311" s="17">
        <v>5</v>
      </c>
      <c r="AO311" s="17">
        <v>2</v>
      </c>
      <c r="AP311" s="17">
        <v>5</v>
      </c>
      <c r="AQ311" s="17">
        <v>3</v>
      </c>
      <c r="AR311" s="17">
        <v>8</v>
      </c>
      <c r="AS311" s="17">
        <v>2</v>
      </c>
      <c r="AT311" s="17">
        <v>5</v>
      </c>
      <c r="AU311" s="17">
        <v>24</v>
      </c>
      <c r="AV311" s="17">
        <v>4</v>
      </c>
      <c r="AW311" s="44">
        <v>75</v>
      </c>
    </row>
    <row r="312" spans="1:49">
      <c r="A312" s="73">
        <v>46220</v>
      </c>
      <c r="B312" s="37">
        <v>0</v>
      </c>
      <c r="C312" s="17">
        <v>2001</v>
      </c>
      <c r="D312" s="1">
        <v>45973.60833333333</v>
      </c>
      <c r="E312" s="128" t="s">
        <v>92</v>
      </c>
      <c r="F312" s="17"/>
      <c r="G312" s="17">
        <f t="shared" si="29"/>
        <v>0</v>
      </c>
      <c r="H312" s="17" t="s">
        <v>397</v>
      </c>
      <c r="I312" s="17" t="s">
        <v>397</v>
      </c>
      <c r="J312" s="50">
        <v>0</v>
      </c>
      <c r="K312" s="17">
        <f t="shared" si="32"/>
        <v>0</v>
      </c>
      <c r="L312" s="17" t="str">
        <f t="shared" si="33"/>
        <v/>
      </c>
      <c r="M312" s="97">
        <f t="shared" si="34"/>
        <v>0</v>
      </c>
      <c r="N312" s="97">
        <f t="shared" si="28"/>
        <v>0</v>
      </c>
      <c r="O312" s="83">
        <f t="shared" si="30"/>
        <v>0</v>
      </c>
      <c r="P312" s="17">
        <v>1</v>
      </c>
      <c r="Q312" s="17">
        <v>3</v>
      </c>
      <c r="R312" s="36">
        <v>1</v>
      </c>
      <c r="S312" s="17">
        <v>3</v>
      </c>
      <c r="T312" s="17">
        <v>4</v>
      </c>
      <c r="U312" s="36">
        <v>4</v>
      </c>
      <c r="V312" s="36">
        <v>1</v>
      </c>
      <c r="W312" s="17">
        <v>1</v>
      </c>
      <c r="X312" s="17">
        <v>1</v>
      </c>
      <c r="Y312" s="17">
        <v>1</v>
      </c>
      <c r="Z312" s="17">
        <v>1</v>
      </c>
      <c r="AA312" s="17">
        <v>1</v>
      </c>
      <c r="AB312" s="17">
        <v>1</v>
      </c>
      <c r="AC312" s="17">
        <v>2</v>
      </c>
      <c r="AD312" s="17">
        <v>1</v>
      </c>
      <c r="AE312" s="17">
        <v>1</v>
      </c>
      <c r="AF312" s="43">
        <f t="shared" si="31"/>
        <v>27</v>
      </c>
      <c r="AG312" s="17">
        <v>11</v>
      </c>
      <c r="AH312" s="17">
        <v>7</v>
      </c>
      <c r="AI312" s="17">
        <v>5</v>
      </c>
      <c r="AJ312" s="17">
        <v>13</v>
      </c>
      <c r="AK312" s="17">
        <v>7</v>
      </c>
      <c r="AL312" s="17">
        <v>4</v>
      </c>
      <c r="AM312" s="17">
        <v>2</v>
      </c>
      <c r="AN312" s="17">
        <v>9</v>
      </c>
      <c r="AO312" s="17">
        <v>3</v>
      </c>
      <c r="AP312" s="17">
        <v>8</v>
      </c>
      <c r="AQ312" s="17">
        <v>4</v>
      </c>
      <c r="AR312" s="17">
        <v>9</v>
      </c>
      <c r="AS312" s="17">
        <v>2</v>
      </c>
      <c r="AT312" s="17">
        <v>13</v>
      </c>
      <c r="AU312" s="17">
        <v>4</v>
      </c>
      <c r="AV312" s="17">
        <v>5</v>
      </c>
      <c r="AW312" s="44">
        <v>57</v>
      </c>
    </row>
    <row r="313" spans="1:49">
      <c r="A313" s="73">
        <v>46563</v>
      </c>
      <c r="B313" s="37">
        <v>0</v>
      </c>
      <c r="C313" s="17">
        <v>2003</v>
      </c>
      <c r="D313" s="1">
        <v>45974.52847222222</v>
      </c>
      <c r="E313" s="128" t="s">
        <v>93</v>
      </c>
      <c r="F313" s="17"/>
      <c r="G313" s="17">
        <f t="shared" si="29"/>
        <v>0</v>
      </c>
      <c r="H313" s="17" t="s">
        <v>397</v>
      </c>
      <c r="I313" s="17" t="s">
        <v>397</v>
      </c>
      <c r="J313" s="50">
        <v>0</v>
      </c>
      <c r="K313" s="17">
        <f t="shared" si="32"/>
        <v>0</v>
      </c>
      <c r="L313" s="17" t="str">
        <f t="shared" si="33"/>
        <v/>
      </c>
      <c r="M313" s="97">
        <f t="shared" si="34"/>
        <v>0</v>
      </c>
      <c r="N313" s="97">
        <f t="shared" si="28"/>
        <v>0</v>
      </c>
      <c r="O313" s="83">
        <f t="shared" si="30"/>
        <v>0</v>
      </c>
      <c r="P313" s="17">
        <v>1</v>
      </c>
      <c r="Q313" s="17">
        <v>1</v>
      </c>
      <c r="R313" s="36">
        <v>1</v>
      </c>
      <c r="S313" s="17">
        <v>1</v>
      </c>
      <c r="T313" s="17">
        <v>1</v>
      </c>
      <c r="U313" s="36">
        <v>1</v>
      </c>
      <c r="V313" s="36">
        <v>1</v>
      </c>
      <c r="W313" s="17">
        <v>1</v>
      </c>
      <c r="X313" s="17">
        <v>1</v>
      </c>
      <c r="Y313" s="17">
        <v>1</v>
      </c>
      <c r="Z313" s="17">
        <v>1</v>
      </c>
      <c r="AA313" s="17">
        <v>1</v>
      </c>
      <c r="AB313" s="17">
        <v>1</v>
      </c>
      <c r="AC313" s="17">
        <v>1</v>
      </c>
      <c r="AD313" s="17">
        <v>1</v>
      </c>
      <c r="AE313" s="17">
        <v>1</v>
      </c>
      <c r="AF313" s="43">
        <f t="shared" si="31"/>
        <v>16</v>
      </c>
      <c r="AG313" s="17">
        <v>7</v>
      </c>
      <c r="AH313" s="17">
        <v>4</v>
      </c>
      <c r="AI313" s="17">
        <v>2</v>
      </c>
      <c r="AJ313" s="17">
        <v>3</v>
      </c>
      <c r="AK313" s="17">
        <v>3</v>
      </c>
      <c r="AL313" s="17">
        <v>2</v>
      </c>
      <c r="AM313" s="17">
        <v>2</v>
      </c>
      <c r="AN313" s="17">
        <v>3</v>
      </c>
      <c r="AO313" s="17">
        <v>2</v>
      </c>
      <c r="AP313" s="17">
        <v>2</v>
      </c>
      <c r="AQ313" s="17">
        <v>2</v>
      </c>
      <c r="AR313" s="17">
        <v>3</v>
      </c>
      <c r="AS313" s="17">
        <v>3</v>
      </c>
      <c r="AT313" s="17">
        <v>2</v>
      </c>
      <c r="AU313" s="17">
        <v>2</v>
      </c>
      <c r="AV313" s="17">
        <v>3</v>
      </c>
      <c r="AW313" s="44">
        <v>28</v>
      </c>
    </row>
    <row r="314" spans="1:49">
      <c r="A314" s="73">
        <v>45069</v>
      </c>
      <c r="B314" s="37">
        <v>1</v>
      </c>
      <c r="C314" s="17">
        <v>1986</v>
      </c>
      <c r="D314" s="1">
        <v>45974.629861111112</v>
      </c>
      <c r="E314" s="128" t="s">
        <v>93</v>
      </c>
      <c r="F314" s="17"/>
      <c r="G314" s="17">
        <f t="shared" si="29"/>
        <v>0</v>
      </c>
      <c r="H314" s="17" t="s">
        <v>397</v>
      </c>
      <c r="I314" s="17" t="s">
        <v>397</v>
      </c>
      <c r="J314" s="50">
        <v>0</v>
      </c>
      <c r="K314" s="17">
        <f t="shared" si="32"/>
        <v>0</v>
      </c>
      <c r="L314" s="17" t="str">
        <f t="shared" si="33"/>
        <v/>
      </c>
      <c r="M314" s="97">
        <f t="shared" si="34"/>
        <v>0</v>
      </c>
      <c r="N314" s="97">
        <f t="shared" si="28"/>
        <v>0</v>
      </c>
      <c r="O314" s="83">
        <f t="shared" si="30"/>
        <v>0</v>
      </c>
      <c r="P314" s="17">
        <v>2</v>
      </c>
      <c r="Q314" s="17">
        <v>1</v>
      </c>
      <c r="R314" s="36">
        <v>1</v>
      </c>
      <c r="S314" s="17">
        <v>3</v>
      </c>
      <c r="T314" s="17">
        <v>2</v>
      </c>
      <c r="U314" s="36">
        <v>1</v>
      </c>
      <c r="V314" s="36">
        <v>1</v>
      </c>
      <c r="W314" s="17">
        <v>1</v>
      </c>
      <c r="X314" s="17">
        <v>1</v>
      </c>
      <c r="Y314" s="17">
        <v>1</v>
      </c>
      <c r="Z314" s="17">
        <v>1</v>
      </c>
      <c r="AA314" s="17">
        <v>1</v>
      </c>
      <c r="AB314" s="17">
        <v>1</v>
      </c>
      <c r="AC314" s="17">
        <v>1</v>
      </c>
      <c r="AD314" s="17">
        <v>1</v>
      </c>
      <c r="AE314" s="17">
        <v>1</v>
      </c>
      <c r="AF314" s="43">
        <f t="shared" si="31"/>
        <v>20</v>
      </c>
      <c r="AG314" s="17">
        <v>11</v>
      </c>
      <c r="AH314" s="17">
        <v>7</v>
      </c>
      <c r="AI314" s="17">
        <v>3</v>
      </c>
      <c r="AJ314" s="17">
        <v>6</v>
      </c>
      <c r="AK314" s="17">
        <v>27</v>
      </c>
      <c r="AL314" s="17">
        <v>3</v>
      </c>
      <c r="AM314" s="17">
        <v>2</v>
      </c>
      <c r="AN314" s="17">
        <v>3</v>
      </c>
      <c r="AO314" s="17">
        <v>1</v>
      </c>
      <c r="AP314" s="17">
        <v>3</v>
      </c>
      <c r="AQ314" s="17">
        <v>2</v>
      </c>
      <c r="AR314" s="17">
        <v>5</v>
      </c>
      <c r="AS314" s="17">
        <v>2</v>
      </c>
      <c r="AT314" s="17">
        <v>3</v>
      </c>
      <c r="AU314" s="17">
        <v>6</v>
      </c>
      <c r="AV314" s="17">
        <v>5</v>
      </c>
      <c r="AW314" s="44">
        <v>40</v>
      </c>
    </row>
    <row r="315" spans="1:49">
      <c r="A315" s="73">
        <v>46589</v>
      </c>
      <c r="B315" s="37">
        <v>0</v>
      </c>
      <c r="C315" s="17">
        <v>1974</v>
      </c>
      <c r="D315" s="1">
        <v>45974.795138888891</v>
      </c>
      <c r="E315" s="128" t="s">
        <v>93</v>
      </c>
      <c r="F315" s="17"/>
      <c r="G315" s="17">
        <f t="shared" si="29"/>
        <v>0</v>
      </c>
      <c r="H315" s="17" t="s">
        <v>397</v>
      </c>
      <c r="I315" s="17" t="s">
        <v>397</v>
      </c>
      <c r="J315" s="50">
        <v>0</v>
      </c>
      <c r="K315" s="17">
        <f t="shared" si="32"/>
        <v>0</v>
      </c>
      <c r="L315" s="17" t="str">
        <f t="shared" si="33"/>
        <v/>
      </c>
      <c r="M315" s="97">
        <f t="shared" si="34"/>
        <v>0</v>
      </c>
      <c r="N315" s="97">
        <f t="shared" si="28"/>
        <v>0</v>
      </c>
      <c r="O315" s="83">
        <f t="shared" si="30"/>
        <v>0</v>
      </c>
      <c r="P315" s="17">
        <v>1</v>
      </c>
      <c r="Q315" s="17">
        <v>1</v>
      </c>
      <c r="R315" s="36">
        <v>1</v>
      </c>
      <c r="S315" s="17">
        <v>3</v>
      </c>
      <c r="T315" s="17">
        <v>2</v>
      </c>
      <c r="U315" s="36">
        <v>5</v>
      </c>
      <c r="V315" s="36">
        <v>1</v>
      </c>
      <c r="W315" s="17">
        <v>1</v>
      </c>
      <c r="X315" s="17">
        <v>1</v>
      </c>
      <c r="Y315" s="17">
        <v>1</v>
      </c>
      <c r="Z315" s="17">
        <v>1</v>
      </c>
      <c r="AA315" s="17">
        <v>1</v>
      </c>
      <c r="AB315" s="17">
        <v>1</v>
      </c>
      <c r="AC315" s="17">
        <v>1</v>
      </c>
      <c r="AD315" s="17">
        <v>1</v>
      </c>
      <c r="AE315" s="17">
        <v>1</v>
      </c>
      <c r="AF315" s="43">
        <f t="shared" si="31"/>
        <v>23</v>
      </c>
      <c r="AG315" s="17">
        <v>12</v>
      </c>
      <c r="AH315" s="17">
        <v>6</v>
      </c>
      <c r="AI315" s="17">
        <v>4</v>
      </c>
      <c r="AJ315" s="17">
        <v>9</v>
      </c>
      <c r="AK315" s="17">
        <v>13</v>
      </c>
      <c r="AL315" s="17">
        <v>15</v>
      </c>
      <c r="AM315" s="17">
        <v>4</v>
      </c>
      <c r="AN315" s="17">
        <v>7</v>
      </c>
      <c r="AO315" s="17">
        <v>3</v>
      </c>
      <c r="AP315" s="17">
        <v>7</v>
      </c>
      <c r="AQ315" s="17">
        <v>3</v>
      </c>
      <c r="AR315" s="17">
        <v>5</v>
      </c>
      <c r="AS315" s="17">
        <v>5</v>
      </c>
      <c r="AT315" s="17">
        <v>5</v>
      </c>
      <c r="AU315" s="17">
        <v>9</v>
      </c>
      <c r="AV315" s="17">
        <v>9</v>
      </c>
      <c r="AW315" s="44">
        <v>52</v>
      </c>
    </row>
    <row r="316" spans="1:49">
      <c r="A316" s="73">
        <v>46657</v>
      </c>
      <c r="B316" s="37">
        <v>0</v>
      </c>
      <c r="C316" s="17">
        <v>2001</v>
      </c>
      <c r="D316" s="1">
        <v>45975.947916666664</v>
      </c>
      <c r="E316" s="128" t="s">
        <v>92</v>
      </c>
      <c r="F316" s="17"/>
      <c r="G316" s="17">
        <f t="shared" si="29"/>
        <v>0</v>
      </c>
      <c r="H316" s="17" t="s">
        <v>397</v>
      </c>
      <c r="I316" s="17" t="s">
        <v>397</v>
      </c>
      <c r="J316" s="50">
        <v>0</v>
      </c>
      <c r="K316" s="17">
        <f t="shared" si="32"/>
        <v>0</v>
      </c>
      <c r="L316" s="17" t="str">
        <f t="shared" si="33"/>
        <v/>
      </c>
      <c r="M316" s="97">
        <f t="shared" si="34"/>
        <v>0</v>
      </c>
      <c r="N316" s="97">
        <f t="shared" si="28"/>
        <v>0</v>
      </c>
      <c r="O316" s="83">
        <f t="shared" si="30"/>
        <v>0</v>
      </c>
      <c r="P316" s="17">
        <v>1</v>
      </c>
      <c r="Q316" s="17">
        <v>1</v>
      </c>
      <c r="R316" s="36">
        <v>1</v>
      </c>
      <c r="S316" s="17">
        <v>3</v>
      </c>
      <c r="T316" s="17">
        <v>2</v>
      </c>
      <c r="U316" s="36">
        <v>1</v>
      </c>
      <c r="V316" s="36">
        <v>1</v>
      </c>
      <c r="W316" s="17">
        <v>1</v>
      </c>
      <c r="X316" s="17">
        <v>1</v>
      </c>
      <c r="Y316" s="17">
        <v>1</v>
      </c>
      <c r="Z316" s="17">
        <v>1</v>
      </c>
      <c r="AA316" s="17">
        <v>1</v>
      </c>
      <c r="AB316" s="17">
        <v>1</v>
      </c>
      <c r="AC316" s="17">
        <v>1</v>
      </c>
      <c r="AD316" s="17">
        <v>1</v>
      </c>
      <c r="AE316" s="17">
        <v>1</v>
      </c>
      <c r="AF316" s="43">
        <f t="shared" si="31"/>
        <v>19</v>
      </c>
      <c r="AG316" s="17">
        <v>6</v>
      </c>
      <c r="AH316" s="17">
        <v>7</v>
      </c>
      <c r="AI316" s="17">
        <v>4</v>
      </c>
      <c r="AJ316" s="17">
        <v>5</v>
      </c>
      <c r="AK316" s="17">
        <v>6</v>
      </c>
      <c r="AL316" s="17">
        <v>3</v>
      </c>
      <c r="AM316" s="17">
        <v>2</v>
      </c>
      <c r="AN316" s="17">
        <v>5</v>
      </c>
      <c r="AO316" s="17">
        <v>2</v>
      </c>
      <c r="AP316" s="17">
        <v>5</v>
      </c>
      <c r="AQ316" s="17">
        <v>2</v>
      </c>
      <c r="AR316" s="17">
        <v>5</v>
      </c>
      <c r="AS316" s="17">
        <v>2</v>
      </c>
      <c r="AT316" s="17">
        <v>6</v>
      </c>
      <c r="AU316" s="17">
        <v>3</v>
      </c>
      <c r="AV316" s="17">
        <v>3</v>
      </c>
      <c r="AW316" s="44">
        <v>36</v>
      </c>
    </row>
    <row r="317" spans="1:49">
      <c r="A317" s="73">
        <v>40733</v>
      </c>
      <c r="B317" s="37">
        <v>0</v>
      </c>
      <c r="C317" s="17">
        <v>1974</v>
      </c>
      <c r="D317" s="1">
        <v>45958.426388888889</v>
      </c>
      <c r="E317" s="128" t="s">
        <v>84</v>
      </c>
      <c r="F317" s="17"/>
      <c r="G317" s="17">
        <f t="shared" si="29"/>
        <v>0</v>
      </c>
      <c r="H317" s="17" t="s">
        <v>397</v>
      </c>
      <c r="I317" s="17" t="s">
        <v>397</v>
      </c>
      <c r="J317" s="50">
        <v>0</v>
      </c>
      <c r="K317" s="17">
        <f t="shared" si="32"/>
        <v>0</v>
      </c>
      <c r="L317" s="17" t="str">
        <f t="shared" si="33"/>
        <v/>
      </c>
      <c r="M317" s="97">
        <f t="shared" si="34"/>
        <v>0</v>
      </c>
      <c r="N317" s="97">
        <f t="shared" si="28"/>
        <v>0</v>
      </c>
      <c r="O317" s="83">
        <f t="shared" si="30"/>
        <v>0</v>
      </c>
      <c r="P317" s="17">
        <v>1</v>
      </c>
      <c r="Q317" s="17">
        <v>1</v>
      </c>
      <c r="R317" s="36">
        <v>1</v>
      </c>
      <c r="S317" s="17">
        <v>2</v>
      </c>
      <c r="T317" s="17">
        <v>1</v>
      </c>
      <c r="U317" s="36">
        <v>1</v>
      </c>
      <c r="V317" s="36">
        <v>1</v>
      </c>
      <c r="W317" s="17">
        <v>1</v>
      </c>
      <c r="X317" s="17">
        <v>1</v>
      </c>
      <c r="Y317" s="17">
        <v>1</v>
      </c>
      <c r="Z317" s="17">
        <v>1</v>
      </c>
      <c r="AA317" s="17">
        <v>1</v>
      </c>
      <c r="AB317" s="17">
        <v>1</v>
      </c>
      <c r="AC317" s="17">
        <v>2</v>
      </c>
      <c r="AD317" s="17">
        <v>1</v>
      </c>
      <c r="AE317" s="17">
        <v>1</v>
      </c>
      <c r="AF317" s="43">
        <f t="shared" si="31"/>
        <v>18</v>
      </c>
      <c r="AG317" s="17">
        <v>13</v>
      </c>
      <c r="AH317" s="17">
        <v>5</v>
      </c>
      <c r="AI317" s="17">
        <v>2</v>
      </c>
      <c r="AJ317" s="17">
        <v>5</v>
      </c>
      <c r="AK317" s="17">
        <v>5</v>
      </c>
      <c r="AL317" s="17">
        <v>3</v>
      </c>
      <c r="AM317" s="17">
        <v>2</v>
      </c>
      <c r="AN317" s="17">
        <v>5</v>
      </c>
      <c r="AO317" s="17">
        <v>2</v>
      </c>
      <c r="AP317" s="17">
        <v>4</v>
      </c>
      <c r="AQ317" s="17">
        <v>2</v>
      </c>
      <c r="AR317" s="17">
        <v>4</v>
      </c>
      <c r="AS317" s="17">
        <v>2</v>
      </c>
      <c r="AT317" s="17">
        <v>8</v>
      </c>
      <c r="AU317" s="17">
        <v>3</v>
      </c>
      <c r="AV317" s="17">
        <v>2</v>
      </c>
      <c r="AW317" s="44">
        <v>35</v>
      </c>
    </row>
    <row r="318" spans="1:49">
      <c r="A318" s="73">
        <v>40790</v>
      </c>
      <c r="B318" s="37">
        <v>1</v>
      </c>
      <c r="C318" s="17">
        <v>2003</v>
      </c>
      <c r="D318" s="1">
        <v>45958.496527777781</v>
      </c>
      <c r="E318" s="128" t="s">
        <v>84</v>
      </c>
      <c r="F318" s="17"/>
      <c r="G318" s="17">
        <f t="shared" si="29"/>
        <v>0</v>
      </c>
      <c r="H318" s="17" t="s">
        <v>397</v>
      </c>
      <c r="I318" s="17" t="s">
        <v>397</v>
      </c>
      <c r="J318" s="50">
        <v>0</v>
      </c>
      <c r="K318" s="17">
        <f t="shared" si="32"/>
        <v>0</v>
      </c>
      <c r="L318" s="17" t="str">
        <f t="shared" si="33"/>
        <v/>
      </c>
      <c r="M318" s="97">
        <f t="shared" si="34"/>
        <v>0</v>
      </c>
      <c r="N318" s="97">
        <f t="shared" si="28"/>
        <v>0</v>
      </c>
      <c r="O318" s="83">
        <f t="shared" si="30"/>
        <v>0</v>
      </c>
      <c r="P318" s="17">
        <v>1</v>
      </c>
      <c r="Q318" s="17">
        <v>1</v>
      </c>
      <c r="R318" s="36">
        <v>1</v>
      </c>
      <c r="S318" s="17">
        <v>1</v>
      </c>
      <c r="T318" s="17">
        <v>1</v>
      </c>
      <c r="U318" s="36">
        <v>1</v>
      </c>
      <c r="V318" s="36">
        <v>1</v>
      </c>
      <c r="W318" s="17">
        <v>1</v>
      </c>
      <c r="X318" s="17">
        <v>1</v>
      </c>
      <c r="Y318" s="17">
        <v>1</v>
      </c>
      <c r="Z318" s="17">
        <v>1</v>
      </c>
      <c r="AA318" s="17">
        <v>1</v>
      </c>
      <c r="AB318" s="17">
        <v>1</v>
      </c>
      <c r="AC318" s="17">
        <v>1</v>
      </c>
      <c r="AD318" s="17">
        <v>1</v>
      </c>
      <c r="AE318" s="17">
        <v>1</v>
      </c>
      <c r="AF318" s="43">
        <f t="shared" si="31"/>
        <v>16</v>
      </c>
      <c r="AG318" s="17">
        <v>8</v>
      </c>
      <c r="AH318" s="17">
        <v>3</v>
      </c>
      <c r="AI318" s="17">
        <v>3</v>
      </c>
      <c r="AJ318" s="17">
        <v>4</v>
      </c>
      <c r="AK318" s="17">
        <v>3</v>
      </c>
      <c r="AL318" s="17">
        <v>2</v>
      </c>
      <c r="AM318" s="17">
        <v>2</v>
      </c>
      <c r="AN318" s="17">
        <v>3</v>
      </c>
      <c r="AO318" s="17">
        <v>3</v>
      </c>
      <c r="AP318" s="17">
        <v>3</v>
      </c>
      <c r="AQ318" s="17">
        <v>2</v>
      </c>
      <c r="AR318" s="17">
        <v>5</v>
      </c>
      <c r="AS318" s="17">
        <v>2</v>
      </c>
      <c r="AT318" s="17">
        <v>5</v>
      </c>
      <c r="AU318" s="17">
        <v>3</v>
      </c>
      <c r="AV318" s="17">
        <v>3</v>
      </c>
      <c r="AW318" s="44">
        <v>28</v>
      </c>
    </row>
    <row r="319" spans="1:49">
      <c r="A319" s="73">
        <v>41068</v>
      </c>
      <c r="B319" s="37">
        <v>0</v>
      </c>
      <c r="C319" s="17">
        <v>2002</v>
      </c>
      <c r="D319" s="1">
        <v>45958.902777777781</v>
      </c>
      <c r="E319" s="128" t="s">
        <v>84</v>
      </c>
      <c r="F319" s="17"/>
      <c r="G319" s="17">
        <f t="shared" si="29"/>
        <v>0</v>
      </c>
      <c r="H319" s="17" t="s">
        <v>397</v>
      </c>
      <c r="I319" s="17" t="s">
        <v>397</v>
      </c>
      <c r="J319" s="50">
        <v>0</v>
      </c>
      <c r="K319" s="17">
        <f t="shared" si="32"/>
        <v>0</v>
      </c>
      <c r="L319" s="17" t="str">
        <f t="shared" si="33"/>
        <v/>
      </c>
      <c r="M319" s="97">
        <f t="shared" si="34"/>
        <v>0</v>
      </c>
      <c r="N319" s="97">
        <f t="shared" si="28"/>
        <v>0</v>
      </c>
      <c r="O319" s="83">
        <f t="shared" si="30"/>
        <v>0</v>
      </c>
      <c r="P319" s="17">
        <v>2</v>
      </c>
      <c r="Q319" s="17">
        <v>1</v>
      </c>
      <c r="R319" s="36">
        <v>1</v>
      </c>
      <c r="S319" s="17">
        <v>3</v>
      </c>
      <c r="T319" s="17">
        <v>2</v>
      </c>
      <c r="U319" s="36">
        <v>3</v>
      </c>
      <c r="V319" s="36">
        <v>1</v>
      </c>
      <c r="W319" s="17">
        <v>1</v>
      </c>
      <c r="X319" s="17">
        <v>1</v>
      </c>
      <c r="Y319" s="17">
        <v>1</v>
      </c>
      <c r="Z319" s="17">
        <v>1</v>
      </c>
      <c r="AA319" s="17">
        <v>2</v>
      </c>
      <c r="AB319" s="17">
        <v>1</v>
      </c>
      <c r="AC319" s="17">
        <v>1</v>
      </c>
      <c r="AD319" s="17">
        <v>1</v>
      </c>
      <c r="AE319" s="17">
        <v>1</v>
      </c>
      <c r="AF319" s="43">
        <f t="shared" si="31"/>
        <v>23</v>
      </c>
      <c r="AG319" s="17">
        <v>22</v>
      </c>
      <c r="AH319" s="17">
        <v>15</v>
      </c>
      <c r="AI319" s="17">
        <v>12</v>
      </c>
      <c r="AJ319" s="17">
        <v>8</v>
      </c>
      <c r="AK319" s="17">
        <v>16</v>
      </c>
      <c r="AL319" s="17">
        <v>17</v>
      </c>
      <c r="AM319" s="17">
        <v>7</v>
      </c>
      <c r="AN319" s="17">
        <v>12</v>
      </c>
      <c r="AO319" s="17">
        <v>5</v>
      </c>
      <c r="AP319" s="17">
        <v>7</v>
      </c>
      <c r="AQ319" s="17">
        <v>5</v>
      </c>
      <c r="AR319" s="17">
        <v>11</v>
      </c>
      <c r="AS319" s="17">
        <v>6</v>
      </c>
      <c r="AT319" s="17">
        <v>13</v>
      </c>
      <c r="AU319" s="17">
        <v>5</v>
      </c>
      <c r="AV319" s="17">
        <v>8</v>
      </c>
      <c r="AW319" s="44">
        <v>47</v>
      </c>
    </row>
    <row r="320" spans="1:49">
      <c r="A320" s="73">
        <v>41087</v>
      </c>
      <c r="B320" s="37">
        <v>0</v>
      </c>
      <c r="C320" s="17">
        <v>1981</v>
      </c>
      <c r="D320" s="1">
        <v>45958.973611111112</v>
      </c>
      <c r="E320" s="128" t="s">
        <v>84</v>
      </c>
      <c r="F320" s="17"/>
      <c r="G320" s="17">
        <f t="shared" si="29"/>
        <v>0</v>
      </c>
      <c r="H320" s="17" t="s">
        <v>397</v>
      </c>
      <c r="I320" s="17" t="s">
        <v>397</v>
      </c>
      <c r="J320" s="50">
        <v>0</v>
      </c>
      <c r="K320" s="17">
        <f t="shared" si="32"/>
        <v>0</v>
      </c>
      <c r="L320" s="17" t="str">
        <f t="shared" si="33"/>
        <v/>
      </c>
      <c r="M320" s="97">
        <f t="shared" si="34"/>
        <v>0</v>
      </c>
      <c r="N320" s="97">
        <f t="shared" si="28"/>
        <v>0</v>
      </c>
      <c r="O320" s="83">
        <f t="shared" si="30"/>
        <v>0</v>
      </c>
      <c r="P320" s="17">
        <v>1</v>
      </c>
      <c r="Q320" s="17">
        <v>1</v>
      </c>
      <c r="R320" s="36">
        <v>1</v>
      </c>
      <c r="S320" s="17">
        <v>4</v>
      </c>
      <c r="T320" s="17">
        <v>2</v>
      </c>
      <c r="U320" s="36">
        <v>2</v>
      </c>
      <c r="V320" s="36">
        <v>1</v>
      </c>
      <c r="W320" s="17">
        <v>1</v>
      </c>
      <c r="X320" s="17">
        <v>1</v>
      </c>
      <c r="Y320" s="17">
        <v>1</v>
      </c>
      <c r="Z320" s="17">
        <v>2</v>
      </c>
      <c r="AA320" s="17">
        <v>1</v>
      </c>
      <c r="AB320" s="17">
        <v>1</v>
      </c>
      <c r="AC320" s="17">
        <v>1</v>
      </c>
      <c r="AD320" s="17">
        <v>1</v>
      </c>
      <c r="AE320" s="17">
        <v>1</v>
      </c>
      <c r="AF320" s="43">
        <f t="shared" si="31"/>
        <v>22</v>
      </c>
      <c r="AG320" s="17">
        <v>7</v>
      </c>
      <c r="AH320" s="17">
        <v>4</v>
      </c>
      <c r="AI320" s="17">
        <v>3</v>
      </c>
      <c r="AJ320" s="17">
        <v>4</v>
      </c>
      <c r="AK320" s="17">
        <v>5</v>
      </c>
      <c r="AL320" s="17">
        <v>3</v>
      </c>
      <c r="AM320" s="17">
        <v>2</v>
      </c>
      <c r="AN320" s="17">
        <v>4</v>
      </c>
      <c r="AO320" s="17">
        <v>2</v>
      </c>
      <c r="AP320" s="17">
        <v>4</v>
      </c>
      <c r="AQ320" s="17">
        <v>10</v>
      </c>
      <c r="AR320" s="17">
        <v>3</v>
      </c>
      <c r="AS320" s="17">
        <v>4</v>
      </c>
      <c r="AT320" s="17">
        <v>6</v>
      </c>
      <c r="AU320" s="17">
        <v>4</v>
      </c>
      <c r="AV320" s="17">
        <v>4</v>
      </c>
      <c r="AW320" s="44">
        <v>45</v>
      </c>
    </row>
    <row r="321" spans="1:49">
      <c r="A321" s="73">
        <v>41101</v>
      </c>
      <c r="B321" s="37">
        <v>0</v>
      </c>
      <c r="C321" s="17">
        <v>2004</v>
      </c>
      <c r="D321" s="1">
        <v>45959.277777777781</v>
      </c>
      <c r="E321" s="128" t="s">
        <v>84</v>
      </c>
      <c r="F321" s="17"/>
      <c r="G321" s="17">
        <f t="shared" si="29"/>
        <v>0</v>
      </c>
      <c r="H321" s="17" t="s">
        <v>397</v>
      </c>
      <c r="I321" s="17" t="s">
        <v>397</v>
      </c>
      <c r="J321" s="50">
        <v>0</v>
      </c>
      <c r="K321" s="17">
        <f t="shared" si="32"/>
        <v>0</v>
      </c>
      <c r="L321" s="17" t="str">
        <f t="shared" si="33"/>
        <v/>
      </c>
      <c r="M321" s="97">
        <f t="shared" si="34"/>
        <v>0</v>
      </c>
      <c r="N321" s="97">
        <f t="shared" si="28"/>
        <v>0</v>
      </c>
      <c r="O321" s="83">
        <f t="shared" si="30"/>
        <v>0</v>
      </c>
      <c r="P321" s="17">
        <v>3</v>
      </c>
      <c r="Q321" s="17">
        <v>2</v>
      </c>
      <c r="R321" s="36">
        <v>2</v>
      </c>
      <c r="S321" s="17">
        <v>4</v>
      </c>
      <c r="T321" s="17">
        <v>3</v>
      </c>
      <c r="U321" s="36">
        <v>1</v>
      </c>
      <c r="V321" s="36">
        <v>3</v>
      </c>
      <c r="W321" s="17">
        <v>1</v>
      </c>
      <c r="X321" s="17">
        <v>2</v>
      </c>
      <c r="Y321" s="17">
        <v>2</v>
      </c>
      <c r="Z321" s="17">
        <v>1</v>
      </c>
      <c r="AA321" s="17">
        <v>2</v>
      </c>
      <c r="AB321" s="17">
        <v>2</v>
      </c>
      <c r="AC321" s="17">
        <v>3</v>
      </c>
      <c r="AD321" s="17">
        <v>3</v>
      </c>
      <c r="AE321" s="17">
        <v>2</v>
      </c>
      <c r="AF321" s="43">
        <f t="shared" si="31"/>
        <v>36</v>
      </c>
      <c r="AG321" s="17">
        <v>5</v>
      </c>
      <c r="AH321" s="17">
        <v>3</v>
      </c>
      <c r="AI321" s="17">
        <v>3</v>
      </c>
      <c r="AJ321" s="17">
        <v>2</v>
      </c>
      <c r="AK321" s="17">
        <v>2</v>
      </c>
      <c r="AL321" s="17">
        <v>4</v>
      </c>
      <c r="AM321" s="17">
        <v>2</v>
      </c>
      <c r="AN321" s="17">
        <v>4</v>
      </c>
      <c r="AO321" s="17">
        <v>2</v>
      </c>
      <c r="AP321" s="17">
        <v>2</v>
      </c>
      <c r="AQ321" s="17">
        <v>2</v>
      </c>
      <c r="AR321" s="17">
        <v>3</v>
      </c>
      <c r="AS321" s="17">
        <v>2</v>
      </c>
      <c r="AT321" s="17">
        <v>3</v>
      </c>
      <c r="AU321" s="17">
        <v>3</v>
      </c>
      <c r="AV321" s="17">
        <v>2</v>
      </c>
      <c r="AW321" s="44">
        <v>61</v>
      </c>
    </row>
    <row r="322" spans="1:49">
      <c r="A322" s="73">
        <v>41105</v>
      </c>
      <c r="B322" s="37">
        <v>0</v>
      </c>
      <c r="C322" s="17">
        <v>1981</v>
      </c>
      <c r="D322" s="1">
        <v>45959.302777777775</v>
      </c>
      <c r="E322" s="128" t="s">
        <v>84</v>
      </c>
      <c r="F322" s="17"/>
      <c r="G322" s="17">
        <f t="shared" si="29"/>
        <v>0</v>
      </c>
      <c r="H322" s="17" t="s">
        <v>397</v>
      </c>
      <c r="I322" s="17" t="s">
        <v>397</v>
      </c>
      <c r="J322" s="50">
        <v>0</v>
      </c>
      <c r="K322" s="17">
        <f t="shared" si="32"/>
        <v>0</v>
      </c>
      <c r="L322" s="17" t="str">
        <f t="shared" si="33"/>
        <v/>
      </c>
      <c r="M322" s="97">
        <f t="shared" si="34"/>
        <v>0</v>
      </c>
      <c r="N322" s="97">
        <f t="shared" si="28"/>
        <v>0</v>
      </c>
      <c r="O322" s="83">
        <f t="shared" si="30"/>
        <v>0</v>
      </c>
      <c r="P322" s="17">
        <v>1</v>
      </c>
      <c r="Q322" s="17">
        <v>1</v>
      </c>
      <c r="R322" s="36">
        <v>1</v>
      </c>
      <c r="S322" s="17">
        <v>1</v>
      </c>
      <c r="T322" s="17">
        <v>5</v>
      </c>
      <c r="U322" s="36">
        <v>4</v>
      </c>
      <c r="V322" s="36">
        <v>1</v>
      </c>
      <c r="W322" s="17">
        <v>1</v>
      </c>
      <c r="X322" s="17">
        <v>1</v>
      </c>
      <c r="Y322" s="17">
        <v>1</v>
      </c>
      <c r="Z322" s="17">
        <v>1</v>
      </c>
      <c r="AA322" s="17">
        <v>1</v>
      </c>
      <c r="AB322" s="17">
        <v>1</v>
      </c>
      <c r="AC322" s="17">
        <v>1</v>
      </c>
      <c r="AD322" s="17">
        <v>1</v>
      </c>
      <c r="AE322" s="17">
        <v>1</v>
      </c>
      <c r="AF322" s="43">
        <f t="shared" si="31"/>
        <v>23</v>
      </c>
      <c r="AG322" s="17">
        <v>8</v>
      </c>
      <c r="AH322" s="17">
        <v>7</v>
      </c>
      <c r="AI322" s="17">
        <v>5</v>
      </c>
      <c r="AJ322" s="17">
        <v>6</v>
      </c>
      <c r="AK322" s="17">
        <v>10</v>
      </c>
      <c r="AL322" s="17">
        <v>8</v>
      </c>
      <c r="AM322" s="17">
        <v>5</v>
      </c>
      <c r="AN322" s="17">
        <v>10</v>
      </c>
      <c r="AO322" s="17">
        <v>6</v>
      </c>
      <c r="AP322" s="17">
        <v>6</v>
      </c>
      <c r="AQ322" s="17">
        <v>3</v>
      </c>
      <c r="AR322" s="17">
        <v>7</v>
      </c>
      <c r="AS322" s="17">
        <v>2</v>
      </c>
      <c r="AT322" s="17">
        <v>5</v>
      </c>
      <c r="AU322" s="17">
        <v>4</v>
      </c>
      <c r="AV322" s="17">
        <v>6</v>
      </c>
      <c r="AW322" s="44">
        <v>54</v>
      </c>
    </row>
    <row r="323" spans="1:49">
      <c r="A323" s="73">
        <v>41191</v>
      </c>
      <c r="B323" s="37">
        <v>1</v>
      </c>
      <c r="C323" s="17">
        <v>2006</v>
      </c>
      <c r="D323" s="1">
        <v>45959.467361111114</v>
      </c>
      <c r="E323" s="128" t="s">
        <v>84</v>
      </c>
      <c r="F323" s="17"/>
      <c r="G323" s="17">
        <f t="shared" si="29"/>
        <v>0</v>
      </c>
      <c r="H323" s="17" t="s">
        <v>397</v>
      </c>
      <c r="I323" s="17" t="s">
        <v>397</v>
      </c>
      <c r="J323" s="50">
        <v>0</v>
      </c>
      <c r="K323" s="17">
        <f t="shared" si="32"/>
        <v>0</v>
      </c>
      <c r="L323" s="17" t="str">
        <f t="shared" si="33"/>
        <v/>
      </c>
      <c r="M323" s="97">
        <f t="shared" si="34"/>
        <v>0</v>
      </c>
      <c r="N323" s="97">
        <f t="shared" si="28"/>
        <v>0</v>
      </c>
      <c r="O323" s="83">
        <f t="shared" si="30"/>
        <v>0</v>
      </c>
      <c r="P323" s="17">
        <v>1</v>
      </c>
      <c r="Q323" s="17">
        <v>1</v>
      </c>
      <c r="R323" s="36">
        <v>1</v>
      </c>
      <c r="S323" s="17">
        <v>5</v>
      </c>
      <c r="T323" s="17">
        <v>2</v>
      </c>
      <c r="U323" s="36">
        <v>2</v>
      </c>
      <c r="V323" s="36">
        <v>2</v>
      </c>
      <c r="W323" s="17">
        <v>1</v>
      </c>
      <c r="X323" s="17">
        <v>1</v>
      </c>
      <c r="Y323" s="17">
        <v>2</v>
      </c>
      <c r="Z323" s="17">
        <v>1</v>
      </c>
      <c r="AA323" s="17">
        <v>1</v>
      </c>
      <c r="AB323" s="17">
        <v>1</v>
      </c>
      <c r="AC323" s="17">
        <v>3</v>
      </c>
      <c r="AD323" s="17">
        <v>1</v>
      </c>
      <c r="AE323" s="17">
        <v>1</v>
      </c>
      <c r="AF323" s="43">
        <f t="shared" si="31"/>
        <v>26</v>
      </c>
      <c r="AG323" s="17">
        <v>9</v>
      </c>
      <c r="AH323" s="17">
        <v>6</v>
      </c>
      <c r="AI323" s="17">
        <v>3</v>
      </c>
      <c r="AJ323" s="17">
        <v>4</v>
      </c>
      <c r="AK323" s="17">
        <v>7</v>
      </c>
      <c r="AL323" s="17">
        <v>5</v>
      </c>
      <c r="AM323" s="17">
        <v>5</v>
      </c>
      <c r="AN323" s="17">
        <v>5</v>
      </c>
      <c r="AO323" s="17">
        <v>2</v>
      </c>
      <c r="AP323" s="17">
        <v>5</v>
      </c>
      <c r="AQ323" s="17">
        <v>1</v>
      </c>
      <c r="AR323" s="17">
        <v>13</v>
      </c>
      <c r="AS323" s="17">
        <v>3</v>
      </c>
      <c r="AT323" s="17">
        <v>7</v>
      </c>
      <c r="AU323" s="17">
        <v>6</v>
      </c>
      <c r="AV323" s="17">
        <v>3</v>
      </c>
      <c r="AW323" s="44">
        <v>55</v>
      </c>
    </row>
    <row r="324" spans="1:49">
      <c r="A324" s="73">
        <v>41500</v>
      </c>
      <c r="B324" s="37">
        <v>0</v>
      </c>
      <c r="C324" s="17">
        <v>2005</v>
      </c>
      <c r="D324" s="1">
        <v>45959.609722222223</v>
      </c>
      <c r="E324" s="128" t="s">
        <v>84</v>
      </c>
      <c r="F324" s="17"/>
      <c r="G324" s="17">
        <f t="shared" si="29"/>
        <v>0</v>
      </c>
      <c r="H324" s="17" t="s">
        <v>397</v>
      </c>
      <c r="I324" s="17" t="s">
        <v>397</v>
      </c>
      <c r="J324" s="50">
        <v>0</v>
      </c>
      <c r="K324" s="17">
        <f t="shared" si="32"/>
        <v>0</v>
      </c>
      <c r="L324" s="17" t="str">
        <f t="shared" si="33"/>
        <v/>
      </c>
      <c r="M324" s="97">
        <f t="shared" si="34"/>
        <v>0</v>
      </c>
      <c r="N324" s="97">
        <f t="shared" si="28"/>
        <v>0</v>
      </c>
      <c r="O324" s="83">
        <f t="shared" si="30"/>
        <v>0</v>
      </c>
      <c r="P324" s="17">
        <v>5</v>
      </c>
      <c r="Q324" s="17">
        <v>2</v>
      </c>
      <c r="R324" s="36">
        <v>1</v>
      </c>
      <c r="S324" s="17">
        <v>5</v>
      </c>
      <c r="T324" s="17">
        <v>5</v>
      </c>
      <c r="U324" s="36">
        <v>3</v>
      </c>
      <c r="V324" s="36">
        <v>4</v>
      </c>
      <c r="W324" s="17">
        <v>2</v>
      </c>
      <c r="X324" s="17">
        <v>3</v>
      </c>
      <c r="Y324" s="17">
        <v>2</v>
      </c>
      <c r="Z324" s="17">
        <v>3</v>
      </c>
      <c r="AA324" s="17">
        <v>4</v>
      </c>
      <c r="AB324" s="17">
        <v>2</v>
      </c>
      <c r="AC324" s="17">
        <v>4</v>
      </c>
      <c r="AD324" s="17">
        <v>2</v>
      </c>
      <c r="AE324" s="17">
        <v>3</v>
      </c>
      <c r="AF324" s="43">
        <f t="shared" si="31"/>
        <v>50</v>
      </c>
      <c r="AG324" s="17">
        <v>12</v>
      </c>
      <c r="AH324" s="17">
        <v>6</v>
      </c>
      <c r="AI324" s="17">
        <v>12</v>
      </c>
      <c r="AJ324" s="17">
        <v>3</v>
      </c>
      <c r="AK324" s="17">
        <v>9</v>
      </c>
      <c r="AL324" s="17">
        <v>3</v>
      </c>
      <c r="AM324" s="17">
        <v>4</v>
      </c>
      <c r="AN324" s="17">
        <v>6</v>
      </c>
      <c r="AO324" s="17">
        <v>3</v>
      </c>
      <c r="AP324" s="17">
        <v>6</v>
      </c>
      <c r="AQ324" s="17">
        <v>3</v>
      </c>
      <c r="AR324" s="17">
        <v>5</v>
      </c>
      <c r="AS324" s="17">
        <v>4</v>
      </c>
      <c r="AT324" s="17">
        <v>3</v>
      </c>
      <c r="AU324" s="17">
        <v>4</v>
      </c>
      <c r="AV324" s="17">
        <v>5</v>
      </c>
      <c r="AW324" s="44">
        <v>59</v>
      </c>
    </row>
    <row r="325" spans="1:49">
      <c r="A325" s="73">
        <v>41535</v>
      </c>
      <c r="B325" s="37">
        <v>0</v>
      </c>
      <c r="C325" s="17">
        <v>2008</v>
      </c>
      <c r="D325" s="1">
        <v>45959.62777777778</v>
      </c>
      <c r="E325" s="128" t="s">
        <v>108</v>
      </c>
      <c r="F325" s="17"/>
      <c r="G325" s="17">
        <f t="shared" si="29"/>
        <v>0</v>
      </c>
      <c r="H325" s="17" t="s">
        <v>397</v>
      </c>
      <c r="I325" s="17" t="s">
        <v>397</v>
      </c>
      <c r="J325" s="50">
        <v>0</v>
      </c>
      <c r="K325" s="17">
        <f t="shared" si="32"/>
        <v>0</v>
      </c>
      <c r="L325" s="17" t="str">
        <f t="shared" si="33"/>
        <v/>
      </c>
      <c r="M325" s="97">
        <f t="shared" si="34"/>
        <v>0</v>
      </c>
      <c r="N325" s="97">
        <f t="shared" si="28"/>
        <v>0</v>
      </c>
      <c r="O325" s="83">
        <f t="shared" si="30"/>
        <v>0</v>
      </c>
      <c r="P325" s="17">
        <v>5</v>
      </c>
      <c r="Q325" s="17">
        <v>1</v>
      </c>
      <c r="R325" s="36">
        <v>2</v>
      </c>
      <c r="S325" s="17">
        <v>5</v>
      </c>
      <c r="T325" s="17">
        <v>3</v>
      </c>
      <c r="U325" s="36">
        <v>3</v>
      </c>
      <c r="V325" s="36">
        <v>3</v>
      </c>
      <c r="W325" s="17">
        <v>2</v>
      </c>
      <c r="X325" s="17">
        <v>3</v>
      </c>
      <c r="Y325" s="17">
        <v>1</v>
      </c>
      <c r="Z325" s="17">
        <v>3</v>
      </c>
      <c r="AA325" s="17">
        <v>1</v>
      </c>
      <c r="AB325" s="17">
        <v>3</v>
      </c>
      <c r="AC325" s="17">
        <v>4</v>
      </c>
      <c r="AD325" s="17">
        <v>2</v>
      </c>
      <c r="AE325" s="17">
        <v>4</v>
      </c>
      <c r="AF325" s="43">
        <f t="shared" si="31"/>
        <v>45</v>
      </c>
      <c r="AG325" s="17">
        <v>23</v>
      </c>
      <c r="AH325" s="17">
        <v>7</v>
      </c>
      <c r="AI325" s="17">
        <v>9</v>
      </c>
      <c r="AJ325" s="17">
        <v>6</v>
      </c>
      <c r="AK325" s="17">
        <v>9</v>
      </c>
      <c r="AL325" s="17">
        <v>5</v>
      </c>
      <c r="AM325" s="17">
        <v>4</v>
      </c>
      <c r="AN325" s="17">
        <v>6</v>
      </c>
      <c r="AO325" s="17">
        <v>3</v>
      </c>
      <c r="AP325" s="17">
        <v>7</v>
      </c>
      <c r="AQ325" s="17">
        <v>3</v>
      </c>
      <c r="AR325" s="17">
        <v>7</v>
      </c>
      <c r="AS325" s="17">
        <v>4</v>
      </c>
      <c r="AT325" s="17">
        <v>8</v>
      </c>
      <c r="AU325" s="17">
        <v>5</v>
      </c>
      <c r="AV325" s="17">
        <v>6</v>
      </c>
      <c r="AW325" s="44">
        <v>70</v>
      </c>
    </row>
    <row r="326" spans="1:49">
      <c r="A326" s="73">
        <v>41538</v>
      </c>
      <c r="B326" s="37">
        <v>0</v>
      </c>
      <c r="C326" s="17">
        <v>2001</v>
      </c>
      <c r="D326" s="1">
        <v>45959.630555555559</v>
      </c>
      <c r="E326" s="128" t="s">
        <v>84</v>
      </c>
      <c r="F326" s="17"/>
      <c r="G326" s="17">
        <f t="shared" si="29"/>
        <v>0</v>
      </c>
      <c r="H326" s="17" t="s">
        <v>397</v>
      </c>
      <c r="I326" s="17" t="s">
        <v>397</v>
      </c>
      <c r="J326" s="50">
        <v>0</v>
      </c>
      <c r="K326" s="17">
        <f t="shared" si="32"/>
        <v>0</v>
      </c>
      <c r="L326" s="17" t="str">
        <f t="shared" si="33"/>
        <v/>
      </c>
      <c r="M326" s="97">
        <f t="shared" si="34"/>
        <v>0</v>
      </c>
      <c r="N326" s="97">
        <f t="shared" si="28"/>
        <v>0</v>
      </c>
      <c r="O326" s="83">
        <f t="shared" si="30"/>
        <v>0</v>
      </c>
      <c r="P326" s="17">
        <v>1</v>
      </c>
      <c r="Q326" s="17">
        <v>1</v>
      </c>
      <c r="R326" s="36">
        <v>1</v>
      </c>
      <c r="S326" s="17">
        <v>2</v>
      </c>
      <c r="T326" s="17">
        <v>2</v>
      </c>
      <c r="U326" s="36">
        <v>1</v>
      </c>
      <c r="V326" s="36">
        <v>1</v>
      </c>
      <c r="W326" s="17">
        <v>5</v>
      </c>
      <c r="X326" s="17">
        <v>1</v>
      </c>
      <c r="Y326" s="17">
        <v>1</v>
      </c>
      <c r="Z326" s="17">
        <v>1</v>
      </c>
      <c r="AA326" s="17">
        <v>1</v>
      </c>
      <c r="AB326" s="17">
        <v>1</v>
      </c>
      <c r="AC326" s="17">
        <v>2</v>
      </c>
      <c r="AD326" s="17">
        <v>1</v>
      </c>
      <c r="AE326" s="17">
        <v>1</v>
      </c>
      <c r="AF326" s="43">
        <f t="shared" si="31"/>
        <v>23</v>
      </c>
      <c r="AG326" s="17">
        <v>7</v>
      </c>
      <c r="AH326" s="17">
        <v>6</v>
      </c>
      <c r="AI326" s="17">
        <v>6</v>
      </c>
      <c r="AJ326" s="17">
        <v>8</v>
      </c>
      <c r="AK326" s="17">
        <v>6</v>
      </c>
      <c r="AL326" s="17">
        <v>4</v>
      </c>
      <c r="AM326" s="17">
        <v>3</v>
      </c>
      <c r="AN326" s="17">
        <v>26</v>
      </c>
      <c r="AO326" s="17">
        <v>44</v>
      </c>
      <c r="AP326" s="17">
        <v>5</v>
      </c>
      <c r="AQ326" s="17">
        <v>3</v>
      </c>
      <c r="AR326" s="17">
        <v>6</v>
      </c>
      <c r="AS326" s="17">
        <v>4</v>
      </c>
      <c r="AT326" s="17">
        <v>10</v>
      </c>
      <c r="AU326" s="17">
        <v>8</v>
      </c>
      <c r="AV326" s="17">
        <v>8</v>
      </c>
      <c r="AW326" s="44">
        <v>61</v>
      </c>
    </row>
    <row r="327" spans="1:49">
      <c r="A327" s="73">
        <v>41593</v>
      </c>
      <c r="B327" s="37">
        <v>0</v>
      </c>
      <c r="C327" s="17">
        <v>2003</v>
      </c>
      <c r="D327" s="1">
        <v>45959.669444444444</v>
      </c>
      <c r="E327" s="128" t="s">
        <v>108</v>
      </c>
      <c r="F327" s="17"/>
      <c r="G327" s="17">
        <f t="shared" si="29"/>
        <v>0</v>
      </c>
      <c r="H327" s="17" t="s">
        <v>397</v>
      </c>
      <c r="I327" s="17" t="s">
        <v>397</v>
      </c>
      <c r="J327" s="50">
        <v>0</v>
      </c>
      <c r="K327" s="17">
        <f t="shared" si="32"/>
        <v>0</v>
      </c>
      <c r="L327" s="17" t="str">
        <f t="shared" si="33"/>
        <v/>
      </c>
      <c r="M327" s="97">
        <f t="shared" si="34"/>
        <v>0</v>
      </c>
      <c r="N327" s="97">
        <f t="shared" si="28"/>
        <v>0</v>
      </c>
      <c r="O327" s="83">
        <f t="shared" si="30"/>
        <v>0</v>
      </c>
      <c r="P327" s="17">
        <v>1</v>
      </c>
      <c r="Q327" s="17">
        <v>1</v>
      </c>
      <c r="R327" s="36">
        <v>1</v>
      </c>
      <c r="S327" s="17">
        <v>2</v>
      </c>
      <c r="T327" s="17">
        <v>2</v>
      </c>
      <c r="U327" s="36">
        <v>1</v>
      </c>
      <c r="V327" s="36">
        <v>2</v>
      </c>
      <c r="W327" s="17">
        <v>1</v>
      </c>
      <c r="X327" s="17">
        <v>1</v>
      </c>
      <c r="Y327" s="17">
        <v>1</v>
      </c>
      <c r="Z327" s="17">
        <v>1</v>
      </c>
      <c r="AA327" s="17">
        <v>1</v>
      </c>
      <c r="AB327" s="17">
        <v>1</v>
      </c>
      <c r="AC327" s="17">
        <v>2</v>
      </c>
      <c r="AD327" s="17">
        <v>1</v>
      </c>
      <c r="AE327" s="17">
        <v>1</v>
      </c>
      <c r="AF327" s="43">
        <f t="shared" si="31"/>
        <v>20</v>
      </c>
      <c r="AG327" s="17">
        <v>13</v>
      </c>
      <c r="AH327" s="17">
        <v>8</v>
      </c>
      <c r="AI327" s="17">
        <v>4</v>
      </c>
      <c r="AJ327" s="17">
        <v>5</v>
      </c>
      <c r="AK327" s="17">
        <v>10</v>
      </c>
      <c r="AL327" s="17">
        <v>6</v>
      </c>
      <c r="AM327" s="17">
        <v>3</v>
      </c>
      <c r="AN327" s="17">
        <v>10</v>
      </c>
      <c r="AO327" s="17">
        <v>4</v>
      </c>
      <c r="AP327" s="17">
        <v>5</v>
      </c>
      <c r="AQ327" s="17">
        <v>2</v>
      </c>
      <c r="AR327" s="17">
        <v>7</v>
      </c>
      <c r="AS327" s="17">
        <v>5</v>
      </c>
      <c r="AT327" s="17">
        <v>7</v>
      </c>
      <c r="AU327" s="17">
        <v>6</v>
      </c>
      <c r="AV327" s="17">
        <v>11</v>
      </c>
      <c r="AW327" s="44">
        <v>39</v>
      </c>
    </row>
    <row r="328" spans="1:49">
      <c r="A328" s="73">
        <v>41785</v>
      </c>
      <c r="B328" s="37">
        <v>0</v>
      </c>
      <c r="C328" s="17">
        <v>2000</v>
      </c>
      <c r="D328" s="1">
        <v>45959.802777777775</v>
      </c>
      <c r="E328" s="128" t="s">
        <v>84</v>
      </c>
      <c r="F328" s="17"/>
      <c r="G328" s="17">
        <f t="shared" si="29"/>
        <v>0</v>
      </c>
      <c r="H328" s="17" t="s">
        <v>397</v>
      </c>
      <c r="I328" s="17" t="s">
        <v>397</v>
      </c>
      <c r="J328" s="50">
        <v>0</v>
      </c>
      <c r="K328" s="17">
        <f t="shared" si="32"/>
        <v>0</v>
      </c>
      <c r="L328" s="17" t="str">
        <f t="shared" si="33"/>
        <v/>
      </c>
      <c r="M328" s="97">
        <f t="shared" si="34"/>
        <v>0</v>
      </c>
      <c r="N328" s="97">
        <f t="shared" si="28"/>
        <v>0</v>
      </c>
      <c r="O328" s="83">
        <f t="shared" si="30"/>
        <v>0</v>
      </c>
      <c r="P328" s="17">
        <v>1</v>
      </c>
      <c r="Q328" s="17">
        <v>2</v>
      </c>
      <c r="R328" s="36">
        <v>2</v>
      </c>
      <c r="S328" s="17">
        <v>5</v>
      </c>
      <c r="T328" s="17">
        <v>5</v>
      </c>
      <c r="U328" s="36">
        <v>3</v>
      </c>
      <c r="V328" s="36">
        <v>2</v>
      </c>
      <c r="W328" s="17">
        <v>2</v>
      </c>
      <c r="X328" s="17">
        <v>4</v>
      </c>
      <c r="Y328" s="17">
        <v>3</v>
      </c>
      <c r="Z328" s="17">
        <v>4</v>
      </c>
      <c r="AA328" s="17">
        <v>3</v>
      </c>
      <c r="AB328" s="17">
        <v>1</v>
      </c>
      <c r="AC328" s="17">
        <v>2</v>
      </c>
      <c r="AD328" s="17">
        <v>4</v>
      </c>
      <c r="AE328" s="17">
        <v>3</v>
      </c>
      <c r="AF328" s="43">
        <f t="shared" si="31"/>
        <v>46</v>
      </c>
      <c r="AG328" s="17">
        <v>10</v>
      </c>
      <c r="AH328" s="17">
        <v>3</v>
      </c>
      <c r="AI328" s="17">
        <v>4</v>
      </c>
      <c r="AJ328" s="17">
        <v>3</v>
      </c>
      <c r="AK328" s="17">
        <v>14</v>
      </c>
      <c r="AL328" s="17">
        <v>7</v>
      </c>
      <c r="AM328" s="17">
        <v>2</v>
      </c>
      <c r="AN328" s="17">
        <v>5</v>
      </c>
      <c r="AO328" s="17">
        <v>4</v>
      </c>
      <c r="AP328" s="17">
        <v>4</v>
      </c>
      <c r="AQ328" s="17">
        <v>2</v>
      </c>
      <c r="AR328" s="17">
        <v>6</v>
      </c>
      <c r="AS328" s="17">
        <v>2</v>
      </c>
      <c r="AT328" s="17">
        <v>4</v>
      </c>
      <c r="AU328" s="17">
        <v>7</v>
      </c>
      <c r="AV328" s="17">
        <v>3</v>
      </c>
      <c r="AW328" s="44">
        <v>64</v>
      </c>
    </row>
    <row r="329" spans="1:49">
      <c r="A329" s="73">
        <v>41781</v>
      </c>
      <c r="B329" s="37">
        <v>0</v>
      </c>
      <c r="C329" s="17">
        <v>1974</v>
      </c>
      <c r="D329" s="1">
        <v>45959.808333333334</v>
      </c>
      <c r="E329" s="128" t="s">
        <v>84</v>
      </c>
      <c r="F329" s="17"/>
      <c r="G329" s="17">
        <f t="shared" si="29"/>
        <v>0</v>
      </c>
      <c r="H329" s="17" t="s">
        <v>397</v>
      </c>
      <c r="I329" s="17" t="s">
        <v>397</v>
      </c>
      <c r="J329" s="50">
        <v>0</v>
      </c>
      <c r="K329" s="17">
        <f t="shared" si="32"/>
        <v>0</v>
      </c>
      <c r="L329" s="17" t="str">
        <f t="shared" si="33"/>
        <v/>
      </c>
      <c r="M329" s="97">
        <f t="shared" si="34"/>
        <v>0</v>
      </c>
      <c r="N329" s="97">
        <f t="shared" si="28"/>
        <v>0</v>
      </c>
      <c r="O329" s="83">
        <f t="shared" si="30"/>
        <v>0</v>
      </c>
      <c r="P329" s="17">
        <v>1</v>
      </c>
      <c r="Q329" s="17">
        <v>1</v>
      </c>
      <c r="R329" s="36">
        <v>1</v>
      </c>
      <c r="S329" s="17">
        <v>2</v>
      </c>
      <c r="T329" s="17">
        <v>1</v>
      </c>
      <c r="U329" s="36">
        <v>2</v>
      </c>
      <c r="V329" s="36">
        <v>1</v>
      </c>
      <c r="W329" s="17">
        <v>1</v>
      </c>
      <c r="X329" s="17">
        <v>1</v>
      </c>
      <c r="Y329" s="17">
        <v>1</v>
      </c>
      <c r="Z329" s="17">
        <v>1</v>
      </c>
      <c r="AA329" s="17">
        <v>1</v>
      </c>
      <c r="AB329" s="17">
        <v>1</v>
      </c>
      <c r="AC329" s="17">
        <v>1</v>
      </c>
      <c r="AD329" s="17">
        <v>1</v>
      </c>
      <c r="AE329" s="17">
        <v>1</v>
      </c>
      <c r="AF329" s="43">
        <f t="shared" si="31"/>
        <v>18</v>
      </c>
      <c r="AG329" s="17">
        <v>8</v>
      </c>
      <c r="AH329" s="17">
        <v>4</v>
      </c>
      <c r="AI329" s="17">
        <v>5</v>
      </c>
      <c r="AJ329" s="17">
        <v>4</v>
      </c>
      <c r="AK329" s="17">
        <v>5</v>
      </c>
      <c r="AL329" s="17">
        <v>6</v>
      </c>
      <c r="AM329" s="17">
        <v>2</v>
      </c>
      <c r="AN329" s="17">
        <v>7</v>
      </c>
      <c r="AO329" s="17">
        <v>4</v>
      </c>
      <c r="AP329" s="17">
        <v>4</v>
      </c>
      <c r="AQ329" s="17">
        <v>3</v>
      </c>
      <c r="AR329" s="17">
        <v>4</v>
      </c>
      <c r="AS329" s="17">
        <v>2</v>
      </c>
      <c r="AT329" s="17">
        <v>4</v>
      </c>
      <c r="AU329" s="17">
        <v>3</v>
      </c>
      <c r="AV329" s="17">
        <v>5</v>
      </c>
      <c r="AW329" s="44">
        <v>34</v>
      </c>
    </row>
    <row r="330" spans="1:49">
      <c r="A330" s="73">
        <v>42165</v>
      </c>
      <c r="B330" s="37">
        <v>0</v>
      </c>
      <c r="C330" s="17">
        <v>2005</v>
      </c>
      <c r="D330" s="1">
        <v>45959.995833333334</v>
      </c>
      <c r="E330" s="128" t="s">
        <v>108</v>
      </c>
      <c r="F330" s="17"/>
      <c r="G330" s="17">
        <f t="shared" si="29"/>
        <v>0</v>
      </c>
      <c r="H330" s="17" t="s">
        <v>397</v>
      </c>
      <c r="I330" s="17" t="s">
        <v>397</v>
      </c>
      <c r="J330" s="50">
        <v>0</v>
      </c>
      <c r="K330" s="17">
        <f t="shared" si="32"/>
        <v>0</v>
      </c>
      <c r="L330" s="17" t="str">
        <f t="shared" si="33"/>
        <v/>
      </c>
      <c r="M330" s="97">
        <f t="shared" si="34"/>
        <v>0</v>
      </c>
      <c r="N330" s="97">
        <f t="shared" ref="N330:N393" si="35">IF(I330="aroace",2,M330)</f>
        <v>0</v>
      </c>
      <c r="O330" s="83">
        <f t="shared" si="30"/>
        <v>0</v>
      </c>
      <c r="P330" s="17">
        <v>1</v>
      </c>
      <c r="Q330" s="17">
        <v>1</v>
      </c>
      <c r="R330" s="36">
        <v>1</v>
      </c>
      <c r="S330" s="17">
        <v>2</v>
      </c>
      <c r="T330" s="17">
        <v>2</v>
      </c>
      <c r="U330" s="36">
        <v>2</v>
      </c>
      <c r="V330" s="36">
        <v>3</v>
      </c>
      <c r="W330" s="17">
        <v>1</v>
      </c>
      <c r="X330" s="17">
        <v>2</v>
      </c>
      <c r="Y330" s="17">
        <v>1</v>
      </c>
      <c r="Z330" s="17">
        <v>1</v>
      </c>
      <c r="AA330" s="17">
        <v>3</v>
      </c>
      <c r="AB330" s="17">
        <v>2</v>
      </c>
      <c r="AC330" s="17">
        <v>4</v>
      </c>
      <c r="AD330" s="17">
        <v>1</v>
      </c>
      <c r="AE330" s="17">
        <v>1</v>
      </c>
      <c r="AF330" s="43">
        <f t="shared" si="31"/>
        <v>28</v>
      </c>
      <c r="AG330" s="17">
        <v>37</v>
      </c>
      <c r="AH330" s="17">
        <v>6</v>
      </c>
      <c r="AI330" s="17">
        <v>4</v>
      </c>
      <c r="AJ330" s="17">
        <v>11</v>
      </c>
      <c r="AK330" s="17">
        <v>10</v>
      </c>
      <c r="AL330" s="17">
        <v>6</v>
      </c>
      <c r="AM330" s="17">
        <v>20</v>
      </c>
      <c r="AN330" s="17">
        <v>7</v>
      </c>
      <c r="AO330" s="17">
        <v>13</v>
      </c>
      <c r="AP330" s="17">
        <v>5</v>
      </c>
      <c r="AQ330" s="17">
        <v>6</v>
      </c>
      <c r="AR330" s="17">
        <v>11</v>
      </c>
      <c r="AS330" s="17">
        <v>15</v>
      </c>
      <c r="AT330" s="17">
        <v>34</v>
      </c>
      <c r="AU330" s="17">
        <v>7</v>
      </c>
      <c r="AV330" s="17">
        <v>7</v>
      </c>
      <c r="AW330" s="44">
        <v>61</v>
      </c>
    </row>
    <row r="331" spans="1:49">
      <c r="A331" s="73">
        <v>42179</v>
      </c>
      <c r="B331" s="37">
        <v>0</v>
      </c>
      <c r="C331" s="17">
        <v>1988</v>
      </c>
      <c r="D331" s="1">
        <v>45960.042361111111</v>
      </c>
      <c r="E331" s="128" t="s">
        <v>84</v>
      </c>
      <c r="F331" s="17"/>
      <c r="G331" s="17">
        <f t="shared" ref="G331:G394" si="36">IF(F331="",0,1)</f>
        <v>0</v>
      </c>
      <c r="H331" s="17" t="s">
        <v>397</v>
      </c>
      <c r="I331" s="17" t="s">
        <v>397</v>
      </c>
      <c r="J331" s="50">
        <v>0</v>
      </c>
      <c r="K331" s="17">
        <f t="shared" si="32"/>
        <v>0</v>
      </c>
      <c r="L331" s="17" t="str">
        <f t="shared" si="33"/>
        <v/>
      </c>
      <c r="M331" s="97">
        <f t="shared" si="34"/>
        <v>0</v>
      </c>
      <c r="N331" s="97">
        <f t="shared" si="35"/>
        <v>0</v>
      </c>
      <c r="O331" s="83">
        <f t="shared" ref="O331:O394" si="37">IF(N331=2,1,0)</f>
        <v>0</v>
      </c>
      <c r="P331" s="17">
        <v>1</v>
      </c>
      <c r="Q331" s="17">
        <v>1</v>
      </c>
      <c r="R331" s="36">
        <v>1</v>
      </c>
      <c r="S331" s="17">
        <v>4</v>
      </c>
      <c r="T331" s="17">
        <v>3</v>
      </c>
      <c r="U331" s="36">
        <v>2</v>
      </c>
      <c r="V331" s="36">
        <v>2</v>
      </c>
      <c r="W331" s="17">
        <v>1</v>
      </c>
      <c r="X331" s="17">
        <v>2</v>
      </c>
      <c r="Y331" s="17">
        <v>1</v>
      </c>
      <c r="Z331" s="17">
        <v>1</v>
      </c>
      <c r="AA331" s="17">
        <v>1</v>
      </c>
      <c r="AB331" s="17">
        <v>1</v>
      </c>
      <c r="AC331" s="17">
        <v>3</v>
      </c>
      <c r="AD331" s="17">
        <v>1</v>
      </c>
      <c r="AE331" s="17">
        <v>1</v>
      </c>
      <c r="AF331" s="43">
        <f t="shared" ref="AF331:AF394" si="38">SUM(P331:AE331)</f>
        <v>26</v>
      </c>
      <c r="AG331" s="17">
        <v>8</v>
      </c>
      <c r="AH331" s="17">
        <v>3</v>
      </c>
      <c r="AI331" s="17">
        <v>8</v>
      </c>
      <c r="AJ331" s="17">
        <v>4</v>
      </c>
      <c r="AK331" s="17">
        <v>9</v>
      </c>
      <c r="AL331" s="17">
        <v>4</v>
      </c>
      <c r="AM331" s="17">
        <v>6</v>
      </c>
      <c r="AN331" s="17">
        <v>8</v>
      </c>
      <c r="AO331" s="17">
        <v>17</v>
      </c>
      <c r="AP331" s="17">
        <v>5</v>
      </c>
      <c r="AQ331" s="17">
        <v>2</v>
      </c>
      <c r="AR331" s="17">
        <v>4</v>
      </c>
      <c r="AS331" s="17">
        <v>3</v>
      </c>
      <c r="AT331" s="17">
        <v>7</v>
      </c>
      <c r="AU331" s="17">
        <v>5</v>
      </c>
      <c r="AV331" s="17">
        <v>6</v>
      </c>
      <c r="AW331" s="44">
        <v>51</v>
      </c>
    </row>
    <row r="332" spans="1:49">
      <c r="A332" s="73">
        <v>42242</v>
      </c>
      <c r="B332" s="37">
        <v>0</v>
      </c>
      <c r="C332" s="17">
        <v>2002</v>
      </c>
      <c r="D332" s="1">
        <v>45960.331944444442</v>
      </c>
      <c r="E332" s="128" t="s">
        <v>84</v>
      </c>
      <c r="F332" s="17"/>
      <c r="G332" s="17">
        <f t="shared" si="36"/>
        <v>0</v>
      </c>
      <c r="H332" s="17" t="s">
        <v>397</v>
      </c>
      <c r="I332" s="17" t="s">
        <v>397</v>
      </c>
      <c r="J332" s="50">
        <v>0</v>
      </c>
      <c r="K332" s="17">
        <f t="shared" ref="K332:K395" si="39">IF( AND(G331=1, OR(H331="ace",H331="demi",H331="aego",H331="homo; ace")),1,0)</f>
        <v>0</v>
      </c>
      <c r="L332" s="17" t="str">
        <f t="shared" si="33"/>
        <v/>
      </c>
      <c r="M332" s="97">
        <f t="shared" si="34"/>
        <v>0</v>
      </c>
      <c r="N332" s="97">
        <f t="shared" si="35"/>
        <v>0</v>
      </c>
      <c r="O332" s="83">
        <f t="shared" si="37"/>
        <v>0</v>
      </c>
      <c r="P332" s="17">
        <v>1</v>
      </c>
      <c r="Q332" s="17">
        <v>3</v>
      </c>
      <c r="R332" s="36">
        <v>1</v>
      </c>
      <c r="S332" s="17">
        <v>3</v>
      </c>
      <c r="T332" s="17">
        <v>4</v>
      </c>
      <c r="U332" s="36">
        <v>2</v>
      </c>
      <c r="V332" s="36">
        <v>2</v>
      </c>
      <c r="W332" s="17">
        <v>2</v>
      </c>
      <c r="X332" s="17">
        <v>2</v>
      </c>
      <c r="Y332" s="17">
        <v>2</v>
      </c>
      <c r="Z332" s="17">
        <v>2</v>
      </c>
      <c r="AA332" s="17">
        <v>3</v>
      </c>
      <c r="AB332" s="17">
        <v>2</v>
      </c>
      <c r="AC332" s="17">
        <v>2</v>
      </c>
      <c r="AD332" s="17">
        <v>2</v>
      </c>
      <c r="AE332" s="17">
        <v>2</v>
      </c>
      <c r="AF332" s="43">
        <f t="shared" si="38"/>
        <v>35</v>
      </c>
      <c r="AG332" s="17">
        <v>58</v>
      </c>
      <c r="AH332" s="17">
        <v>15</v>
      </c>
      <c r="AI332" s="17">
        <v>4</v>
      </c>
      <c r="AJ332" s="17">
        <v>11</v>
      </c>
      <c r="AK332" s="17">
        <v>17</v>
      </c>
      <c r="AL332" s="17">
        <v>8</v>
      </c>
      <c r="AM332" s="17">
        <v>3</v>
      </c>
      <c r="AN332" s="17">
        <v>16</v>
      </c>
      <c r="AO332" s="17">
        <v>6</v>
      </c>
      <c r="AP332" s="17">
        <v>7</v>
      </c>
      <c r="AQ332" s="17">
        <v>4</v>
      </c>
      <c r="AR332" s="17">
        <v>12</v>
      </c>
      <c r="AS332" s="17">
        <v>6</v>
      </c>
      <c r="AT332" s="17">
        <v>13</v>
      </c>
      <c r="AU332" s="17">
        <v>5</v>
      </c>
      <c r="AV332" s="17">
        <v>5</v>
      </c>
      <c r="AW332" s="44">
        <v>58</v>
      </c>
    </row>
    <row r="333" spans="1:49">
      <c r="A333" s="73">
        <v>42304</v>
      </c>
      <c r="B333" s="37">
        <v>0</v>
      </c>
      <c r="C333" s="17">
        <v>1999</v>
      </c>
      <c r="D333" s="1">
        <v>45960.406944444447</v>
      </c>
      <c r="E333" s="128" t="s">
        <v>84</v>
      </c>
      <c r="F333" s="17"/>
      <c r="G333" s="17">
        <f t="shared" si="36"/>
        <v>0</v>
      </c>
      <c r="H333" s="17" t="s">
        <v>397</v>
      </c>
      <c r="I333" s="17" t="s">
        <v>397</v>
      </c>
      <c r="J333" s="50">
        <v>0</v>
      </c>
      <c r="K333" s="17">
        <f t="shared" si="39"/>
        <v>0</v>
      </c>
      <c r="L333" s="17" t="str">
        <f t="shared" ref="L333:L396" si="40">IF(AND(G333=1,K334=0),"TADY","")</f>
        <v/>
      </c>
      <c r="M333" s="97">
        <f t="shared" si="34"/>
        <v>0</v>
      </c>
      <c r="N333" s="97">
        <f t="shared" si="35"/>
        <v>0</v>
      </c>
      <c r="O333" s="83">
        <f t="shared" si="37"/>
        <v>0</v>
      </c>
      <c r="P333" s="17">
        <v>1</v>
      </c>
      <c r="Q333" s="17">
        <v>1</v>
      </c>
      <c r="R333" s="36">
        <v>1</v>
      </c>
      <c r="S333" s="17">
        <v>5</v>
      </c>
      <c r="T333" s="17">
        <v>5</v>
      </c>
      <c r="U333" s="36">
        <v>3</v>
      </c>
      <c r="V333" s="36">
        <v>2</v>
      </c>
      <c r="W333" s="17">
        <v>1</v>
      </c>
      <c r="X333" s="17">
        <v>1</v>
      </c>
      <c r="Y333" s="17">
        <v>1</v>
      </c>
      <c r="Z333" s="17">
        <v>1</v>
      </c>
      <c r="AA333" s="17">
        <v>1</v>
      </c>
      <c r="AB333" s="17">
        <v>1</v>
      </c>
      <c r="AC333" s="17">
        <v>1</v>
      </c>
      <c r="AD333" s="17">
        <v>1</v>
      </c>
      <c r="AE333" s="17">
        <v>1</v>
      </c>
      <c r="AF333" s="43">
        <f t="shared" si="38"/>
        <v>27</v>
      </c>
      <c r="AG333" s="17">
        <v>11</v>
      </c>
      <c r="AH333" s="17">
        <v>13</v>
      </c>
      <c r="AI333" s="17">
        <v>5</v>
      </c>
      <c r="AJ333" s="17">
        <v>7</v>
      </c>
      <c r="AK333" s="17">
        <v>6</v>
      </c>
      <c r="AL333" s="17">
        <v>6</v>
      </c>
      <c r="AM333" s="17">
        <v>5</v>
      </c>
      <c r="AN333" s="17">
        <v>26</v>
      </c>
      <c r="AO333" s="17">
        <v>4</v>
      </c>
      <c r="AP333" s="17">
        <v>5</v>
      </c>
      <c r="AQ333" s="17">
        <v>3</v>
      </c>
      <c r="AR333" s="17">
        <v>5</v>
      </c>
      <c r="AS333" s="17">
        <v>3</v>
      </c>
      <c r="AT333" s="17">
        <v>4</v>
      </c>
      <c r="AU333" s="17">
        <v>2</v>
      </c>
      <c r="AV333" s="17">
        <v>4</v>
      </c>
      <c r="AW333" s="44">
        <v>60</v>
      </c>
    </row>
    <row r="334" spans="1:49">
      <c r="A334" s="73">
        <v>42327</v>
      </c>
      <c r="B334" s="37">
        <v>0</v>
      </c>
      <c r="C334" s="17">
        <v>2004</v>
      </c>
      <c r="D334" s="1">
        <v>45960.436805555553</v>
      </c>
      <c r="E334" s="128" t="s">
        <v>108</v>
      </c>
      <c r="F334" s="17"/>
      <c r="G334" s="17">
        <f t="shared" si="36"/>
        <v>0</v>
      </c>
      <c r="H334" s="17" t="s">
        <v>397</v>
      </c>
      <c r="I334" s="17" t="s">
        <v>397</v>
      </c>
      <c r="J334" s="50">
        <v>0</v>
      </c>
      <c r="K334" s="17">
        <f t="shared" si="39"/>
        <v>0</v>
      </c>
      <c r="L334" s="17" t="str">
        <f t="shared" si="40"/>
        <v/>
      </c>
      <c r="M334" s="97">
        <f t="shared" ref="M334:M397" si="41">IF(OR(I334="ace",I334="aroace"),1,0)</f>
        <v>0</v>
      </c>
      <c r="N334" s="97">
        <f t="shared" si="35"/>
        <v>0</v>
      </c>
      <c r="O334" s="83">
        <f t="shared" si="37"/>
        <v>0</v>
      </c>
      <c r="P334" s="17">
        <v>2</v>
      </c>
      <c r="Q334" s="17">
        <v>1</v>
      </c>
      <c r="R334" s="36">
        <v>2</v>
      </c>
      <c r="S334" s="17">
        <v>2</v>
      </c>
      <c r="T334" s="17">
        <v>2</v>
      </c>
      <c r="U334" s="36">
        <v>1</v>
      </c>
      <c r="V334" s="36">
        <v>1</v>
      </c>
      <c r="W334" s="17">
        <v>1</v>
      </c>
      <c r="X334" s="17">
        <v>3</v>
      </c>
      <c r="Y334" s="17">
        <v>1</v>
      </c>
      <c r="Z334" s="17">
        <v>1</v>
      </c>
      <c r="AA334" s="17">
        <v>1</v>
      </c>
      <c r="AB334" s="17">
        <v>1</v>
      </c>
      <c r="AC334" s="17">
        <v>1</v>
      </c>
      <c r="AD334" s="17">
        <v>1</v>
      </c>
      <c r="AE334" s="17">
        <v>1</v>
      </c>
      <c r="AF334" s="43">
        <f t="shared" si="38"/>
        <v>22</v>
      </c>
      <c r="AG334" s="17">
        <v>6</v>
      </c>
      <c r="AH334" s="17">
        <v>7</v>
      </c>
      <c r="AI334" s="17">
        <v>5</v>
      </c>
      <c r="AJ334" s="17">
        <v>5</v>
      </c>
      <c r="AK334" s="17">
        <v>114</v>
      </c>
      <c r="AL334" s="17">
        <v>8</v>
      </c>
      <c r="AM334" s="17">
        <v>9</v>
      </c>
      <c r="AN334" s="17">
        <v>8</v>
      </c>
      <c r="AO334" s="17">
        <v>5</v>
      </c>
      <c r="AP334" s="17">
        <v>3</v>
      </c>
      <c r="AQ334" s="17">
        <v>2</v>
      </c>
      <c r="AR334" s="17">
        <v>13</v>
      </c>
      <c r="AS334" s="17">
        <v>9</v>
      </c>
      <c r="AT334" s="17">
        <v>4</v>
      </c>
      <c r="AU334" s="17">
        <v>2</v>
      </c>
      <c r="AV334" s="17">
        <v>3</v>
      </c>
      <c r="AW334" s="44">
        <v>50</v>
      </c>
    </row>
    <row r="335" spans="1:49">
      <c r="A335" s="73">
        <v>42549</v>
      </c>
      <c r="B335" s="37">
        <v>0</v>
      </c>
      <c r="C335" s="17">
        <v>2004</v>
      </c>
      <c r="D335" s="1">
        <v>45960.654861111114</v>
      </c>
      <c r="E335" s="128" t="s">
        <v>84</v>
      </c>
      <c r="F335" s="17"/>
      <c r="G335" s="17">
        <f t="shared" si="36"/>
        <v>0</v>
      </c>
      <c r="H335" s="17" t="s">
        <v>397</v>
      </c>
      <c r="I335" s="17" t="s">
        <v>397</v>
      </c>
      <c r="J335" s="50">
        <v>0</v>
      </c>
      <c r="K335" s="17">
        <f t="shared" si="39"/>
        <v>0</v>
      </c>
      <c r="L335" s="17" t="str">
        <f t="shared" si="40"/>
        <v/>
      </c>
      <c r="M335" s="97">
        <f t="shared" si="41"/>
        <v>0</v>
      </c>
      <c r="N335" s="97">
        <f t="shared" si="35"/>
        <v>0</v>
      </c>
      <c r="O335" s="83">
        <f t="shared" si="37"/>
        <v>0</v>
      </c>
      <c r="P335" s="17">
        <v>1</v>
      </c>
      <c r="Q335" s="17">
        <v>5</v>
      </c>
      <c r="R335" s="36">
        <v>3</v>
      </c>
      <c r="S335" s="17">
        <v>5</v>
      </c>
      <c r="T335" s="17">
        <v>5</v>
      </c>
      <c r="U335" s="36">
        <v>5</v>
      </c>
      <c r="V335" s="36">
        <v>4</v>
      </c>
      <c r="W335" s="17">
        <v>4</v>
      </c>
      <c r="X335" s="17">
        <v>4</v>
      </c>
      <c r="Y335" s="17">
        <v>4</v>
      </c>
      <c r="Z335" s="17">
        <v>4</v>
      </c>
      <c r="AA335" s="17">
        <v>5</v>
      </c>
      <c r="AB335" s="17">
        <v>5</v>
      </c>
      <c r="AC335" s="17">
        <v>5</v>
      </c>
      <c r="AD335" s="17">
        <v>3</v>
      </c>
      <c r="AE335" s="17">
        <v>3</v>
      </c>
      <c r="AF335" s="43">
        <f t="shared" si="38"/>
        <v>65</v>
      </c>
      <c r="AG335" s="17">
        <v>6</v>
      </c>
      <c r="AH335" s="17">
        <v>3</v>
      </c>
      <c r="AI335" s="17">
        <v>4</v>
      </c>
      <c r="AJ335" s="17">
        <v>2</v>
      </c>
      <c r="AK335" s="17">
        <v>2</v>
      </c>
      <c r="AL335" s="17">
        <v>2</v>
      </c>
      <c r="AM335" s="17">
        <v>2</v>
      </c>
      <c r="AN335" s="17">
        <v>4</v>
      </c>
      <c r="AO335" s="17">
        <v>1</v>
      </c>
      <c r="AP335" s="17">
        <v>4</v>
      </c>
      <c r="AQ335" s="17">
        <v>1</v>
      </c>
      <c r="AR335" s="17">
        <v>3</v>
      </c>
      <c r="AS335" s="17">
        <v>2</v>
      </c>
      <c r="AT335" s="17">
        <v>3</v>
      </c>
      <c r="AU335" s="17">
        <v>3</v>
      </c>
      <c r="AV335" s="17">
        <v>3</v>
      </c>
      <c r="AW335" s="44">
        <v>45</v>
      </c>
    </row>
    <row r="336" spans="1:49">
      <c r="A336" s="73">
        <v>42631</v>
      </c>
      <c r="B336" s="37">
        <v>0</v>
      </c>
      <c r="C336" s="17">
        <v>2006</v>
      </c>
      <c r="D336" s="1">
        <v>45960.792361111111</v>
      </c>
      <c r="E336" s="128" t="s">
        <v>108</v>
      </c>
      <c r="F336" s="17"/>
      <c r="G336" s="17">
        <f t="shared" si="36"/>
        <v>0</v>
      </c>
      <c r="H336" s="17" t="s">
        <v>397</v>
      </c>
      <c r="I336" s="17" t="s">
        <v>397</v>
      </c>
      <c r="J336" s="50">
        <v>0</v>
      </c>
      <c r="K336" s="17">
        <f t="shared" si="39"/>
        <v>0</v>
      </c>
      <c r="L336" s="17" t="str">
        <f t="shared" si="40"/>
        <v/>
      </c>
      <c r="M336" s="97">
        <f t="shared" si="41"/>
        <v>0</v>
      </c>
      <c r="N336" s="97">
        <f t="shared" si="35"/>
        <v>0</v>
      </c>
      <c r="O336" s="83">
        <f t="shared" si="37"/>
        <v>0</v>
      </c>
      <c r="P336" s="17">
        <v>1</v>
      </c>
      <c r="Q336" s="17">
        <v>1</v>
      </c>
      <c r="R336" s="36">
        <v>1</v>
      </c>
      <c r="S336" s="17">
        <v>5</v>
      </c>
      <c r="T336" s="17">
        <v>3</v>
      </c>
      <c r="U336" s="36">
        <v>1</v>
      </c>
      <c r="V336" s="36">
        <v>1</v>
      </c>
      <c r="W336" s="17">
        <v>1</v>
      </c>
      <c r="X336" s="17">
        <v>1</v>
      </c>
      <c r="Y336" s="17">
        <v>2</v>
      </c>
      <c r="Z336" s="17">
        <v>1</v>
      </c>
      <c r="AA336" s="17">
        <v>1</v>
      </c>
      <c r="AB336" s="17">
        <v>1</v>
      </c>
      <c r="AC336" s="17">
        <v>2</v>
      </c>
      <c r="AD336" s="17">
        <v>1</v>
      </c>
      <c r="AE336" s="17">
        <v>1</v>
      </c>
      <c r="AF336" s="43">
        <f t="shared" si="38"/>
        <v>24</v>
      </c>
      <c r="AG336" s="17">
        <v>8</v>
      </c>
      <c r="AH336" s="17">
        <v>3</v>
      </c>
      <c r="AI336" s="17">
        <v>2</v>
      </c>
      <c r="AJ336" s="17">
        <v>4</v>
      </c>
      <c r="AK336" s="17">
        <v>5</v>
      </c>
      <c r="AL336" s="17">
        <v>1</v>
      </c>
      <c r="AM336" s="17">
        <v>1</v>
      </c>
      <c r="AN336" s="17">
        <v>3</v>
      </c>
      <c r="AO336" s="17">
        <v>2</v>
      </c>
      <c r="AP336" s="17">
        <v>2</v>
      </c>
      <c r="AQ336" s="17">
        <v>2</v>
      </c>
      <c r="AR336" s="17">
        <v>2</v>
      </c>
      <c r="AS336" s="17">
        <v>2</v>
      </c>
      <c r="AT336" s="17">
        <v>3</v>
      </c>
      <c r="AU336" s="17">
        <v>2</v>
      </c>
      <c r="AV336" s="17">
        <v>4</v>
      </c>
      <c r="AW336" s="44">
        <v>53</v>
      </c>
    </row>
    <row r="337" spans="1:49">
      <c r="A337" s="73">
        <v>42726</v>
      </c>
      <c r="B337" s="37">
        <v>1</v>
      </c>
      <c r="C337" s="17">
        <v>2004</v>
      </c>
      <c r="D337" s="1">
        <v>45961.040277777778</v>
      </c>
      <c r="E337" s="128" t="s">
        <v>108</v>
      </c>
      <c r="F337" s="17"/>
      <c r="G337" s="17">
        <f t="shared" si="36"/>
        <v>0</v>
      </c>
      <c r="H337" s="17" t="s">
        <v>397</v>
      </c>
      <c r="I337" s="17" t="s">
        <v>397</v>
      </c>
      <c r="J337" s="50">
        <v>0</v>
      </c>
      <c r="K337" s="17">
        <f t="shared" si="39"/>
        <v>0</v>
      </c>
      <c r="L337" s="17" t="str">
        <f t="shared" si="40"/>
        <v/>
      </c>
      <c r="M337" s="97">
        <f t="shared" si="41"/>
        <v>0</v>
      </c>
      <c r="N337" s="97">
        <f t="shared" si="35"/>
        <v>0</v>
      </c>
      <c r="O337" s="83">
        <f t="shared" si="37"/>
        <v>0</v>
      </c>
      <c r="P337" s="17">
        <v>1</v>
      </c>
      <c r="Q337" s="17">
        <v>1</v>
      </c>
      <c r="R337" s="36">
        <v>1</v>
      </c>
      <c r="S337" s="17">
        <v>1</v>
      </c>
      <c r="T337" s="17">
        <v>4</v>
      </c>
      <c r="U337" s="36">
        <v>1</v>
      </c>
      <c r="V337" s="36">
        <v>1</v>
      </c>
      <c r="W337" s="17">
        <v>1</v>
      </c>
      <c r="X337" s="17">
        <v>1</v>
      </c>
      <c r="Y337" s="17">
        <v>1</v>
      </c>
      <c r="Z337" s="17">
        <v>1</v>
      </c>
      <c r="AA337" s="17">
        <v>2</v>
      </c>
      <c r="AB337" s="17">
        <v>2</v>
      </c>
      <c r="AC337" s="17">
        <v>2</v>
      </c>
      <c r="AD337" s="17">
        <v>2</v>
      </c>
      <c r="AE337" s="17">
        <v>1</v>
      </c>
      <c r="AF337" s="43">
        <f t="shared" si="38"/>
        <v>23</v>
      </c>
      <c r="AG337" s="17">
        <v>6</v>
      </c>
      <c r="AH337" s="17">
        <v>2</v>
      </c>
      <c r="AI337" s="17">
        <v>2</v>
      </c>
      <c r="AJ337" s="17">
        <v>3</v>
      </c>
      <c r="AK337" s="17">
        <v>3</v>
      </c>
      <c r="AL337" s="17">
        <v>3</v>
      </c>
      <c r="AM337" s="17">
        <v>2</v>
      </c>
      <c r="AN337" s="17">
        <v>2</v>
      </c>
      <c r="AO337" s="17">
        <v>2</v>
      </c>
      <c r="AP337" s="17">
        <v>1</v>
      </c>
      <c r="AQ337" s="17">
        <v>2</v>
      </c>
      <c r="AR337" s="17">
        <v>3</v>
      </c>
      <c r="AS337" s="17">
        <v>4</v>
      </c>
      <c r="AT337" s="17">
        <v>6</v>
      </c>
      <c r="AU337" s="17">
        <v>4</v>
      </c>
      <c r="AV337" s="17">
        <v>7</v>
      </c>
      <c r="AW337" s="44">
        <v>53</v>
      </c>
    </row>
    <row r="338" spans="1:49">
      <c r="A338" s="73">
        <v>42739</v>
      </c>
      <c r="B338" s="37">
        <v>0</v>
      </c>
      <c r="C338" s="17">
        <v>1963</v>
      </c>
      <c r="D338" s="1">
        <v>45961.311805555553</v>
      </c>
      <c r="E338" s="128" t="s">
        <v>84</v>
      </c>
      <c r="F338" s="17"/>
      <c r="G338" s="17">
        <f t="shared" si="36"/>
        <v>0</v>
      </c>
      <c r="H338" s="17" t="s">
        <v>397</v>
      </c>
      <c r="I338" s="17" t="s">
        <v>397</v>
      </c>
      <c r="J338" s="50">
        <v>0</v>
      </c>
      <c r="K338" s="17">
        <f t="shared" si="39"/>
        <v>0</v>
      </c>
      <c r="L338" s="17" t="str">
        <f t="shared" si="40"/>
        <v/>
      </c>
      <c r="M338" s="97">
        <f t="shared" si="41"/>
        <v>0</v>
      </c>
      <c r="N338" s="97">
        <f t="shared" si="35"/>
        <v>0</v>
      </c>
      <c r="O338" s="83">
        <f t="shared" si="37"/>
        <v>0</v>
      </c>
      <c r="P338" s="17">
        <v>1</v>
      </c>
      <c r="Q338" s="17">
        <v>1</v>
      </c>
      <c r="R338" s="36">
        <v>2</v>
      </c>
      <c r="S338" s="17">
        <v>3</v>
      </c>
      <c r="T338" s="17">
        <v>4</v>
      </c>
      <c r="U338" s="36">
        <v>4</v>
      </c>
      <c r="V338" s="36">
        <v>2</v>
      </c>
      <c r="W338" s="17">
        <v>1</v>
      </c>
      <c r="X338" s="17">
        <v>1</v>
      </c>
      <c r="Y338" s="17">
        <v>1</v>
      </c>
      <c r="Z338" s="17">
        <v>1</v>
      </c>
      <c r="AA338" s="17">
        <v>2</v>
      </c>
      <c r="AB338" s="17">
        <v>2</v>
      </c>
      <c r="AC338" s="17">
        <v>2</v>
      </c>
      <c r="AD338" s="17">
        <v>2</v>
      </c>
      <c r="AE338" s="17">
        <v>2</v>
      </c>
      <c r="AF338" s="43">
        <f t="shared" si="38"/>
        <v>31</v>
      </c>
      <c r="AG338" s="17">
        <v>6</v>
      </c>
      <c r="AH338" s="17">
        <v>7</v>
      </c>
      <c r="AI338" s="17">
        <v>4</v>
      </c>
      <c r="AJ338" s="17">
        <v>5</v>
      </c>
      <c r="AK338" s="17">
        <v>5</v>
      </c>
      <c r="AL338" s="17">
        <v>3</v>
      </c>
      <c r="AM338" s="17">
        <v>3</v>
      </c>
      <c r="AN338" s="17">
        <v>35</v>
      </c>
      <c r="AO338" s="17">
        <v>2</v>
      </c>
      <c r="AP338" s="17">
        <v>4</v>
      </c>
      <c r="AQ338" s="17">
        <v>2</v>
      </c>
      <c r="AR338" s="17">
        <v>7</v>
      </c>
      <c r="AS338" s="17">
        <v>2</v>
      </c>
      <c r="AT338" s="17">
        <v>4</v>
      </c>
      <c r="AU338" s="17">
        <v>3</v>
      </c>
      <c r="AV338" s="17">
        <v>4</v>
      </c>
      <c r="AW338" s="44">
        <v>59</v>
      </c>
    </row>
    <row r="339" spans="1:49">
      <c r="A339" s="73">
        <v>42793</v>
      </c>
      <c r="B339" s="37">
        <v>1</v>
      </c>
      <c r="C339" s="17">
        <v>2006</v>
      </c>
      <c r="D339" s="1">
        <v>45961.506249999999</v>
      </c>
      <c r="E339" s="128" t="s">
        <v>84</v>
      </c>
      <c r="F339" s="17"/>
      <c r="G339" s="17">
        <f t="shared" si="36"/>
        <v>0</v>
      </c>
      <c r="H339" s="17" t="s">
        <v>397</v>
      </c>
      <c r="I339" s="17" t="s">
        <v>397</v>
      </c>
      <c r="J339" s="50">
        <v>0</v>
      </c>
      <c r="K339" s="17">
        <f t="shared" si="39"/>
        <v>0</v>
      </c>
      <c r="L339" s="17" t="str">
        <f t="shared" si="40"/>
        <v/>
      </c>
      <c r="M339" s="97">
        <f t="shared" si="41"/>
        <v>0</v>
      </c>
      <c r="N339" s="97">
        <f t="shared" si="35"/>
        <v>0</v>
      </c>
      <c r="O339" s="83">
        <f t="shared" si="37"/>
        <v>0</v>
      </c>
      <c r="P339" s="17">
        <v>1</v>
      </c>
      <c r="Q339" s="17">
        <v>1</v>
      </c>
      <c r="R339" s="36">
        <v>1</v>
      </c>
      <c r="S339" s="17">
        <v>5</v>
      </c>
      <c r="T339" s="17">
        <v>5</v>
      </c>
      <c r="U339" s="36">
        <v>1</v>
      </c>
      <c r="V339" s="36">
        <v>1</v>
      </c>
      <c r="W339" s="17">
        <v>1</v>
      </c>
      <c r="X339" s="17">
        <v>3</v>
      </c>
      <c r="Y339" s="17">
        <v>1</v>
      </c>
      <c r="Z339" s="17">
        <v>1</v>
      </c>
      <c r="AA339" s="17">
        <v>1</v>
      </c>
      <c r="AB339" s="17">
        <v>1</v>
      </c>
      <c r="AC339" s="17">
        <v>2</v>
      </c>
      <c r="AD339" s="17">
        <v>2</v>
      </c>
      <c r="AE339" s="17">
        <v>5</v>
      </c>
      <c r="AF339" s="43">
        <f t="shared" si="38"/>
        <v>32</v>
      </c>
      <c r="AG339" s="17">
        <v>8</v>
      </c>
      <c r="AH339" s="17">
        <v>3</v>
      </c>
      <c r="AI339" s="17">
        <v>3</v>
      </c>
      <c r="AJ339" s="17">
        <v>3</v>
      </c>
      <c r="AK339" s="17">
        <v>1</v>
      </c>
      <c r="AL339" s="17">
        <v>3</v>
      </c>
      <c r="AM339" s="17">
        <v>1</v>
      </c>
      <c r="AN339" s="17">
        <v>9</v>
      </c>
      <c r="AO339" s="17">
        <v>4</v>
      </c>
      <c r="AP339" s="17">
        <v>18</v>
      </c>
      <c r="AQ339" s="17">
        <v>3</v>
      </c>
      <c r="AR339" s="17">
        <v>5</v>
      </c>
      <c r="AS339" s="17">
        <v>1</v>
      </c>
      <c r="AT339" s="17">
        <v>6</v>
      </c>
      <c r="AU339" s="17">
        <v>7</v>
      </c>
      <c r="AV339" s="17">
        <v>6</v>
      </c>
      <c r="AW339" s="44">
        <v>82</v>
      </c>
    </row>
    <row r="340" spans="1:49">
      <c r="A340" s="73">
        <v>42956</v>
      </c>
      <c r="B340" s="37">
        <v>1</v>
      </c>
      <c r="C340" s="17">
        <v>2004</v>
      </c>
      <c r="D340" s="1">
        <v>45961.62777777778</v>
      </c>
      <c r="E340" s="128" t="s">
        <v>108</v>
      </c>
      <c r="F340" s="17"/>
      <c r="G340" s="17">
        <f t="shared" si="36"/>
        <v>0</v>
      </c>
      <c r="H340" s="17" t="s">
        <v>397</v>
      </c>
      <c r="I340" s="17" t="s">
        <v>397</v>
      </c>
      <c r="J340" s="50">
        <v>0</v>
      </c>
      <c r="K340" s="17">
        <f t="shared" si="39"/>
        <v>0</v>
      </c>
      <c r="L340" s="17" t="str">
        <f t="shared" si="40"/>
        <v/>
      </c>
      <c r="M340" s="97">
        <f t="shared" si="41"/>
        <v>0</v>
      </c>
      <c r="N340" s="97">
        <f t="shared" si="35"/>
        <v>0</v>
      </c>
      <c r="O340" s="83">
        <f t="shared" si="37"/>
        <v>0</v>
      </c>
      <c r="P340" s="17">
        <v>1</v>
      </c>
      <c r="Q340" s="17">
        <v>1</v>
      </c>
      <c r="R340" s="36">
        <v>1</v>
      </c>
      <c r="S340" s="17">
        <v>2</v>
      </c>
      <c r="T340" s="17">
        <v>4</v>
      </c>
      <c r="U340" s="36">
        <v>1</v>
      </c>
      <c r="V340" s="36">
        <v>2</v>
      </c>
      <c r="W340" s="17">
        <v>2</v>
      </c>
      <c r="X340" s="17">
        <v>2</v>
      </c>
      <c r="Y340" s="17">
        <v>1</v>
      </c>
      <c r="Z340" s="17">
        <v>2</v>
      </c>
      <c r="AA340" s="17">
        <v>2</v>
      </c>
      <c r="AB340" s="17">
        <v>3</v>
      </c>
      <c r="AC340" s="17">
        <v>2</v>
      </c>
      <c r="AD340" s="17">
        <v>2</v>
      </c>
      <c r="AE340" s="17">
        <v>2</v>
      </c>
      <c r="AF340" s="43">
        <f t="shared" si="38"/>
        <v>30</v>
      </c>
      <c r="AG340" s="17">
        <v>5</v>
      </c>
      <c r="AH340" s="17">
        <v>3</v>
      </c>
      <c r="AI340" s="17">
        <v>4</v>
      </c>
      <c r="AJ340" s="17">
        <v>5</v>
      </c>
      <c r="AK340" s="17">
        <v>9</v>
      </c>
      <c r="AL340" s="17">
        <v>3</v>
      </c>
      <c r="AM340" s="17">
        <v>3</v>
      </c>
      <c r="AN340" s="17">
        <v>6</v>
      </c>
      <c r="AO340" s="17">
        <v>6</v>
      </c>
      <c r="AP340" s="17">
        <v>3</v>
      </c>
      <c r="AQ340" s="17">
        <v>15</v>
      </c>
      <c r="AR340" s="17">
        <v>8</v>
      </c>
      <c r="AS340" s="17">
        <v>3</v>
      </c>
      <c r="AT340" s="17">
        <v>12</v>
      </c>
      <c r="AU340" s="17">
        <v>13</v>
      </c>
      <c r="AV340" s="17">
        <v>8</v>
      </c>
      <c r="AW340" s="44">
        <v>64</v>
      </c>
    </row>
    <row r="341" spans="1:49">
      <c r="A341" s="73">
        <v>42987</v>
      </c>
      <c r="B341" s="37">
        <v>0</v>
      </c>
      <c r="C341" s="17">
        <v>2002</v>
      </c>
      <c r="D341" s="1">
        <v>45961.652083333334</v>
      </c>
      <c r="E341" s="128" t="s">
        <v>84</v>
      </c>
      <c r="F341" s="17"/>
      <c r="G341" s="17">
        <f t="shared" si="36"/>
        <v>0</v>
      </c>
      <c r="H341" s="17" t="s">
        <v>397</v>
      </c>
      <c r="I341" s="17" t="s">
        <v>397</v>
      </c>
      <c r="J341" s="50">
        <v>0</v>
      </c>
      <c r="K341" s="17">
        <f t="shared" si="39"/>
        <v>0</v>
      </c>
      <c r="L341" s="17" t="str">
        <f t="shared" si="40"/>
        <v/>
      </c>
      <c r="M341" s="97">
        <f t="shared" si="41"/>
        <v>0</v>
      </c>
      <c r="N341" s="97">
        <f t="shared" si="35"/>
        <v>0</v>
      </c>
      <c r="O341" s="83">
        <f t="shared" si="37"/>
        <v>0</v>
      </c>
      <c r="P341" s="17">
        <v>1</v>
      </c>
      <c r="Q341" s="17">
        <v>1</v>
      </c>
      <c r="R341" s="36">
        <v>1</v>
      </c>
      <c r="S341" s="17">
        <v>2</v>
      </c>
      <c r="T341" s="17">
        <v>2</v>
      </c>
      <c r="U341" s="36">
        <v>2</v>
      </c>
      <c r="V341" s="36">
        <v>1</v>
      </c>
      <c r="W341" s="17">
        <v>1</v>
      </c>
      <c r="X341" s="17">
        <v>1</v>
      </c>
      <c r="Y341" s="17">
        <v>1</v>
      </c>
      <c r="Z341" s="17">
        <v>1</v>
      </c>
      <c r="AA341" s="17">
        <v>1</v>
      </c>
      <c r="AB341" s="17">
        <v>1</v>
      </c>
      <c r="AC341" s="17">
        <v>1</v>
      </c>
      <c r="AD341" s="17">
        <v>1</v>
      </c>
      <c r="AE341" s="17">
        <v>1</v>
      </c>
      <c r="AF341" s="43">
        <f t="shared" si="38"/>
        <v>19</v>
      </c>
      <c r="AG341" s="17">
        <v>9</v>
      </c>
      <c r="AH341" s="17">
        <v>4</v>
      </c>
      <c r="AI341" s="17">
        <v>4</v>
      </c>
      <c r="AJ341" s="17">
        <v>6</v>
      </c>
      <c r="AK341" s="17">
        <v>5</v>
      </c>
      <c r="AL341" s="17">
        <v>7</v>
      </c>
      <c r="AM341" s="17">
        <v>3</v>
      </c>
      <c r="AN341" s="17">
        <v>4</v>
      </c>
      <c r="AO341" s="17">
        <v>2</v>
      </c>
      <c r="AP341" s="17">
        <v>3</v>
      </c>
      <c r="AQ341" s="17">
        <v>3</v>
      </c>
      <c r="AR341" s="17">
        <v>3</v>
      </c>
      <c r="AS341" s="17">
        <v>3</v>
      </c>
      <c r="AT341" s="17">
        <v>3</v>
      </c>
      <c r="AU341" s="17">
        <v>3</v>
      </c>
      <c r="AV341" s="17">
        <v>3</v>
      </c>
      <c r="AW341" s="44">
        <v>36</v>
      </c>
    </row>
    <row r="342" spans="1:49">
      <c r="A342" s="73">
        <v>43021</v>
      </c>
      <c r="B342" s="37">
        <v>1</v>
      </c>
      <c r="C342" s="17">
        <v>2005</v>
      </c>
      <c r="D342" s="1">
        <v>45961.673611111109</v>
      </c>
      <c r="E342" s="128" t="s">
        <v>84</v>
      </c>
      <c r="F342" s="17"/>
      <c r="G342" s="17">
        <f t="shared" si="36"/>
        <v>0</v>
      </c>
      <c r="H342" s="17" t="s">
        <v>397</v>
      </c>
      <c r="I342" s="17" t="s">
        <v>397</v>
      </c>
      <c r="J342" s="50">
        <v>0</v>
      </c>
      <c r="K342" s="17">
        <f t="shared" si="39"/>
        <v>0</v>
      </c>
      <c r="L342" s="17" t="str">
        <f t="shared" si="40"/>
        <v/>
      </c>
      <c r="M342" s="97">
        <f t="shared" si="41"/>
        <v>0</v>
      </c>
      <c r="N342" s="97">
        <f t="shared" si="35"/>
        <v>0</v>
      </c>
      <c r="O342" s="83">
        <f t="shared" si="37"/>
        <v>0</v>
      </c>
      <c r="P342" s="17">
        <v>1</v>
      </c>
      <c r="Q342" s="17">
        <v>2</v>
      </c>
      <c r="R342" s="36">
        <v>1</v>
      </c>
      <c r="S342" s="17">
        <v>4</v>
      </c>
      <c r="T342" s="17">
        <v>3</v>
      </c>
      <c r="U342" s="36">
        <v>2</v>
      </c>
      <c r="V342" s="36">
        <v>2</v>
      </c>
      <c r="W342" s="17">
        <v>1</v>
      </c>
      <c r="X342" s="17">
        <v>1</v>
      </c>
      <c r="Y342" s="17">
        <v>1</v>
      </c>
      <c r="Z342" s="17">
        <v>2</v>
      </c>
      <c r="AA342" s="17">
        <v>1</v>
      </c>
      <c r="AB342" s="17">
        <v>1</v>
      </c>
      <c r="AC342" s="17">
        <v>1</v>
      </c>
      <c r="AD342" s="17">
        <v>2</v>
      </c>
      <c r="AE342" s="17">
        <v>1</v>
      </c>
      <c r="AF342" s="43">
        <f t="shared" si="38"/>
        <v>26</v>
      </c>
      <c r="AG342" s="17">
        <v>23</v>
      </c>
      <c r="AH342" s="17">
        <v>5</v>
      </c>
      <c r="AI342" s="17">
        <v>4</v>
      </c>
      <c r="AJ342" s="17">
        <v>6</v>
      </c>
      <c r="AK342" s="17">
        <v>6</v>
      </c>
      <c r="AL342" s="17">
        <v>8</v>
      </c>
      <c r="AM342" s="17">
        <v>3</v>
      </c>
      <c r="AN342" s="17">
        <v>7</v>
      </c>
      <c r="AO342" s="17">
        <v>5</v>
      </c>
      <c r="AP342" s="17">
        <v>11</v>
      </c>
      <c r="AQ342" s="17">
        <v>3</v>
      </c>
      <c r="AR342" s="17">
        <v>10</v>
      </c>
      <c r="AS342" s="17">
        <v>5</v>
      </c>
      <c r="AT342" s="17">
        <v>4</v>
      </c>
      <c r="AU342" s="17">
        <v>3</v>
      </c>
      <c r="AV342" s="17">
        <v>3</v>
      </c>
      <c r="AW342" s="44">
        <v>52</v>
      </c>
    </row>
    <row r="343" spans="1:49">
      <c r="A343" s="73">
        <v>43159</v>
      </c>
      <c r="B343" s="37">
        <v>1</v>
      </c>
      <c r="C343" s="17">
        <v>2002</v>
      </c>
      <c r="D343" s="1">
        <v>45961.9</v>
      </c>
      <c r="E343" s="128" t="s">
        <v>84</v>
      </c>
      <c r="F343" s="17"/>
      <c r="G343" s="17">
        <f t="shared" si="36"/>
        <v>0</v>
      </c>
      <c r="H343" s="17" t="s">
        <v>397</v>
      </c>
      <c r="I343" s="17" t="s">
        <v>397</v>
      </c>
      <c r="J343" s="50">
        <v>0</v>
      </c>
      <c r="K343" s="17">
        <f t="shared" si="39"/>
        <v>0</v>
      </c>
      <c r="L343" s="17" t="str">
        <f t="shared" si="40"/>
        <v/>
      </c>
      <c r="M343" s="97">
        <f t="shared" si="41"/>
        <v>0</v>
      </c>
      <c r="N343" s="97">
        <f t="shared" si="35"/>
        <v>0</v>
      </c>
      <c r="O343" s="83">
        <f t="shared" si="37"/>
        <v>0</v>
      </c>
      <c r="P343" s="17">
        <v>1</v>
      </c>
      <c r="Q343" s="17">
        <v>1</v>
      </c>
      <c r="R343" s="36">
        <v>1</v>
      </c>
      <c r="S343" s="17">
        <v>4</v>
      </c>
      <c r="T343" s="17">
        <v>4</v>
      </c>
      <c r="U343" s="36">
        <v>1</v>
      </c>
      <c r="V343" s="36">
        <v>1</v>
      </c>
      <c r="W343" s="17">
        <v>1</v>
      </c>
      <c r="X343" s="17">
        <v>1</v>
      </c>
      <c r="Y343" s="17">
        <v>1</v>
      </c>
      <c r="Z343" s="17">
        <v>1</v>
      </c>
      <c r="AA343" s="17">
        <v>1</v>
      </c>
      <c r="AB343" s="17">
        <v>1</v>
      </c>
      <c r="AC343" s="17">
        <v>1</v>
      </c>
      <c r="AD343" s="17">
        <v>4</v>
      </c>
      <c r="AE343" s="17">
        <v>1</v>
      </c>
      <c r="AF343" s="43">
        <f t="shared" si="38"/>
        <v>25</v>
      </c>
      <c r="AG343" s="17">
        <v>10</v>
      </c>
      <c r="AH343" s="17">
        <v>3</v>
      </c>
      <c r="AI343" s="17">
        <v>2</v>
      </c>
      <c r="AJ343" s="17">
        <v>4</v>
      </c>
      <c r="AK343" s="17">
        <v>3</v>
      </c>
      <c r="AL343" s="17">
        <v>4</v>
      </c>
      <c r="AM343" s="17">
        <v>1</v>
      </c>
      <c r="AN343" s="17">
        <v>3</v>
      </c>
      <c r="AO343" s="17">
        <v>2</v>
      </c>
      <c r="AP343" s="17">
        <v>1</v>
      </c>
      <c r="AQ343" s="17">
        <v>1</v>
      </c>
      <c r="AR343" s="17">
        <v>3</v>
      </c>
      <c r="AS343" s="17">
        <v>1</v>
      </c>
      <c r="AT343" s="17">
        <v>2</v>
      </c>
      <c r="AU343" s="17">
        <v>5</v>
      </c>
      <c r="AV343" s="17">
        <v>5</v>
      </c>
      <c r="AW343" s="44">
        <v>55</v>
      </c>
    </row>
    <row r="344" spans="1:49">
      <c r="A344" s="73">
        <v>43227</v>
      </c>
      <c r="B344" s="37">
        <v>0</v>
      </c>
      <c r="C344" s="17">
        <v>1976</v>
      </c>
      <c r="D344" s="1">
        <v>45962.425000000003</v>
      </c>
      <c r="E344" s="128" t="s">
        <v>84</v>
      </c>
      <c r="F344" s="17"/>
      <c r="G344" s="17">
        <f t="shared" si="36"/>
        <v>0</v>
      </c>
      <c r="H344" s="17" t="s">
        <v>397</v>
      </c>
      <c r="I344" s="17" t="s">
        <v>397</v>
      </c>
      <c r="J344" s="50">
        <v>0</v>
      </c>
      <c r="K344" s="17">
        <f t="shared" si="39"/>
        <v>0</v>
      </c>
      <c r="L344" s="17" t="str">
        <f t="shared" si="40"/>
        <v/>
      </c>
      <c r="M344" s="97">
        <f t="shared" si="41"/>
        <v>0</v>
      </c>
      <c r="N344" s="97">
        <f t="shared" si="35"/>
        <v>0</v>
      </c>
      <c r="O344" s="83">
        <f t="shared" si="37"/>
        <v>0</v>
      </c>
      <c r="P344" s="17">
        <v>2</v>
      </c>
      <c r="Q344" s="17">
        <v>2</v>
      </c>
      <c r="R344" s="36">
        <v>2</v>
      </c>
      <c r="S344" s="17">
        <v>2</v>
      </c>
      <c r="T344" s="17">
        <v>2</v>
      </c>
      <c r="U344" s="36">
        <v>3</v>
      </c>
      <c r="V344" s="36">
        <v>2</v>
      </c>
      <c r="W344" s="17">
        <v>1</v>
      </c>
      <c r="X344" s="17">
        <v>1</v>
      </c>
      <c r="Y344" s="17">
        <v>4</v>
      </c>
      <c r="Z344" s="17">
        <v>2</v>
      </c>
      <c r="AA344" s="17">
        <v>1</v>
      </c>
      <c r="AB344" s="17">
        <v>1</v>
      </c>
      <c r="AC344" s="17">
        <v>2</v>
      </c>
      <c r="AD344" s="17">
        <v>1</v>
      </c>
      <c r="AE344" s="17">
        <v>2</v>
      </c>
      <c r="AF344" s="43">
        <f t="shared" si="38"/>
        <v>30</v>
      </c>
      <c r="AG344" s="17">
        <v>28</v>
      </c>
      <c r="AH344" s="17">
        <v>11</v>
      </c>
      <c r="AI344" s="17">
        <v>9</v>
      </c>
      <c r="AJ344" s="17">
        <v>10</v>
      </c>
      <c r="AK344" s="17">
        <v>13</v>
      </c>
      <c r="AL344" s="17">
        <v>6</v>
      </c>
      <c r="AM344" s="17">
        <v>4</v>
      </c>
      <c r="AN344" s="17">
        <v>7</v>
      </c>
      <c r="AO344" s="17">
        <v>5</v>
      </c>
      <c r="AP344" s="17">
        <v>8</v>
      </c>
      <c r="AQ344" s="17">
        <v>5</v>
      </c>
      <c r="AR344" s="17">
        <v>8</v>
      </c>
      <c r="AS344" s="17">
        <v>6</v>
      </c>
      <c r="AT344" s="17">
        <v>6</v>
      </c>
      <c r="AU344" s="17">
        <v>7</v>
      </c>
      <c r="AV344" s="17">
        <v>6</v>
      </c>
      <c r="AW344" s="44">
        <v>65</v>
      </c>
    </row>
    <row r="345" spans="1:49">
      <c r="A345" s="73">
        <v>40811</v>
      </c>
      <c r="B345" s="37">
        <v>0</v>
      </c>
      <c r="C345" s="17">
        <v>2002</v>
      </c>
      <c r="D345" s="1">
        <v>45962.78125</v>
      </c>
      <c r="E345" s="128" t="s">
        <v>84</v>
      </c>
      <c r="F345" s="17"/>
      <c r="G345" s="17">
        <f t="shared" si="36"/>
        <v>0</v>
      </c>
      <c r="H345" s="17" t="s">
        <v>397</v>
      </c>
      <c r="I345" s="17" t="s">
        <v>397</v>
      </c>
      <c r="J345" s="50">
        <v>0</v>
      </c>
      <c r="K345" s="17">
        <f t="shared" si="39"/>
        <v>0</v>
      </c>
      <c r="L345" s="17" t="str">
        <f t="shared" si="40"/>
        <v/>
      </c>
      <c r="M345" s="97">
        <f t="shared" si="41"/>
        <v>0</v>
      </c>
      <c r="N345" s="97">
        <f t="shared" si="35"/>
        <v>0</v>
      </c>
      <c r="O345" s="83">
        <f t="shared" si="37"/>
        <v>0</v>
      </c>
      <c r="P345" s="17">
        <v>1</v>
      </c>
      <c r="Q345" s="17">
        <v>1</v>
      </c>
      <c r="R345" s="36">
        <v>1</v>
      </c>
      <c r="S345" s="17">
        <v>3</v>
      </c>
      <c r="T345" s="17">
        <v>1</v>
      </c>
      <c r="U345" s="36">
        <v>2</v>
      </c>
      <c r="V345" s="36">
        <v>1</v>
      </c>
      <c r="W345" s="17">
        <v>1</v>
      </c>
      <c r="X345" s="17">
        <v>1</v>
      </c>
      <c r="Y345" s="17">
        <v>1</v>
      </c>
      <c r="Z345" s="17">
        <v>1</v>
      </c>
      <c r="AA345" s="17">
        <v>1</v>
      </c>
      <c r="AB345" s="17">
        <v>1</v>
      </c>
      <c r="AC345" s="17">
        <v>3</v>
      </c>
      <c r="AD345" s="17">
        <v>1</v>
      </c>
      <c r="AE345" s="17">
        <v>1</v>
      </c>
      <c r="AF345" s="43">
        <f t="shared" si="38"/>
        <v>21</v>
      </c>
      <c r="AG345" s="17">
        <v>14</v>
      </c>
      <c r="AH345" s="17">
        <v>6</v>
      </c>
      <c r="AI345" s="17">
        <v>5</v>
      </c>
      <c r="AJ345" s="17">
        <v>7</v>
      </c>
      <c r="AK345" s="17">
        <v>7</v>
      </c>
      <c r="AL345" s="17">
        <v>5</v>
      </c>
      <c r="AM345" s="17">
        <v>4</v>
      </c>
      <c r="AN345" s="17">
        <v>8</v>
      </c>
      <c r="AO345" s="17">
        <v>3</v>
      </c>
      <c r="AP345" s="17">
        <v>6</v>
      </c>
      <c r="AQ345" s="17">
        <v>3</v>
      </c>
      <c r="AR345" s="17">
        <v>8</v>
      </c>
      <c r="AS345" s="17">
        <v>6</v>
      </c>
      <c r="AT345" s="17">
        <v>14</v>
      </c>
      <c r="AU345" s="17">
        <v>3</v>
      </c>
      <c r="AV345" s="17">
        <v>5</v>
      </c>
      <c r="AW345" s="44">
        <v>43</v>
      </c>
    </row>
    <row r="346" spans="1:49">
      <c r="A346" s="73">
        <v>43519</v>
      </c>
      <c r="B346" s="37">
        <v>0</v>
      </c>
      <c r="C346" s="17">
        <v>1996</v>
      </c>
      <c r="D346" s="1">
        <v>45963.55972222222</v>
      </c>
      <c r="E346" s="128" t="s">
        <v>84</v>
      </c>
      <c r="F346" s="17"/>
      <c r="G346" s="17">
        <f t="shared" si="36"/>
        <v>0</v>
      </c>
      <c r="H346" s="17" t="s">
        <v>397</v>
      </c>
      <c r="I346" s="17" t="s">
        <v>397</v>
      </c>
      <c r="J346" s="50">
        <v>0</v>
      </c>
      <c r="K346" s="17">
        <f t="shared" si="39"/>
        <v>0</v>
      </c>
      <c r="L346" s="17" t="str">
        <f t="shared" si="40"/>
        <v/>
      </c>
      <c r="M346" s="97">
        <f t="shared" si="41"/>
        <v>0</v>
      </c>
      <c r="N346" s="97">
        <f t="shared" si="35"/>
        <v>0</v>
      </c>
      <c r="O346" s="83">
        <f t="shared" si="37"/>
        <v>0</v>
      </c>
      <c r="P346" s="17">
        <v>1</v>
      </c>
      <c r="Q346" s="17">
        <v>2</v>
      </c>
      <c r="R346" s="36">
        <v>1</v>
      </c>
      <c r="S346" s="17">
        <v>2</v>
      </c>
      <c r="T346" s="17">
        <v>2</v>
      </c>
      <c r="U346" s="36">
        <v>1</v>
      </c>
      <c r="V346" s="36">
        <v>1</v>
      </c>
      <c r="W346" s="17">
        <v>1</v>
      </c>
      <c r="X346" s="17">
        <v>1</v>
      </c>
      <c r="Y346" s="17">
        <v>1</v>
      </c>
      <c r="Z346" s="17">
        <v>1</v>
      </c>
      <c r="AA346" s="17">
        <v>1</v>
      </c>
      <c r="AB346" s="17">
        <v>1</v>
      </c>
      <c r="AC346" s="17">
        <v>1</v>
      </c>
      <c r="AD346" s="17">
        <v>1</v>
      </c>
      <c r="AE346" s="17">
        <v>1</v>
      </c>
      <c r="AF346" s="43">
        <f t="shared" si="38"/>
        <v>19</v>
      </c>
      <c r="AG346" s="17">
        <v>9</v>
      </c>
      <c r="AH346" s="17">
        <v>12</v>
      </c>
      <c r="AI346" s="17">
        <v>5</v>
      </c>
      <c r="AJ346" s="17">
        <v>5</v>
      </c>
      <c r="AK346" s="17">
        <v>5</v>
      </c>
      <c r="AL346" s="17">
        <v>3</v>
      </c>
      <c r="AM346" s="17">
        <v>2</v>
      </c>
      <c r="AN346" s="17">
        <v>5</v>
      </c>
      <c r="AO346" s="17">
        <v>2</v>
      </c>
      <c r="AP346" s="17">
        <v>4</v>
      </c>
      <c r="AQ346" s="17">
        <v>2</v>
      </c>
      <c r="AR346" s="17">
        <v>5</v>
      </c>
      <c r="AS346" s="17">
        <v>2</v>
      </c>
      <c r="AT346" s="17">
        <v>3</v>
      </c>
      <c r="AU346" s="17">
        <v>4</v>
      </c>
      <c r="AV346" s="17">
        <v>4</v>
      </c>
      <c r="AW346" s="44">
        <v>38</v>
      </c>
    </row>
    <row r="347" spans="1:49">
      <c r="A347" s="73">
        <v>43626</v>
      </c>
      <c r="B347" s="37">
        <v>0</v>
      </c>
      <c r="C347" s="17">
        <v>1985</v>
      </c>
      <c r="D347" s="1">
        <v>45963.761805555558</v>
      </c>
      <c r="E347" s="128" t="s">
        <v>84</v>
      </c>
      <c r="F347" s="17"/>
      <c r="G347" s="17">
        <f t="shared" si="36"/>
        <v>0</v>
      </c>
      <c r="H347" s="17" t="s">
        <v>397</v>
      </c>
      <c r="I347" s="17" t="s">
        <v>397</v>
      </c>
      <c r="J347" s="50">
        <v>0</v>
      </c>
      <c r="K347" s="17">
        <f t="shared" si="39"/>
        <v>0</v>
      </c>
      <c r="L347" s="17" t="str">
        <f t="shared" si="40"/>
        <v/>
      </c>
      <c r="M347" s="97">
        <f t="shared" si="41"/>
        <v>0</v>
      </c>
      <c r="N347" s="97">
        <f t="shared" si="35"/>
        <v>0</v>
      </c>
      <c r="O347" s="83">
        <f t="shared" si="37"/>
        <v>0</v>
      </c>
      <c r="P347" s="17">
        <v>1</v>
      </c>
      <c r="Q347" s="17">
        <v>1</v>
      </c>
      <c r="R347" s="36">
        <v>1</v>
      </c>
      <c r="S347" s="17">
        <v>3</v>
      </c>
      <c r="T347" s="17">
        <v>2</v>
      </c>
      <c r="U347" s="36">
        <v>2</v>
      </c>
      <c r="V347" s="36">
        <v>2</v>
      </c>
      <c r="W347" s="17">
        <v>1</v>
      </c>
      <c r="X347" s="17">
        <v>1</v>
      </c>
      <c r="Y347" s="17">
        <v>1</v>
      </c>
      <c r="Z347" s="17">
        <v>1</v>
      </c>
      <c r="AA347" s="17">
        <v>1</v>
      </c>
      <c r="AB347" s="17">
        <v>1</v>
      </c>
      <c r="AC347" s="17">
        <v>1</v>
      </c>
      <c r="AD347" s="17">
        <v>1</v>
      </c>
      <c r="AE347" s="17">
        <v>1</v>
      </c>
      <c r="AF347" s="43">
        <f t="shared" si="38"/>
        <v>21</v>
      </c>
      <c r="AG347" s="17">
        <v>13</v>
      </c>
      <c r="AH347" s="17">
        <v>6</v>
      </c>
      <c r="AI347" s="17">
        <v>3</v>
      </c>
      <c r="AJ347" s="17">
        <v>6</v>
      </c>
      <c r="AK347" s="17">
        <v>4</v>
      </c>
      <c r="AL347" s="17">
        <v>2</v>
      </c>
      <c r="AM347" s="17">
        <v>2</v>
      </c>
      <c r="AN347" s="17">
        <v>5</v>
      </c>
      <c r="AO347" s="17">
        <v>2</v>
      </c>
      <c r="AP347" s="17">
        <v>12</v>
      </c>
      <c r="AQ347" s="17">
        <v>1</v>
      </c>
      <c r="AR347" s="17">
        <v>5</v>
      </c>
      <c r="AS347" s="17">
        <v>2</v>
      </c>
      <c r="AT347" s="17">
        <v>4</v>
      </c>
      <c r="AU347" s="17">
        <v>3</v>
      </c>
      <c r="AV347" s="17">
        <v>3</v>
      </c>
      <c r="AW347" s="44">
        <v>40</v>
      </c>
    </row>
    <row r="348" spans="1:49">
      <c r="A348" s="73">
        <v>43627</v>
      </c>
      <c r="B348" s="37">
        <v>0</v>
      </c>
      <c r="C348" s="17">
        <v>1997</v>
      </c>
      <c r="D348" s="1">
        <v>45963.762499999997</v>
      </c>
      <c r="E348" s="128" t="s">
        <v>84</v>
      </c>
      <c r="F348" s="17"/>
      <c r="G348" s="17">
        <f t="shared" si="36"/>
        <v>0</v>
      </c>
      <c r="H348" s="17" t="s">
        <v>397</v>
      </c>
      <c r="I348" s="17" t="s">
        <v>397</v>
      </c>
      <c r="J348" s="50">
        <v>0</v>
      </c>
      <c r="K348" s="17">
        <f t="shared" si="39"/>
        <v>0</v>
      </c>
      <c r="L348" s="17" t="str">
        <f t="shared" si="40"/>
        <v/>
      </c>
      <c r="M348" s="97">
        <f t="shared" si="41"/>
        <v>0</v>
      </c>
      <c r="N348" s="97">
        <f t="shared" si="35"/>
        <v>0</v>
      </c>
      <c r="O348" s="83">
        <f t="shared" si="37"/>
        <v>0</v>
      </c>
      <c r="P348" s="17">
        <v>5</v>
      </c>
      <c r="Q348" s="17">
        <v>4</v>
      </c>
      <c r="R348" s="36">
        <v>3</v>
      </c>
      <c r="S348" s="17">
        <v>2</v>
      </c>
      <c r="T348" s="17">
        <v>2</v>
      </c>
      <c r="U348" s="36">
        <v>4</v>
      </c>
      <c r="V348" s="36">
        <v>2</v>
      </c>
      <c r="W348" s="17">
        <v>5</v>
      </c>
      <c r="X348" s="17">
        <v>1</v>
      </c>
      <c r="Y348" s="17">
        <v>1</v>
      </c>
      <c r="Z348" s="17">
        <v>1</v>
      </c>
      <c r="AA348" s="17">
        <v>1</v>
      </c>
      <c r="AB348" s="17">
        <v>1</v>
      </c>
      <c r="AC348" s="17">
        <v>1</v>
      </c>
      <c r="AD348" s="17">
        <v>1</v>
      </c>
      <c r="AE348" s="17">
        <v>1</v>
      </c>
      <c r="AF348" s="43">
        <f t="shared" si="38"/>
        <v>35</v>
      </c>
      <c r="AG348" s="17">
        <v>8</v>
      </c>
      <c r="AH348" s="17">
        <v>5</v>
      </c>
      <c r="AI348" s="17">
        <v>5</v>
      </c>
      <c r="AJ348" s="17">
        <v>3</v>
      </c>
      <c r="AK348" s="17">
        <v>4</v>
      </c>
      <c r="AL348" s="17">
        <v>3</v>
      </c>
      <c r="AM348" s="17">
        <v>2</v>
      </c>
      <c r="AN348" s="17">
        <v>12</v>
      </c>
      <c r="AO348" s="17">
        <v>3</v>
      </c>
      <c r="AP348" s="17">
        <v>6</v>
      </c>
      <c r="AQ348" s="17">
        <v>1</v>
      </c>
      <c r="AR348" s="17">
        <v>5</v>
      </c>
      <c r="AS348" s="17">
        <v>1</v>
      </c>
      <c r="AT348" s="17">
        <v>2</v>
      </c>
      <c r="AU348" s="17">
        <v>2</v>
      </c>
      <c r="AV348" s="17">
        <v>2</v>
      </c>
      <c r="AW348" s="44">
        <v>89</v>
      </c>
    </row>
    <row r="349" spans="1:49">
      <c r="A349" s="73">
        <v>44091</v>
      </c>
      <c r="B349" s="37">
        <v>0</v>
      </c>
      <c r="C349" s="17">
        <v>2004</v>
      </c>
      <c r="D349" s="1">
        <v>45964.688888888886</v>
      </c>
      <c r="E349" s="128" t="s">
        <v>108</v>
      </c>
      <c r="F349" s="17"/>
      <c r="G349" s="17">
        <f t="shared" si="36"/>
        <v>0</v>
      </c>
      <c r="H349" s="17" t="s">
        <v>397</v>
      </c>
      <c r="I349" s="17" t="s">
        <v>397</v>
      </c>
      <c r="J349" s="50">
        <v>0</v>
      </c>
      <c r="K349" s="17">
        <f t="shared" si="39"/>
        <v>0</v>
      </c>
      <c r="L349" s="17" t="str">
        <f t="shared" si="40"/>
        <v/>
      </c>
      <c r="M349" s="97">
        <f t="shared" si="41"/>
        <v>0</v>
      </c>
      <c r="N349" s="97">
        <f t="shared" si="35"/>
        <v>0</v>
      </c>
      <c r="O349" s="83">
        <f t="shared" si="37"/>
        <v>0</v>
      </c>
      <c r="P349" s="17">
        <v>1</v>
      </c>
      <c r="Q349" s="17">
        <v>1</v>
      </c>
      <c r="R349" s="36">
        <v>1</v>
      </c>
      <c r="S349" s="17">
        <v>2</v>
      </c>
      <c r="T349" s="17">
        <v>3</v>
      </c>
      <c r="U349" s="36">
        <v>2</v>
      </c>
      <c r="V349" s="36">
        <v>1</v>
      </c>
      <c r="W349" s="17">
        <v>1</v>
      </c>
      <c r="X349" s="17">
        <v>1</v>
      </c>
      <c r="Y349" s="17">
        <v>1</v>
      </c>
      <c r="Z349" s="17">
        <v>1</v>
      </c>
      <c r="AA349" s="17">
        <v>1</v>
      </c>
      <c r="AB349" s="17">
        <v>1</v>
      </c>
      <c r="AC349" s="17">
        <v>1</v>
      </c>
      <c r="AD349" s="17">
        <v>1</v>
      </c>
      <c r="AE349" s="17">
        <v>1</v>
      </c>
      <c r="AF349" s="43">
        <f t="shared" si="38"/>
        <v>20</v>
      </c>
      <c r="AG349" s="17">
        <v>8</v>
      </c>
      <c r="AH349" s="17">
        <v>3</v>
      </c>
      <c r="AI349" s="17">
        <v>2</v>
      </c>
      <c r="AJ349" s="17">
        <v>4</v>
      </c>
      <c r="AK349" s="17">
        <v>2</v>
      </c>
      <c r="AL349" s="17">
        <v>3</v>
      </c>
      <c r="AM349" s="17">
        <v>2</v>
      </c>
      <c r="AN349" s="17">
        <v>7</v>
      </c>
      <c r="AO349" s="17">
        <v>2</v>
      </c>
      <c r="AP349" s="17">
        <v>3</v>
      </c>
      <c r="AQ349" s="17">
        <v>2</v>
      </c>
      <c r="AR349" s="17">
        <v>5</v>
      </c>
      <c r="AS349" s="17">
        <v>3</v>
      </c>
      <c r="AT349" s="17">
        <v>2</v>
      </c>
      <c r="AU349" s="17">
        <v>3</v>
      </c>
      <c r="AV349" s="17">
        <v>3</v>
      </c>
      <c r="AW349" s="44">
        <v>38</v>
      </c>
    </row>
    <row r="350" spans="1:49">
      <c r="A350" s="73">
        <v>44173</v>
      </c>
      <c r="B350" s="37">
        <v>0</v>
      </c>
      <c r="C350" s="17">
        <v>2002</v>
      </c>
      <c r="D350" s="1">
        <v>45964.847916666666</v>
      </c>
      <c r="E350" s="128" t="s">
        <v>108</v>
      </c>
      <c r="F350" s="17"/>
      <c r="G350" s="17">
        <f t="shared" si="36"/>
        <v>0</v>
      </c>
      <c r="H350" s="17" t="s">
        <v>397</v>
      </c>
      <c r="I350" s="17" t="s">
        <v>397</v>
      </c>
      <c r="J350" s="50">
        <v>0</v>
      </c>
      <c r="K350" s="17">
        <f t="shared" si="39"/>
        <v>0</v>
      </c>
      <c r="L350" s="17" t="str">
        <f t="shared" si="40"/>
        <v/>
      </c>
      <c r="M350" s="97">
        <f t="shared" si="41"/>
        <v>0</v>
      </c>
      <c r="N350" s="97">
        <f t="shared" si="35"/>
        <v>0</v>
      </c>
      <c r="O350" s="83">
        <f t="shared" si="37"/>
        <v>0</v>
      </c>
      <c r="P350" s="17">
        <v>1</v>
      </c>
      <c r="Q350" s="17">
        <v>1</v>
      </c>
      <c r="R350" s="36">
        <v>1</v>
      </c>
      <c r="S350" s="17">
        <v>2</v>
      </c>
      <c r="T350" s="17">
        <v>2</v>
      </c>
      <c r="U350" s="36">
        <v>3</v>
      </c>
      <c r="V350" s="36">
        <v>1</v>
      </c>
      <c r="W350" s="17">
        <v>1</v>
      </c>
      <c r="X350" s="17">
        <v>1</v>
      </c>
      <c r="Y350" s="17">
        <v>1</v>
      </c>
      <c r="Z350" s="17">
        <v>1</v>
      </c>
      <c r="AA350" s="17">
        <v>1</v>
      </c>
      <c r="AB350" s="17">
        <v>1</v>
      </c>
      <c r="AC350" s="17">
        <v>1</v>
      </c>
      <c r="AD350" s="17">
        <v>1</v>
      </c>
      <c r="AE350" s="17">
        <v>1</v>
      </c>
      <c r="AF350" s="43">
        <f t="shared" si="38"/>
        <v>20</v>
      </c>
      <c r="AG350" s="17">
        <v>9</v>
      </c>
      <c r="AH350" s="17">
        <v>4</v>
      </c>
      <c r="AI350" s="17">
        <v>3</v>
      </c>
      <c r="AJ350" s="17">
        <v>4</v>
      </c>
      <c r="AK350" s="17">
        <v>4</v>
      </c>
      <c r="AL350" s="17">
        <v>6</v>
      </c>
      <c r="AM350" s="17">
        <v>5</v>
      </c>
      <c r="AN350" s="17">
        <v>10</v>
      </c>
      <c r="AO350" s="17">
        <v>2</v>
      </c>
      <c r="AP350" s="17">
        <v>4</v>
      </c>
      <c r="AQ350" s="17">
        <v>12</v>
      </c>
      <c r="AR350" s="17">
        <v>5</v>
      </c>
      <c r="AS350" s="17">
        <v>2</v>
      </c>
      <c r="AT350" s="17">
        <v>6</v>
      </c>
      <c r="AU350" s="17">
        <v>3</v>
      </c>
      <c r="AV350" s="17">
        <v>3</v>
      </c>
      <c r="AW350" s="44">
        <v>39</v>
      </c>
    </row>
    <row r="351" spans="1:49">
      <c r="A351" s="73">
        <v>44303</v>
      </c>
      <c r="B351" s="37">
        <v>0</v>
      </c>
      <c r="C351" s="17">
        <v>1987</v>
      </c>
      <c r="D351" s="1">
        <v>45965.444444444445</v>
      </c>
      <c r="E351" s="128" t="s">
        <v>84</v>
      </c>
      <c r="F351" s="17"/>
      <c r="G351" s="17">
        <f t="shared" si="36"/>
        <v>0</v>
      </c>
      <c r="H351" s="17" t="s">
        <v>397</v>
      </c>
      <c r="I351" s="17" t="s">
        <v>397</v>
      </c>
      <c r="J351" s="50">
        <v>0</v>
      </c>
      <c r="K351" s="17">
        <f t="shared" si="39"/>
        <v>0</v>
      </c>
      <c r="L351" s="17" t="str">
        <f t="shared" si="40"/>
        <v/>
      </c>
      <c r="M351" s="97">
        <f t="shared" si="41"/>
        <v>0</v>
      </c>
      <c r="N351" s="97">
        <f t="shared" si="35"/>
        <v>0</v>
      </c>
      <c r="O351" s="83">
        <f t="shared" si="37"/>
        <v>0</v>
      </c>
      <c r="P351" s="17">
        <v>1</v>
      </c>
      <c r="Q351" s="17">
        <v>3</v>
      </c>
      <c r="R351" s="36">
        <v>2</v>
      </c>
      <c r="S351" s="17">
        <v>4</v>
      </c>
      <c r="T351" s="17">
        <v>3</v>
      </c>
      <c r="U351" s="36">
        <v>3</v>
      </c>
      <c r="V351" s="36">
        <v>3</v>
      </c>
      <c r="W351" s="17">
        <v>1</v>
      </c>
      <c r="X351" s="17">
        <v>1</v>
      </c>
      <c r="Y351" s="17">
        <v>1</v>
      </c>
      <c r="Z351" s="17">
        <v>1</v>
      </c>
      <c r="AA351" s="17">
        <v>1</v>
      </c>
      <c r="AB351" s="17">
        <v>1</v>
      </c>
      <c r="AC351" s="17">
        <v>1</v>
      </c>
      <c r="AD351" s="17">
        <v>1</v>
      </c>
      <c r="AE351" s="17">
        <v>1</v>
      </c>
      <c r="AF351" s="43">
        <f t="shared" si="38"/>
        <v>28</v>
      </c>
      <c r="AG351" s="17">
        <v>24</v>
      </c>
      <c r="AH351" s="17">
        <v>5</v>
      </c>
      <c r="AI351" s="17">
        <v>3</v>
      </c>
      <c r="AJ351" s="17">
        <v>4</v>
      </c>
      <c r="AK351" s="17">
        <v>4</v>
      </c>
      <c r="AL351" s="17">
        <v>2</v>
      </c>
      <c r="AM351" s="17">
        <v>3</v>
      </c>
      <c r="AN351" s="17">
        <v>6</v>
      </c>
      <c r="AO351" s="17">
        <v>4</v>
      </c>
      <c r="AP351" s="17">
        <v>4</v>
      </c>
      <c r="AQ351" s="17">
        <v>2</v>
      </c>
      <c r="AR351" s="17">
        <v>5</v>
      </c>
      <c r="AS351" s="17">
        <v>2</v>
      </c>
      <c r="AT351" s="17">
        <v>11</v>
      </c>
      <c r="AU351" s="17">
        <v>3</v>
      </c>
      <c r="AV351" s="17">
        <v>4</v>
      </c>
      <c r="AW351" s="44">
        <v>60</v>
      </c>
    </row>
    <row r="352" spans="1:49">
      <c r="A352" s="73">
        <v>44406</v>
      </c>
      <c r="B352" s="37">
        <v>1</v>
      </c>
      <c r="C352" s="17">
        <v>2005</v>
      </c>
      <c r="D352" s="1">
        <v>45965.530555555553</v>
      </c>
      <c r="E352" s="128" t="s">
        <v>84</v>
      </c>
      <c r="F352" s="17"/>
      <c r="G352" s="17">
        <f t="shared" si="36"/>
        <v>0</v>
      </c>
      <c r="H352" s="17" t="s">
        <v>397</v>
      </c>
      <c r="I352" s="17" t="s">
        <v>397</v>
      </c>
      <c r="J352" s="50">
        <v>0</v>
      </c>
      <c r="K352" s="17">
        <f t="shared" si="39"/>
        <v>0</v>
      </c>
      <c r="L352" s="17" t="str">
        <f t="shared" si="40"/>
        <v/>
      </c>
      <c r="M352" s="97">
        <f t="shared" si="41"/>
        <v>0</v>
      </c>
      <c r="N352" s="97">
        <f t="shared" si="35"/>
        <v>0</v>
      </c>
      <c r="O352" s="83">
        <f t="shared" si="37"/>
        <v>0</v>
      </c>
      <c r="P352" s="17">
        <v>1</v>
      </c>
      <c r="Q352" s="17">
        <v>2</v>
      </c>
      <c r="R352" s="36">
        <v>1</v>
      </c>
      <c r="S352" s="17">
        <v>3</v>
      </c>
      <c r="T352" s="17">
        <v>2</v>
      </c>
      <c r="U352" s="36">
        <v>1</v>
      </c>
      <c r="V352" s="36">
        <v>1</v>
      </c>
      <c r="W352" s="17">
        <v>2</v>
      </c>
      <c r="X352" s="17">
        <v>1</v>
      </c>
      <c r="Y352" s="17">
        <v>1</v>
      </c>
      <c r="Z352" s="17">
        <v>1</v>
      </c>
      <c r="AA352" s="17">
        <v>1</v>
      </c>
      <c r="AB352" s="17">
        <v>1</v>
      </c>
      <c r="AC352" s="17">
        <v>3</v>
      </c>
      <c r="AD352" s="17">
        <v>1</v>
      </c>
      <c r="AE352" s="17">
        <v>1</v>
      </c>
      <c r="AF352" s="43">
        <f t="shared" si="38"/>
        <v>23</v>
      </c>
      <c r="AG352" s="17">
        <v>8</v>
      </c>
      <c r="AH352" s="17">
        <v>4</v>
      </c>
      <c r="AI352" s="17">
        <v>4</v>
      </c>
      <c r="AJ352" s="17">
        <v>8</v>
      </c>
      <c r="AK352" s="17">
        <v>6</v>
      </c>
      <c r="AL352" s="17">
        <v>4</v>
      </c>
      <c r="AM352" s="17">
        <v>5</v>
      </c>
      <c r="AN352" s="17">
        <v>10</v>
      </c>
      <c r="AO352" s="17">
        <v>3</v>
      </c>
      <c r="AP352" s="17">
        <v>3</v>
      </c>
      <c r="AQ352" s="17">
        <v>2</v>
      </c>
      <c r="AR352" s="17">
        <v>4</v>
      </c>
      <c r="AS352" s="17">
        <v>3</v>
      </c>
      <c r="AT352" s="17">
        <v>10</v>
      </c>
      <c r="AU352" s="17">
        <v>3</v>
      </c>
      <c r="AV352" s="17">
        <v>7</v>
      </c>
      <c r="AW352" s="44">
        <v>51</v>
      </c>
    </row>
    <row r="353" spans="1:49">
      <c r="A353" s="73">
        <v>45149</v>
      </c>
      <c r="B353" s="37">
        <v>0</v>
      </c>
      <c r="C353" s="17">
        <v>1996</v>
      </c>
      <c r="D353" s="1">
        <v>45967.716666666667</v>
      </c>
      <c r="E353" s="128" t="s">
        <v>84</v>
      </c>
      <c r="F353" s="17"/>
      <c r="G353" s="17">
        <f t="shared" si="36"/>
        <v>0</v>
      </c>
      <c r="H353" s="17" t="s">
        <v>397</v>
      </c>
      <c r="I353" s="17" t="s">
        <v>397</v>
      </c>
      <c r="J353" s="50">
        <v>0</v>
      </c>
      <c r="K353" s="17">
        <f t="shared" si="39"/>
        <v>0</v>
      </c>
      <c r="L353" s="17" t="str">
        <f t="shared" si="40"/>
        <v/>
      </c>
      <c r="M353" s="97">
        <f t="shared" si="41"/>
        <v>0</v>
      </c>
      <c r="N353" s="97">
        <f t="shared" si="35"/>
        <v>0</v>
      </c>
      <c r="O353" s="83">
        <f t="shared" si="37"/>
        <v>0</v>
      </c>
      <c r="P353" s="17">
        <v>1</v>
      </c>
      <c r="Q353" s="17">
        <v>1</v>
      </c>
      <c r="R353" s="36">
        <v>1</v>
      </c>
      <c r="S353" s="17">
        <v>4</v>
      </c>
      <c r="T353" s="17">
        <v>1</v>
      </c>
      <c r="U353" s="36">
        <v>1</v>
      </c>
      <c r="V353" s="36">
        <v>1</v>
      </c>
      <c r="W353" s="17">
        <v>1</v>
      </c>
      <c r="X353" s="17">
        <v>1</v>
      </c>
      <c r="Y353" s="17">
        <v>1</v>
      </c>
      <c r="Z353" s="17">
        <v>1</v>
      </c>
      <c r="AA353" s="17">
        <v>1</v>
      </c>
      <c r="AB353" s="17">
        <v>1</v>
      </c>
      <c r="AC353" s="17">
        <v>1</v>
      </c>
      <c r="AD353" s="17">
        <v>1</v>
      </c>
      <c r="AE353" s="17">
        <v>1</v>
      </c>
      <c r="AF353" s="43">
        <f t="shared" si="38"/>
        <v>19</v>
      </c>
      <c r="AG353" s="17">
        <v>10</v>
      </c>
      <c r="AH353" s="17">
        <v>11</v>
      </c>
      <c r="AI353" s="17">
        <v>8</v>
      </c>
      <c r="AJ353" s="17">
        <v>6</v>
      </c>
      <c r="AK353" s="17">
        <v>6</v>
      </c>
      <c r="AL353" s="17">
        <v>4</v>
      </c>
      <c r="AM353" s="17">
        <v>2</v>
      </c>
      <c r="AN353" s="17">
        <v>7</v>
      </c>
      <c r="AO353" s="17">
        <v>3</v>
      </c>
      <c r="AP353" s="17">
        <v>2</v>
      </c>
      <c r="AQ353" s="17">
        <v>2</v>
      </c>
      <c r="AR353" s="17">
        <v>5</v>
      </c>
      <c r="AS353" s="17">
        <v>2</v>
      </c>
      <c r="AT353" s="17">
        <v>4</v>
      </c>
      <c r="AU353" s="17">
        <v>2</v>
      </c>
      <c r="AV353" s="17">
        <v>3</v>
      </c>
      <c r="AW353" s="44">
        <v>36</v>
      </c>
    </row>
    <row r="354" spans="1:49">
      <c r="A354" s="73">
        <v>45272</v>
      </c>
      <c r="B354" s="37">
        <v>0</v>
      </c>
      <c r="C354" s="17">
        <v>1997</v>
      </c>
      <c r="D354" s="1">
        <v>45967.970833333333</v>
      </c>
      <c r="E354" s="128" t="s">
        <v>84</v>
      </c>
      <c r="F354" s="17"/>
      <c r="G354" s="17">
        <f t="shared" si="36"/>
        <v>0</v>
      </c>
      <c r="H354" s="17" t="s">
        <v>397</v>
      </c>
      <c r="I354" s="17" t="s">
        <v>397</v>
      </c>
      <c r="J354" s="50">
        <v>0</v>
      </c>
      <c r="K354" s="17">
        <f t="shared" si="39"/>
        <v>0</v>
      </c>
      <c r="L354" s="17" t="str">
        <f t="shared" si="40"/>
        <v/>
      </c>
      <c r="M354" s="97">
        <f t="shared" si="41"/>
        <v>0</v>
      </c>
      <c r="N354" s="97">
        <f t="shared" si="35"/>
        <v>0</v>
      </c>
      <c r="O354" s="83">
        <f t="shared" si="37"/>
        <v>0</v>
      </c>
      <c r="P354" s="17">
        <v>4</v>
      </c>
      <c r="Q354" s="17">
        <v>1</v>
      </c>
      <c r="R354" s="36">
        <v>1</v>
      </c>
      <c r="S354" s="17">
        <v>2</v>
      </c>
      <c r="T354" s="17">
        <v>2</v>
      </c>
      <c r="U354" s="36">
        <v>2</v>
      </c>
      <c r="V354" s="36">
        <v>1</v>
      </c>
      <c r="W354" s="17">
        <v>1</v>
      </c>
      <c r="X354" s="17">
        <v>1</v>
      </c>
      <c r="Y354" s="17">
        <v>1</v>
      </c>
      <c r="Z354" s="17">
        <v>1</v>
      </c>
      <c r="AA354" s="17">
        <v>1</v>
      </c>
      <c r="AB354" s="17">
        <v>1</v>
      </c>
      <c r="AC354" s="17">
        <v>1</v>
      </c>
      <c r="AD354" s="17">
        <v>1</v>
      </c>
      <c r="AE354" s="17">
        <v>1</v>
      </c>
      <c r="AF354" s="43">
        <f t="shared" si="38"/>
        <v>22</v>
      </c>
      <c r="AG354" s="17">
        <v>9</v>
      </c>
      <c r="AH354" s="17">
        <v>4</v>
      </c>
      <c r="AI354" s="17">
        <v>5</v>
      </c>
      <c r="AJ354" s="17">
        <v>5</v>
      </c>
      <c r="AK354" s="17">
        <v>6</v>
      </c>
      <c r="AL354" s="17">
        <v>4</v>
      </c>
      <c r="AM354" s="17">
        <v>2</v>
      </c>
      <c r="AN354" s="17">
        <v>6</v>
      </c>
      <c r="AO354" s="17">
        <v>2</v>
      </c>
      <c r="AP354" s="17">
        <v>3</v>
      </c>
      <c r="AQ354" s="17">
        <v>2</v>
      </c>
      <c r="AR354" s="17">
        <v>6</v>
      </c>
      <c r="AS354" s="17">
        <v>2</v>
      </c>
      <c r="AT354" s="17">
        <v>4</v>
      </c>
      <c r="AU354" s="17">
        <v>4</v>
      </c>
      <c r="AV354" s="17">
        <v>4</v>
      </c>
      <c r="AW354" s="44">
        <v>46</v>
      </c>
    </row>
    <row r="355" spans="1:49">
      <c r="A355" s="73">
        <v>45453</v>
      </c>
      <c r="B355" s="37">
        <v>1</v>
      </c>
      <c r="C355" s="17">
        <v>1996</v>
      </c>
      <c r="D355" s="1">
        <v>45968.615972222222</v>
      </c>
      <c r="E355" s="128" t="s">
        <v>84</v>
      </c>
      <c r="F355" s="17"/>
      <c r="G355" s="17">
        <f t="shared" si="36"/>
        <v>0</v>
      </c>
      <c r="H355" s="17" t="s">
        <v>397</v>
      </c>
      <c r="I355" s="17" t="s">
        <v>397</v>
      </c>
      <c r="J355" s="50">
        <v>0</v>
      </c>
      <c r="K355" s="17">
        <f t="shared" si="39"/>
        <v>0</v>
      </c>
      <c r="L355" s="17" t="str">
        <f t="shared" si="40"/>
        <v/>
      </c>
      <c r="M355" s="97">
        <f t="shared" si="41"/>
        <v>0</v>
      </c>
      <c r="N355" s="97">
        <f t="shared" si="35"/>
        <v>0</v>
      </c>
      <c r="O355" s="83">
        <f t="shared" si="37"/>
        <v>0</v>
      </c>
      <c r="P355" s="17">
        <v>1</v>
      </c>
      <c r="Q355" s="17">
        <v>1</v>
      </c>
      <c r="R355" s="36">
        <v>1</v>
      </c>
      <c r="S355" s="17">
        <v>4</v>
      </c>
      <c r="T355" s="17">
        <v>2</v>
      </c>
      <c r="U355" s="36">
        <v>1</v>
      </c>
      <c r="V355" s="36">
        <v>1</v>
      </c>
      <c r="W355" s="17">
        <v>1</v>
      </c>
      <c r="X355" s="17">
        <v>1</v>
      </c>
      <c r="Y355" s="17">
        <v>1</v>
      </c>
      <c r="Z355" s="17">
        <v>1</v>
      </c>
      <c r="AA355" s="17">
        <v>1</v>
      </c>
      <c r="AB355" s="17">
        <v>1</v>
      </c>
      <c r="AC355" s="17">
        <v>1</v>
      </c>
      <c r="AD355" s="17">
        <v>1</v>
      </c>
      <c r="AE355" s="17">
        <v>1</v>
      </c>
      <c r="AF355" s="43">
        <f t="shared" si="38"/>
        <v>20</v>
      </c>
      <c r="AG355" s="17">
        <v>12</v>
      </c>
      <c r="AH355" s="17">
        <v>5</v>
      </c>
      <c r="AI355" s="17">
        <v>6</v>
      </c>
      <c r="AJ355" s="17">
        <v>18</v>
      </c>
      <c r="AK355" s="17">
        <v>13</v>
      </c>
      <c r="AL355" s="17">
        <v>4</v>
      </c>
      <c r="AM355" s="17">
        <v>2</v>
      </c>
      <c r="AN355" s="17">
        <v>4</v>
      </c>
      <c r="AO355" s="17">
        <v>3</v>
      </c>
      <c r="AP355" s="17">
        <v>3</v>
      </c>
      <c r="AQ355" s="17">
        <v>1</v>
      </c>
      <c r="AR355" s="17">
        <v>4</v>
      </c>
      <c r="AS355" s="17">
        <v>3</v>
      </c>
      <c r="AT355" s="17">
        <v>3</v>
      </c>
      <c r="AU355" s="17">
        <v>2</v>
      </c>
      <c r="AV355" s="17">
        <v>3</v>
      </c>
      <c r="AW355" s="44">
        <v>38</v>
      </c>
    </row>
    <row r="356" spans="1:49">
      <c r="A356" s="73">
        <v>45538</v>
      </c>
      <c r="B356" s="37">
        <v>0</v>
      </c>
      <c r="C356" s="17">
        <v>2001</v>
      </c>
      <c r="D356" s="1">
        <v>45968.813194444447</v>
      </c>
      <c r="E356" s="128" t="s">
        <v>84</v>
      </c>
      <c r="F356" s="17"/>
      <c r="G356" s="17">
        <f t="shared" si="36"/>
        <v>0</v>
      </c>
      <c r="H356" s="17" t="s">
        <v>397</v>
      </c>
      <c r="I356" s="17" t="s">
        <v>397</v>
      </c>
      <c r="J356" s="50">
        <v>0</v>
      </c>
      <c r="K356" s="17">
        <f t="shared" si="39"/>
        <v>0</v>
      </c>
      <c r="L356" s="17" t="str">
        <f t="shared" si="40"/>
        <v/>
      </c>
      <c r="M356" s="97">
        <f t="shared" si="41"/>
        <v>0</v>
      </c>
      <c r="N356" s="97">
        <f t="shared" si="35"/>
        <v>0</v>
      </c>
      <c r="O356" s="83">
        <f t="shared" si="37"/>
        <v>0</v>
      </c>
      <c r="P356" s="17">
        <v>2</v>
      </c>
      <c r="Q356" s="17">
        <v>3</v>
      </c>
      <c r="R356" s="36">
        <v>1</v>
      </c>
      <c r="S356" s="17">
        <v>4</v>
      </c>
      <c r="T356" s="17">
        <v>2</v>
      </c>
      <c r="U356" s="36">
        <v>4</v>
      </c>
      <c r="V356" s="36">
        <v>3</v>
      </c>
      <c r="W356" s="17">
        <v>2</v>
      </c>
      <c r="X356" s="17">
        <v>2</v>
      </c>
      <c r="Y356" s="17">
        <v>2</v>
      </c>
      <c r="Z356" s="17">
        <v>4</v>
      </c>
      <c r="AA356" s="17">
        <v>4</v>
      </c>
      <c r="AB356" s="17">
        <v>4</v>
      </c>
      <c r="AC356" s="17">
        <v>3</v>
      </c>
      <c r="AD356" s="17">
        <v>3</v>
      </c>
      <c r="AE356" s="17">
        <v>2</v>
      </c>
      <c r="AF356" s="43">
        <f t="shared" si="38"/>
        <v>45</v>
      </c>
      <c r="AG356" s="17">
        <v>41</v>
      </c>
      <c r="AH356" s="17">
        <v>118</v>
      </c>
      <c r="AI356" s="17">
        <v>7</v>
      </c>
      <c r="AJ356" s="17">
        <v>8</v>
      </c>
      <c r="AK356" s="17">
        <v>11</v>
      </c>
      <c r="AL356" s="17">
        <v>8</v>
      </c>
      <c r="AM356" s="17">
        <v>5</v>
      </c>
      <c r="AN356" s="17">
        <v>8</v>
      </c>
      <c r="AO356" s="17">
        <v>7</v>
      </c>
      <c r="AP356" s="17">
        <v>11</v>
      </c>
      <c r="AQ356" s="17">
        <v>2</v>
      </c>
      <c r="AR356" s="17">
        <v>19</v>
      </c>
      <c r="AS356" s="17">
        <v>33</v>
      </c>
      <c r="AT356" s="17">
        <v>38</v>
      </c>
      <c r="AU356" s="17">
        <v>23</v>
      </c>
      <c r="AV356" s="17">
        <v>6</v>
      </c>
      <c r="AW356" s="44">
        <v>64</v>
      </c>
    </row>
    <row r="357" spans="1:49">
      <c r="A357" s="73">
        <v>45671</v>
      </c>
      <c r="B357" s="37">
        <v>1</v>
      </c>
      <c r="C357" s="17">
        <v>2002</v>
      </c>
      <c r="D357" s="1">
        <v>45969.454861111109</v>
      </c>
      <c r="E357" s="128" t="s">
        <v>84</v>
      </c>
      <c r="F357" s="17"/>
      <c r="G357" s="17">
        <f t="shared" si="36"/>
        <v>0</v>
      </c>
      <c r="H357" s="17" t="s">
        <v>397</v>
      </c>
      <c r="I357" s="17" t="s">
        <v>397</v>
      </c>
      <c r="J357" s="50">
        <v>0</v>
      </c>
      <c r="K357" s="17">
        <f t="shared" si="39"/>
        <v>0</v>
      </c>
      <c r="L357" s="17" t="str">
        <f t="shared" si="40"/>
        <v/>
      </c>
      <c r="M357" s="97">
        <f t="shared" si="41"/>
        <v>0</v>
      </c>
      <c r="N357" s="97">
        <f t="shared" si="35"/>
        <v>0</v>
      </c>
      <c r="O357" s="83">
        <f t="shared" si="37"/>
        <v>0</v>
      </c>
      <c r="P357" s="17">
        <v>4</v>
      </c>
      <c r="Q357" s="17">
        <v>2</v>
      </c>
      <c r="R357" s="36">
        <v>1</v>
      </c>
      <c r="S357" s="17">
        <v>5</v>
      </c>
      <c r="T357" s="17">
        <v>2</v>
      </c>
      <c r="U357" s="36">
        <v>1</v>
      </c>
      <c r="V357" s="36">
        <v>1</v>
      </c>
      <c r="W357" s="17">
        <v>1</v>
      </c>
      <c r="X357" s="17">
        <v>1</v>
      </c>
      <c r="Y357" s="17">
        <v>1</v>
      </c>
      <c r="Z357" s="17">
        <v>1</v>
      </c>
      <c r="AA357" s="17">
        <v>1</v>
      </c>
      <c r="AB357" s="17">
        <v>1</v>
      </c>
      <c r="AC357" s="17">
        <v>1</v>
      </c>
      <c r="AD357" s="17">
        <v>1</v>
      </c>
      <c r="AE357" s="17">
        <v>1</v>
      </c>
      <c r="AF357" s="43">
        <f t="shared" si="38"/>
        <v>25</v>
      </c>
      <c r="AG357" s="17">
        <v>8</v>
      </c>
      <c r="AH357" s="17">
        <v>13</v>
      </c>
      <c r="AI357" s="17">
        <v>2</v>
      </c>
      <c r="AJ357" s="17">
        <v>3</v>
      </c>
      <c r="AK357" s="17">
        <v>4</v>
      </c>
      <c r="AL357" s="17">
        <v>3</v>
      </c>
      <c r="AM357" s="17">
        <v>1</v>
      </c>
      <c r="AN357" s="17">
        <v>4</v>
      </c>
      <c r="AO357" s="17">
        <v>2</v>
      </c>
      <c r="AP357" s="17">
        <v>5</v>
      </c>
      <c r="AQ357" s="17">
        <v>2</v>
      </c>
      <c r="AR357" s="17">
        <v>4</v>
      </c>
      <c r="AS357" s="17">
        <v>2</v>
      </c>
      <c r="AT357" s="17">
        <v>6</v>
      </c>
      <c r="AU357" s="17">
        <v>4</v>
      </c>
      <c r="AV357" s="17">
        <v>3</v>
      </c>
      <c r="AW357" s="44">
        <v>56</v>
      </c>
    </row>
    <row r="358" spans="1:49">
      <c r="A358" s="73">
        <v>46003</v>
      </c>
      <c r="B358" s="37">
        <v>0</v>
      </c>
      <c r="C358" s="17">
        <v>2002</v>
      </c>
      <c r="D358" s="1">
        <v>45971.370833333334</v>
      </c>
      <c r="E358" s="128" t="s">
        <v>108</v>
      </c>
      <c r="F358" s="17"/>
      <c r="G358" s="17">
        <f t="shared" si="36"/>
        <v>0</v>
      </c>
      <c r="H358" s="17" t="s">
        <v>397</v>
      </c>
      <c r="I358" s="17" t="s">
        <v>397</v>
      </c>
      <c r="J358" s="50">
        <v>0</v>
      </c>
      <c r="K358" s="17">
        <f t="shared" si="39"/>
        <v>0</v>
      </c>
      <c r="L358" s="17" t="str">
        <f t="shared" si="40"/>
        <v/>
      </c>
      <c r="M358" s="97">
        <f t="shared" si="41"/>
        <v>0</v>
      </c>
      <c r="N358" s="97">
        <f t="shared" si="35"/>
        <v>0</v>
      </c>
      <c r="O358" s="83">
        <f t="shared" si="37"/>
        <v>0</v>
      </c>
      <c r="P358" s="17">
        <v>1</v>
      </c>
      <c r="Q358" s="17">
        <v>1</v>
      </c>
      <c r="R358" s="36">
        <v>1</v>
      </c>
      <c r="S358" s="17">
        <v>2</v>
      </c>
      <c r="T358" s="17">
        <v>2</v>
      </c>
      <c r="U358" s="36">
        <v>1</v>
      </c>
      <c r="V358" s="36">
        <v>1</v>
      </c>
      <c r="W358" s="17">
        <v>1</v>
      </c>
      <c r="X358" s="17">
        <v>1</v>
      </c>
      <c r="Y358" s="17">
        <v>1</v>
      </c>
      <c r="Z358" s="17">
        <v>1</v>
      </c>
      <c r="AA358" s="17">
        <v>1</v>
      </c>
      <c r="AB358" s="17">
        <v>1</v>
      </c>
      <c r="AC358" s="17">
        <v>1</v>
      </c>
      <c r="AD358" s="17">
        <v>1</v>
      </c>
      <c r="AE358" s="17">
        <v>1</v>
      </c>
      <c r="AF358" s="43">
        <f t="shared" si="38"/>
        <v>18</v>
      </c>
      <c r="AG358" s="17">
        <v>64</v>
      </c>
      <c r="AH358" s="17">
        <v>5</v>
      </c>
      <c r="AI358" s="17">
        <v>3</v>
      </c>
      <c r="AJ358" s="17">
        <v>23</v>
      </c>
      <c r="AK358" s="17">
        <v>4</v>
      </c>
      <c r="AL358" s="17">
        <v>4</v>
      </c>
      <c r="AM358" s="17">
        <v>3</v>
      </c>
      <c r="AN358" s="17">
        <v>23</v>
      </c>
      <c r="AO358" s="17">
        <v>3</v>
      </c>
      <c r="AP358" s="17">
        <v>5</v>
      </c>
      <c r="AQ358" s="17">
        <v>2</v>
      </c>
      <c r="AR358" s="17">
        <v>8</v>
      </c>
      <c r="AS358" s="17">
        <v>3</v>
      </c>
      <c r="AT358" s="17">
        <v>14</v>
      </c>
      <c r="AU358" s="17">
        <v>4</v>
      </c>
      <c r="AV358" s="17">
        <v>3</v>
      </c>
      <c r="AW358" s="44">
        <v>33</v>
      </c>
    </row>
    <row r="359" spans="1:49">
      <c r="A359" s="73">
        <v>46330</v>
      </c>
      <c r="B359" s="37">
        <v>0</v>
      </c>
      <c r="C359" s="17">
        <v>2007</v>
      </c>
      <c r="D359" s="1">
        <v>45972.966666666667</v>
      </c>
      <c r="E359" s="128" t="s">
        <v>108</v>
      </c>
      <c r="F359" s="17"/>
      <c r="G359" s="17">
        <f t="shared" si="36"/>
        <v>0</v>
      </c>
      <c r="H359" s="17" t="s">
        <v>397</v>
      </c>
      <c r="I359" s="17" t="s">
        <v>397</v>
      </c>
      <c r="J359" s="50">
        <v>0</v>
      </c>
      <c r="K359" s="17">
        <f t="shared" si="39"/>
        <v>0</v>
      </c>
      <c r="L359" s="17" t="str">
        <f t="shared" si="40"/>
        <v/>
      </c>
      <c r="M359" s="97">
        <f t="shared" si="41"/>
        <v>0</v>
      </c>
      <c r="N359" s="97">
        <f t="shared" si="35"/>
        <v>0</v>
      </c>
      <c r="O359" s="83">
        <f t="shared" si="37"/>
        <v>0</v>
      </c>
      <c r="P359" s="17">
        <v>1</v>
      </c>
      <c r="Q359" s="17">
        <v>1</v>
      </c>
      <c r="R359" s="36">
        <v>2</v>
      </c>
      <c r="S359" s="17">
        <v>2</v>
      </c>
      <c r="T359" s="17">
        <v>3</v>
      </c>
      <c r="U359" s="36">
        <v>1</v>
      </c>
      <c r="V359" s="36">
        <v>2</v>
      </c>
      <c r="W359" s="17">
        <v>3</v>
      </c>
      <c r="X359" s="17">
        <v>2</v>
      </c>
      <c r="Y359" s="17">
        <v>2</v>
      </c>
      <c r="Z359" s="17">
        <v>2</v>
      </c>
      <c r="AA359" s="17">
        <v>2</v>
      </c>
      <c r="AB359" s="17">
        <v>1</v>
      </c>
      <c r="AC359" s="17">
        <v>1</v>
      </c>
      <c r="AD359" s="17">
        <v>3</v>
      </c>
      <c r="AE359" s="17">
        <v>1</v>
      </c>
      <c r="AF359" s="43">
        <f t="shared" si="38"/>
        <v>29</v>
      </c>
      <c r="AG359" s="17">
        <v>29</v>
      </c>
      <c r="AH359" s="17">
        <v>3</v>
      </c>
      <c r="AI359" s="17">
        <v>3</v>
      </c>
      <c r="AJ359" s="17">
        <v>9</v>
      </c>
      <c r="AK359" s="17">
        <v>9</v>
      </c>
      <c r="AL359" s="17">
        <v>23</v>
      </c>
      <c r="AM359" s="17">
        <v>9</v>
      </c>
      <c r="AN359" s="17">
        <v>32</v>
      </c>
      <c r="AO359" s="17">
        <v>9</v>
      </c>
      <c r="AP359" s="17">
        <v>5</v>
      </c>
      <c r="AQ359" s="17">
        <v>4</v>
      </c>
      <c r="AR359" s="17">
        <v>9</v>
      </c>
      <c r="AS359" s="17">
        <v>5</v>
      </c>
      <c r="AT359" s="17">
        <v>18</v>
      </c>
      <c r="AU359" s="17">
        <v>8</v>
      </c>
      <c r="AV359" s="17">
        <v>9</v>
      </c>
      <c r="AW359" s="44">
        <v>66</v>
      </c>
    </row>
    <row r="360" spans="1:49">
      <c r="A360" s="73">
        <v>46516</v>
      </c>
      <c r="B360" s="37">
        <v>0</v>
      </c>
      <c r="C360" s="17">
        <v>1962</v>
      </c>
      <c r="D360" s="1">
        <v>45973.720833333333</v>
      </c>
      <c r="E360" s="128" t="s">
        <v>108</v>
      </c>
      <c r="F360" s="17"/>
      <c r="G360" s="17">
        <f t="shared" si="36"/>
        <v>0</v>
      </c>
      <c r="H360" s="17" t="s">
        <v>397</v>
      </c>
      <c r="I360" s="17" t="s">
        <v>397</v>
      </c>
      <c r="J360" s="50">
        <v>0</v>
      </c>
      <c r="K360" s="17">
        <f t="shared" si="39"/>
        <v>0</v>
      </c>
      <c r="L360" s="17" t="str">
        <f t="shared" si="40"/>
        <v/>
      </c>
      <c r="M360" s="97">
        <f t="shared" si="41"/>
        <v>0</v>
      </c>
      <c r="N360" s="97">
        <f t="shared" si="35"/>
        <v>0</v>
      </c>
      <c r="O360" s="83">
        <f t="shared" si="37"/>
        <v>0</v>
      </c>
      <c r="P360" s="17">
        <v>1</v>
      </c>
      <c r="Q360" s="17">
        <v>2</v>
      </c>
      <c r="R360" s="36">
        <v>1</v>
      </c>
      <c r="S360" s="17">
        <v>2</v>
      </c>
      <c r="T360" s="17">
        <v>2</v>
      </c>
      <c r="U360" s="36">
        <v>3</v>
      </c>
      <c r="V360" s="36">
        <v>1</v>
      </c>
      <c r="W360" s="17">
        <v>1</v>
      </c>
      <c r="X360" s="17">
        <v>1</v>
      </c>
      <c r="Y360" s="17">
        <v>1</v>
      </c>
      <c r="Z360" s="17">
        <v>1</v>
      </c>
      <c r="AA360" s="17">
        <v>1</v>
      </c>
      <c r="AB360" s="17">
        <v>1</v>
      </c>
      <c r="AC360" s="17">
        <v>1</v>
      </c>
      <c r="AD360" s="17">
        <v>1</v>
      </c>
      <c r="AE360" s="17">
        <v>1</v>
      </c>
      <c r="AF360" s="43">
        <f t="shared" si="38"/>
        <v>21</v>
      </c>
      <c r="AG360" s="17">
        <v>7</v>
      </c>
      <c r="AH360" s="17">
        <v>9</v>
      </c>
      <c r="AI360" s="17">
        <v>3</v>
      </c>
      <c r="AJ360" s="17">
        <v>6</v>
      </c>
      <c r="AK360" s="17">
        <v>4</v>
      </c>
      <c r="AL360" s="17">
        <v>4</v>
      </c>
      <c r="AM360" s="17">
        <v>4</v>
      </c>
      <c r="AN360" s="17">
        <v>7</v>
      </c>
      <c r="AO360" s="17">
        <v>3</v>
      </c>
      <c r="AP360" s="17">
        <v>3</v>
      </c>
      <c r="AQ360" s="17">
        <v>3</v>
      </c>
      <c r="AR360" s="17">
        <v>4</v>
      </c>
      <c r="AS360" s="17">
        <v>3</v>
      </c>
      <c r="AT360" s="17">
        <v>3</v>
      </c>
      <c r="AU360" s="17">
        <v>2</v>
      </c>
      <c r="AV360" s="17">
        <v>3</v>
      </c>
      <c r="AW360" s="44">
        <v>44</v>
      </c>
    </row>
    <row r="361" spans="1:49">
      <c r="A361" s="73">
        <v>41717</v>
      </c>
      <c r="B361" s="37">
        <v>0</v>
      </c>
      <c r="C361" s="17">
        <v>2003</v>
      </c>
      <c r="D361" s="1">
        <v>45974.632638888892</v>
      </c>
      <c r="E361" s="128" t="s">
        <v>84</v>
      </c>
      <c r="F361" s="17"/>
      <c r="G361" s="17">
        <f t="shared" si="36"/>
        <v>0</v>
      </c>
      <c r="H361" s="17" t="s">
        <v>397</v>
      </c>
      <c r="I361" s="17" t="s">
        <v>397</v>
      </c>
      <c r="J361" s="50">
        <v>0</v>
      </c>
      <c r="K361" s="17">
        <f t="shared" si="39"/>
        <v>0</v>
      </c>
      <c r="L361" s="17" t="str">
        <f t="shared" si="40"/>
        <v/>
      </c>
      <c r="M361" s="97">
        <f t="shared" si="41"/>
        <v>0</v>
      </c>
      <c r="N361" s="97">
        <f t="shared" si="35"/>
        <v>0</v>
      </c>
      <c r="O361" s="83">
        <f t="shared" si="37"/>
        <v>0</v>
      </c>
      <c r="P361" s="17">
        <v>1</v>
      </c>
      <c r="Q361" s="17">
        <v>1</v>
      </c>
      <c r="R361" s="36">
        <v>1</v>
      </c>
      <c r="S361" s="17">
        <v>2</v>
      </c>
      <c r="T361" s="17">
        <v>1</v>
      </c>
      <c r="U361" s="36">
        <v>3</v>
      </c>
      <c r="V361" s="36">
        <v>1</v>
      </c>
      <c r="W361" s="17">
        <v>1</v>
      </c>
      <c r="X361" s="17">
        <v>1</v>
      </c>
      <c r="Y361" s="17">
        <v>1</v>
      </c>
      <c r="Z361" s="17">
        <v>1</v>
      </c>
      <c r="AA361" s="17">
        <v>1</v>
      </c>
      <c r="AB361" s="17">
        <v>1</v>
      </c>
      <c r="AC361" s="17">
        <v>2</v>
      </c>
      <c r="AD361" s="17">
        <v>1</v>
      </c>
      <c r="AE361" s="17">
        <v>1</v>
      </c>
      <c r="AF361" s="43">
        <f t="shared" si="38"/>
        <v>20</v>
      </c>
      <c r="AG361" s="17">
        <v>16</v>
      </c>
      <c r="AH361" s="17">
        <v>9</v>
      </c>
      <c r="AI361" s="17">
        <v>9</v>
      </c>
      <c r="AJ361" s="17">
        <v>10</v>
      </c>
      <c r="AK361" s="17">
        <v>7</v>
      </c>
      <c r="AL361" s="17">
        <v>9</v>
      </c>
      <c r="AM361" s="17">
        <v>8</v>
      </c>
      <c r="AN361" s="17">
        <v>6</v>
      </c>
      <c r="AO361" s="17">
        <v>3</v>
      </c>
      <c r="AP361" s="17">
        <v>4</v>
      </c>
      <c r="AQ361" s="17">
        <v>3</v>
      </c>
      <c r="AR361" s="17">
        <v>6</v>
      </c>
      <c r="AS361" s="17">
        <v>4</v>
      </c>
      <c r="AT361" s="17">
        <v>9</v>
      </c>
      <c r="AU361" s="17">
        <v>6</v>
      </c>
      <c r="AV361" s="17">
        <v>5</v>
      </c>
      <c r="AW361" s="44">
        <v>41</v>
      </c>
    </row>
    <row r="362" spans="1:49">
      <c r="A362" s="73">
        <v>46652</v>
      </c>
      <c r="B362" s="37">
        <v>0</v>
      </c>
      <c r="C362" s="17">
        <v>2005</v>
      </c>
      <c r="D362" s="1">
        <v>45975.931250000001</v>
      </c>
      <c r="E362" s="128" t="s">
        <v>84</v>
      </c>
      <c r="F362" s="17"/>
      <c r="G362" s="17">
        <f t="shared" si="36"/>
        <v>0</v>
      </c>
      <c r="H362" s="17" t="s">
        <v>397</v>
      </c>
      <c r="I362" s="17" t="s">
        <v>397</v>
      </c>
      <c r="J362" s="50">
        <v>0</v>
      </c>
      <c r="K362" s="17">
        <f t="shared" si="39"/>
        <v>0</v>
      </c>
      <c r="L362" s="17" t="str">
        <f t="shared" si="40"/>
        <v/>
      </c>
      <c r="M362" s="97">
        <f t="shared" si="41"/>
        <v>0</v>
      </c>
      <c r="N362" s="97">
        <f t="shared" si="35"/>
        <v>0</v>
      </c>
      <c r="O362" s="83">
        <f t="shared" si="37"/>
        <v>0</v>
      </c>
      <c r="P362" s="17">
        <v>1</v>
      </c>
      <c r="Q362" s="17">
        <v>1</v>
      </c>
      <c r="R362" s="36">
        <v>1</v>
      </c>
      <c r="S362" s="17">
        <v>3</v>
      </c>
      <c r="T362" s="17">
        <v>2</v>
      </c>
      <c r="U362" s="36">
        <v>2</v>
      </c>
      <c r="V362" s="36">
        <v>2</v>
      </c>
      <c r="W362" s="17">
        <v>1</v>
      </c>
      <c r="X362" s="17">
        <v>2</v>
      </c>
      <c r="Y362" s="17">
        <v>1</v>
      </c>
      <c r="Z362" s="17">
        <v>1</v>
      </c>
      <c r="AA362" s="17">
        <v>1</v>
      </c>
      <c r="AB362" s="17">
        <v>2</v>
      </c>
      <c r="AC362" s="17">
        <v>3</v>
      </c>
      <c r="AD362" s="17">
        <v>2</v>
      </c>
      <c r="AE362" s="17">
        <v>1</v>
      </c>
      <c r="AF362" s="43">
        <f t="shared" si="38"/>
        <v>26</v>
      </c>
      <c r="AG362" s="17">
        <v>22</v>
      </c>
      <c r="AH362" s="17">
        <v>7</v>
      </c>
      <c r="AI362" s="17">
        <v>6</v>
      </c>
      <c r="AJ362" s="17">
        <v>11</v>
      </c>
      <c r="AK362" s="17">
        <v>20</v>
      </c>
      <c r="AL362" s="17">
        <v>5</v>
      </c>
      <c r="AM362" s="17">
        <v>19</v>
      </c>
      <c r="AN362" s="17">
        <v>11</v>
      </c>
      <c r="AO362" s="17">
        <v>16</v>
      </c>
      <c r="AP362" s="17">
        <v>4</v>
      </c>
      <c r="AQ362" s="17">
        <v>2</v>
      </c>
      <c r="AR362" s="17">
        <v>9</v>
      </c>
      <c r="AS362" s="17">
        <v>5</v>
      </c>
      <c r="AT362" s="17">
        <v>12</v>
      </c>
      <c r="AU362" s="17">
        <v>5</v>
      </c>
      <c r="AV362" s="17">
        <v>4</v>
      </c>
      <c r="AW362" s="44">
        <v>52</v>
      </c>
    </row>
    <row r="363" spans="1:49">
      <c r="A363" s="73">
        <v>46724</v>
      </c>
      <c r="B363" s="37">
        <v>0</v>
      </c>
      <c r="C363" s="17">
        <v>1985</v>
      </c>
      <c r="D363" s="1">
        <v>45976.838888888888</v>
      </c>
      <c r="E363" s="128" t="s">
        <v>84</v>
      </c>
      <c r="F363" s="17"/>
      <c r="G363" s="17">
        <f t="shared" si="36"/>
        <v>0</v>
      </c>
      <c r="H363" s="17" t="s">
        <v>397</v>
      </c>
      <c r="I363" s="17" t="s">
        <v>397</v>
      </c>
      <c r="J363" s="50">
        <v>0</v>
      </c>
      <c r="K363" s="17">
        <f t="shared" si="39"/>
        <v>0</v>
      </c>
      <c r="L363" s="17" t="str">
        <f t="shared" si="40"/>
        <v/>
      </c>
      <c r="M363" s="97">
        <f t="shared" si="41"/>
        <v>0</v>
      </c>
      <c r="N363" s="97">
        <f t="shared" si="35"/>
        <v>0</v>
      </c>
      <c r="O363" s="83">
        <f t="shared" si="37"/>
        <v>0</v>
      </c>
      <c r="P363" s="17">
        <v>1</v>
      </c>
      <c r="Q363" s="17">
        <v>3</v>
      </c>
      <c r="R363" s="36">
        <v>2</v>
      </c>
      <c r="S363" s="17">
        <v>4</v>
      </c>
      <c r="T363" s="17">
        <v>3</v>
      </c>
      <c r="U363" s="36">
        <v>3</v>
      </c>
      <c r="V363" s="36">
        <v>2</v>
      </c>
      <c r="W363" s="17">
        <v>2</v>
      </c>
      <c r="X363" s="17">
        <v>1</v>
      </c>
      <c r="Y363" s="17">
        <v>5</v>
      </c>
      <c r="Z363" s="17">
        <v>2</v>
      </c>
      <c r="AA363" s="17">
        <v>2</v>
      </c>
      <c r="AB363" s="17">
        <v>2</v>
      </c>
      <c r="AC363" s="17">
        <v>2</v>
      </c>
      <c r="AD363" s="17">
        <v>2</v>
      </c>
      <c r="AE363" s="17">
        <v>1</v>
      </c>
      <c r="AF363" s="43">
        <f t="shared" si="38"/>
        <v>37</v>
      </c>
      <c r="AG363" s="17">
        <v>14</v>
      </c>
      <c r="AH363" s="17">
        <v>7</v>
      </c>
      <c r="AI363" s="17">
        <v>8</v>
      </c>
      <c r="AJ363" s="17">
        <v>3</v>
      </c>
      <c r="AK363" s="17">
        <v>4</v>
      </c>
      <c r="AL363" s="17">
        <v>6</v>
      </c>
      <c r="AM363" s="17">
        <v>6</v>
      </c>
      <c r="AN363" s="17">
        <v>8</v>
      </c>
      <c r="AO363" s="17">
        <v>6</v>
      </c>
      <c r="AP363" s="17">
        <v>5</v>
      </c>
      <c r="AQ363" s="17">
        <v>3</v>
      </c>
      <c r="AR363" s="17">
        <v>7</v>
      </c>
      <c r="AS363" s="17">
        <v>12</v>
      </c>
      <c r="AT363" s="17">
        <v>5</v>
      </c>
      <c r="AU363" s="17">
        <v>5</v>
      </c>
      <c r="AV363" s="17">
        <v>5</v>
      </c>
      <c r="AW363" s="44">
        <v>66</v>
      </c>
    </row>
    <row r="364" spans="1:49">
      <c r="A364" s="73">
        <v>42626</v>
      </c>
      <c r="B364" s="60">
        <v>0</v>
      </c>
      <c r="C364" s="45">
        <v>2001</v>
      </c>
      <c r="D364" s="6">
        <v>45960.788194444445</v>
      </c>
      <c r="E364" s="129" t="s">
        <v>142</v>
      </c>
      <c r="F364" s="45"/>
      <c r="G364" s="17">
        <f t="shared" si="36"/>
        <v>0</v>
      </c>
      <c r="H364" s="45" t="s">
        <v>495</v>
      </c>
      <c r="I364" s="45" t="s">
        <v>399</v>
      </c>
      <c r="J364" s="50">
        <v>1</v>
      </c>
      <c r="K364" s="17">
        <f t="shared" si="39"/>
        <v>0</v>
      </c>
      <c r="L364" s="17" t="str">
        <f t="shared" si="40"/>
        <v/>
      </c>
      <c r="M364" s="97">
        <f t="shared" si="41"/>
        <v>1</v>
      </c>
      <c r="N364" s="45">
        <f t="shared" si="35"/>
        <v>1</v>
      </c>
      <c r="O364" s="93">
        <f t="shared" si="37"/>
        <v>0</v>
      </c>
      <c r="P364" s="45">
        <v>3</v>
      </c>
      <c r="Q364" s="45">
        <v>4</v>
      </c>
      <c r="R364" s="45">
        <v>1</v>
      </c>
      <c r="S364" s="45">
        <v>5</v>
      </c>
      <c r="T364" s="45">
        <v>2</v>
      </c>
      <c r="U364" s="45">
        <v>3</v>
      </c>
      <c r="V364" s="45">
        <v>1</v>
      </c>
      <c r="W364" s="45">
        <v>2</v>
      </c>
      <c r="X364" s="45">
        <v>1</v>
      </c>
      <c r="Y364" s="45">
        <v>1</v>
      </c>
      <c r="Z364" s="45">
        <v>1</v>
      </c>
      <c r="AA364" s="45">
        <v>2</v>
      </c>
      <c r="AB364" s="45">
        <v>2</v>
      </c>
      <c r="AC364" s="45">
        <v>2</v>
      </c>
      <c r="AD364" s="45">
        <v>2</v>
      </c>
      <c r="AE364" s="45">
        <v>2</v>
      </c>
      <c r="AF364" s="43">
        <f t="shared" si="38"/>
        <v>34</v>
      </c>
      <c r="AG364" s="45">
        <v>11</v>
      </c>
      <c r="AH364" s="45">
        <v>6</v>
      </c>
      <c r="AI364" s="45">
        <v>2</v>
      </c>
      <c r="AJ364" s="45">
        <v>5</v>
      </c>
      <c r="AK364" s="45">
        <v>5</v>
      </c>
      <c r="AL364" s="45">
        <v>4</v>
      </c>
      <c r="AM364" s="45">
        <v>1</v>
      </c>
      <c r="AN364" s="45">
        <v>5</v>
      </c>
      <c r="AO364" s="45">
        <v>3</v>
      </c>
      <c r="AP364" s="45">
        <v>3</v>
      </c>
      <c r="AQ364" s="45">
        <v>6</v>
      </c>
      <c r="AR364" s="45">
        <v>6</v>
      </c>
      <c r="AS364" s="45">
        <v>6</v>
      </c>
      <c r="AT364" s="45">
        <v>11</v>
      </c>
      <c r="AU364" s="45">
        <v>3</v>
      </c>
      <c r="AV364" s="45">
        <v>4</v>
      </c>
      <c r="AW364" s="43">
        <v>68</v>
      </c>
    </row>
    <row r="365" spans="1:49">
      <c r="A365" s="73">
        <v>45685</v>
      </c>
      <c r="B365" s="37">
        <v>0</v>
      </c>
      <c r="C365" s="17">
        <v>2004</v>
      </c>
      <c r="D365" s="1">
        <v>45969.490277777775</v>
      </c>
      <c r="E365" s="128" t="s">
        <v>246</v>
      </c>
      <c r="F365" s="17"/>
      <c r="G365" s="17">
        <f t="shared" si="36"/>
        <v>0</v>
      </c>
      <c r="H365" s="17" t="s">
        <v>494</v>
      </c>
      <c r="I365" s="17" t="s">
        <v>494</v>
      </c>
      <c r="J365" s="50">
        <v>0</v>
      </c>
      <c r="K365" s="17">
        <f t="shared" si="39"/>
        <v>0</v>
      </c>
      <c r="L365" s="17" t="str">
        <f t="shared" si="40"/>
        <v/>
      </c>
      <c r="M365" s="97">
        <f t="shared" si="41"/>
        <v>0</v>
      </c>
      <c r="N365" s="17">
        <f t="shared" si="35"/>
        <v>0</v>
      </c>
      <c r="O365" s="84">
        <f t="shared" si="37"/>
        <v>0</v>
      </c>
      <c r="P365" s="17">
        <v>2</v>
      </c>
      <c r="Q365" s="17">
        <v>1</v>
      </c>
      <c r="R365" s="36">
        <v>1</v>
      </c>
      <c r="S365" s="17">
        <v>3</v>
      </c>
      <c r="T365" s="17">
        <v>2</v>
      </c>
      <c r="U365" s="36">
        <v>1</v>
      </c>
      <c r="V365" s="36">
        <v>1</v>
      </c>
      <c r="W365" s="17">
        <v>1</v>
      </c>
      <c r="X365" s="17">
        <v>1</v>
      </c>
      <c r="Y365" s="17">
        <v>1</v>
      </c>
      <c r="Z365" s="17">
        <v>2</v>
      </c>
      <c r="AA365" s="17">
        <v>1</v>
      </c>
      <c r="AB365" s="17">
        <v>1</v>
      </c>
      <c r="AC365" s="17">
        <v>1</v>
      </c>
      <c r="AD365" s="17">
        <v>1</v>
      </c>
      <c r="AE365" s="17">
        <v>1</v>
      </c>
      <c r="AF365" s="43">
        <f t="shared" si="38"/>
        <v>21</v>
      </c>
      <c r="AG365" s="17">
        <v>21</v>
      </c>
      <c r="AH365" s="17">
        <v>8</v>
      </c>
      <c r="AI365" s="17">
        <v>9</v>
      </c>
      <c r="AJ365" s="17">
        <v>18</v>
      </c>
      <c r="AK365" s="17">
        <v>13</v>
      </c>
      <c r="AL365" s="17">
        <v>4</v>
      </c>
      <c r="AM365" s="17">
        <v>2</v>
      </c>
      <c r="AN365" s="17">
        <v>17</v>
      </c>
      <c r="AO365" s="17">
        <v>12</v>
      </c>
      <c r="AP365" s="17">
        <v>10</v>
      </c>
      <c r="AQ365" s="17">
        <v>10</v>
      </c>
      <c r="AR365" s="17">
        <v>10</v>
      </c>
      <c r="AS365" s="17">
        <v>10</v>
      </c>
      <c r="AT365" s="17">
        <v>10</v>
      </c>
      <c r="AU365" s="17">
        <v>5</v>
      </c>
      <c r="AV365" s="17">
        <v>7</v>
      </c>
      <c r="AW365" s="44">
        <v>44</v>
      </c>
    </row>
    <row r="366" spans="1:49">
      <c r="A366" s="73">
        <v>45780</v>
      </c>
      <c r="B366" s="37">
        <v>0</v>
      </c>
      <c r="C366" s="17">
        <v>1990</v>
      </c>
      <c r="D366" s="1">
        <v>45969.856249999997</v>
      </c>
      <c r="E366" s="128" t="s">
        <v>250</v>
      </c>
      <c r="F366" s="17"/>
      <c r="G366" s="17">
        <f t="shared" si="36"/>
        <v>0</v>
      </c>
      <c r="H366" s="17" t="s">
        <v>494</v>
      </c>
      <c r="I366" s="17" t="s">
        <v>494</v>
      </c>
      <c r="J366" s="50">
        <v>0</v>
      </c>
      <c r="K366" s="17">
        <f t="shared" si="39"/>
        <v>0</v>
      </c>
      <c r="L366" s="17" t="str">
        <f t="shared" si="40"/>
        <v/>
      </c>
      <c r="M366" s="97">
        <f t="shared" si="41"/>
        <v>0</v>
      </c>
      <c r="N366" s="17">
        <f t="shared" si="35"/>
        <v>0</v>
      </c>
      <c r="O366" s="84">
        <f t="shared" si="37"/>
        <v>0</v>
      </c>
      <c r="P366" s="17">
        <v>4</v>
      </c>
      <c r="Q366" s="17">
        <v>1</v>
      </c>
      <c r="R366" s="36">
        <v>1</v>
      </c>
      <c r="S366" s="17">
        <v>1</v>
      </c>
      <c r="T366" s="17">
        <v>1</v>
      </c>
      <c r="U366" s="36">
        <v>1</v>
      </c>
      <c r="V366" s="36">
        <v>1</v>
      </c>
      <c r="W366" s="17">
        <v>1</v>
      </c>
      <c r="X366" s="17">
        <v>1</v>
      </c>
      <c r="Y366" s="17">
        <v>1</v>
      </c>
      <c r="Z366" s="17">
        <v>1</v>
      </c>
      <c r="AA366" s="17">
        <v>1</v>
      </c>
      <c r="AB366" s="17">
        <v>1</v>
      </c>
      <c r="AC366" s="17">
        <v>1</v>
      </c>
      <c r="AD366" s="17">
        <v>1</v>
      </c>
      <c r="AE366" s="17">
        <v>1</v>
      </c>
      <c r="AF366" s="43">
        <f t="shared" si="38"/>
        <v>19</v>
      </c>
      <c r="AG366" s="17">
        <v>9</v>
      </c>
      <c r="AH366" s="17">
        <v>3</v>
      </c>
      <c r="AI366" s="17">
        <v>2</v>
      </c>
      <c r="AJ366" s="17">
        <v>3</v>
      </c>
      <c r="AK366" s="17">
        <v>2</v>
      </c>
      <c r="AL366" s="17">
        <v>2</v>
      </c>
      <c r="AM366" s="17">
        <v>2</v>
      </c>
      <c r="AN366" s="17">
        <v>2</v>
      </c>
      <c r="AO366" s="17">
        <v>1</v>
      </c>
      <c r="AP366" s="17">
        <v>1</v>
      </c>
      <c r="AQ366" s="17">
        <v>1</v>
      </c>
      <c r="AR366" s="17">
        <v>3</v>
      </c>
      <c r="AS366" s="17">
        <v>2</v>
      </c>
      <c r="AT366" s="17">
        <v>2</v>
      </c>
      <c r="AU366" s="17">
        <v>2</v>
      </c>
      <c r="AV366" s="17">
        <v>3</v>
      </c>
      <c r="AW366" s="44">
        <v>40</v>
      </c>
    </row>
    <row r="367" spans="1:49">
      <c r="A367" s="73">
        <v>42498</v>
      </c>
      <c r="B367" s="37">
        <v>0</v>
      </c>
      <c r="C367" s="17">
        <v>2005</v>
      </c>
      <c r="D367" s="1">
        <v>45960.611111111109</v>
      </c>
      <c r="E367" s="128" t="s">
        <v>137</v>
      </c>
      <c r="F367" s="17"/>
      <c r="G367" s="17">
        <f t="shared" si="36"/>
        <v>0</v>
      </c>
      <c r="H367" s="17" t="s">
        <v>397</v>
      </c>
      <c r="I367" s="17" t="s">
        <v>397</v>
      </c>
      <c r="J367" s="50">
        <v>0</v>
      </c>
      <c r="K367" s="17">
        <f t="shared" si="39"/>
        <v>0</v>
      </c>
      <c r="L367" s="17" t="str">
        <f t="shared" si="40"/>
        <v/>
      </c>
      <c r="M367" s="97">
        <f t="shared" si="41"/>
        <v>0</v>
      </c>
      <c r="N367" s="97">
        <f t="shared" si="35"/>
        <v>0</v>
      </c>
      <c r="O367" s="83">
        <f t="shared" si="37"/>
        <v>0</v>
      </c>
      <c r="P367" s="17">
        <v>1</v>
      </c>
      <c r="Q367" s="17">
        <v>1</v>
      </c>
      <c r="R367" s="36">
        <v>1</v>
      </c>
      <c r="S367" s="17">
        <v>1</v>
      </c>
      <c r="T367" s="17">
        <v>5</v>
      </c>
      <c r="U367" s="36">
        <v>5</v>
      </c>
      <c r="V367" s="36">
        <v>1</v>
      </c>
      <c r="W367" s="17">
        <v>1</v>
      </c>
      <c r="X367" s="17">
        <v>1</v>
      </c>
      <c r="Y367" s="17">
        <v>1</v>
      </c>
      <c r="Z367" s="17">
        <v>1</v>
      </c>
      <c r="AA367" s="17">
        <v>1</v>
      </c>
      <c r="AB367" s="17">
        <v>1</v>
      </c>
      <c r="AC367" s="17">
        <v>1</v>
      </c>
      <c r="AD367" s="17">
        <v>1</v>
      </c>
      <c r="AE367" s="17">
        <v>1</v>
      </c>
      <c r="AF367" s="43">
        <f t="shared" si="38"/>
        <v>24</v>
      </c>
      <c r="AG367" s="17">
        <v>9</v>
      </c>
      <c r="AH367" s="17">
        <v>6</v>
      </c>
      <c r="AI367" s="17">
        <v>4</v>
      </c>
      <c r="AJ367" s="17">
        <v>6</v>
      </c>
      <c r="AK367" s="17">
        <v>7</v>
      </c>
      <c r="AL367" s="17">
        <v>5</v>
      </c>
      <c r="AM367" s="17">
        <v>2</v>
      </c>
      <c r="AN367" s="17">
        <v>5</v>
      </c>
      <c r="AO367" s="17">
        <v>3</v>
      </c>
      <c r="AP367" s="17">
        <v>3</v>
      </c>
      <c r="AQ367" s="17">
        <v>6</v>
      </c>
      <c r="AR367" s="17">
        <v>9</v>
      </c>
      <c r="AS367" s="17">
        <v>2</v>
      </c>
      <c r="AT367" s="17">
        <v>8</v>
      </c>
      <c r="AU367" s="17">
        <v>4</v>
      </c>
      <c r="AV367" s="17">
        <v>3</v>
      </c>
      <c r="AW367" s="44">
        <v>60</v>
      </c>
    </row>
    <row r="368" spans="1:49">
      <c r="A368" s="73">
        <v>46000</v>
      </c>
      <c r="B368" s="37">
        <v>0</v>
      </c>
      <c r="C368" s="17">
        <v>1987</v>
      </c>
      <c r="D368" s="1">
        <v>45971.381249999999</v>
      </c>
      <c r="E368" s="128" t="s">
        <v>137</v>
      </c>
      <c r="F368" s="17"/>
      <c r="G368" s="17">
        <f t="shared" si="36"/>
        <v>0</v>
      </c>
      <c r="H368" s="17" t="s">
        <v>397</v>
      </c>
      <c r="I368" s="17" t="s">
        <v>397</v>
      </c>
      <c r="J368" s="50">
        <v>0</v>
      </c>
      <c r="K368" s="17">
        <f t="shared" si="39"/>
        <v>0</v>
      </c>
      <c r="L368" s="17" t="str">
        <f t="shared" si="40"/>
        <v/>
      </c>
      <c r="M368" s="97">
        <f t="shared" si="41"/>
        <v>0</v>
      </c>
      <c r="N368" s="97">
        <f t="shared" si="35"/>
        <v>0</v>
      </c>
      <c r="O368" s="83">
        <f t="shared" si="37"/>
        <v>0</v>
      </c>
      <c r="P368" s="17">
        <v>1</v>
      </c>
      <c r="Q368" s="17">
        <v>1</v>
      </c>
      <c r="R368" s="36">
        <v>1</v>
      </c>
      <c r="S368" s="17">
        <v>2</v>
      </c>
      <c r="T368" s="17">
        <v>4</v>
      </c>
      <c r="U368" s="36">
        <v>3</v>
      </c>
      <c r="V368" s="36">
        <v>1</v>
      </c>
      <c r="W368" s="17">
        <v>1</v>
      </c>
      <c r="X368" s="17">
        <v>1</v>
      </c>
      <c r="Y368" s="17">
        <v>1</v>
      </c>
      <c r="Z368" s="17">
        <v>1</v>
      </c>
      <c r="AA368" s="17">
        <v>1</v>
      </c>
      <c r="AB368" s="17">
        <v>1</v>
      </c>
      <c r="AC368" s="17">
        <v>1</v>
      </c>
      <c r="AD368" s="17">
        <v>1</v>
      </c>
      <c r="AE368" s="17">
        <v>1</v>
      </c>
      <c r="AF368" s="43">
        <f t="shared" si="38"/>
        <v>22</v>
      </c>
      <c r="AG368" s="17">
        <v>16</v>
      </c>
      <c r="AH368" s="17">
        <v>6</v>
      </c>
      <c r="AI368" s="17">
        <v>3</v>
      </c>
      <c r="AJ368" s="17">
        <v>4</v>
      </c>
      <c r="AK368" s="17">
        <v>8</v>
      </c>
      <c r="AL368" s="17">
        <v>3</v>
      </c>
      <c r="AM368" s="17">
        <v>2</v>
      </c>
      <c r="AN368" s="17">
        <v>8</v>
      </c>
      <c r="AO368" s="17">
        <v>3</v>
      </c>
      <c r="AP368" s="17">
        <v>4</v>
      </c>
      <c r="AQ368" s="17">
        <v>3</v>
      </c>
      <c r="AR368" s="17">
        <v>4</v>
      </c>
      <c r="AS368" s="17">
        <v>2</v>
      </c>
      <c r="AT368" s="17">
        <v>6</v>
      </c>
      <c r="AU368" s="17">
        <v>3</v>
      </c>
      <c r="AV368" s="17">
        <v>5</v>
      </c>
      <c r="AW368" s="44">
        <v>45</v>
      </c>
    </row>
    <row r="369" spans="1:49">
      <c r="A369" s="73">
        <v>46320</v>
      </c>
      <c r="B369" s="37">
        <v>1</v>
      </c>
      <c r="C369" s="17">
        <v>2004</v>
      </c>
      <c r="D369" s="1">
        <v>45972.947222222225</v>
      </c>
      <c r="E369" s="128" t="s">
        <v>252</v>
      </c>
      <c r="F369" s="17"/>
      <c r="G369" s="17">
        <f t="shared" si="36"/>
        <v>0</v>
      </c>
      <c r="H369" s="17" t="s">
        <v>397</v>
      </c>
      <c r="I369" s="17" t="s">
        <v>397</v>
      </c>
      <c r="J369" s="50">
        <v>0</v>
      </c>
      <c r="K369" s="17">
        <f t="shared" si="39"/>
        <v>0</v>
      </c>
      <c r="L369" s="17" t="str">
        <f t="shared" si="40"/>
        <v/>
      </c>
      <c r="M369" s="97">
        <f t="shared" si="41"/>
        <v>0</v>
      </c>
      <c r="N369" s="97">
        <f t="shared" si="35"/>
        <v>0</v>
      </c>
      <c r="O369" s="83">
        <f t="shared" si="37"/>
        <v>0</v>
      </c>
      <c r="P369" s="17">
        <v>1</v>
      </c>
      <c r="Q369" s="17">
        <v>2</v>
      </c>
      <c r="R369" s="36">
        <v>1</v>
      </c>
      <c r="S369" s="17">
        <v>2</v>
      </c>
      <c r="T369" s="17">
        <v>2</v>
      </c>
      <c r="U369" s="36">
        <v>1</v>
      </c>
      <c r="V369" s="36">
        <v>1</v>
      </c>
      <c r="W369" s="17">
        <v>1</v>
      </c>
      <c r="X369" s="17">
        <v>2</v>
      </c>
      <c r="Y369" s="17">
        <v>1</v>
      </c>
      <c r="Z369" s="17">
        <v>1</v>
      </c>
      <c r="AA369" s="17">
        <v>1</v>
      </c>
      <c r="AB369" s="17">
        <v>1</v>
      </c>
      <c r="AC369" s="17">
        <v>1</v>
      </c>
      <c r="AD369" s="17">
        <v>2</v>
      </c>
      <c r="AE369" s="17">
        <v>1</v>
      </c>
      <c r="AF369" s="43">
        <f t="shared" si="38"/>
        <v>21</v>
      </c>
      <c r="AG369" s="17">
        <v>6</v>
      </c>
      <c r="AH369" s="17">
        <v>5</v>
      </c>
      <c r="AI369" s="17">
        <v>5</v>
      </c>
      <c r="AJ369" s="17">
        <v>4</v>
      </c>
      <c r="AK369" s="17">
        <v>8</v>
      </c>
      <c r="AL369" s="17">
        <v>2</v>
      </c>
      <c r="AM369" s="17">
        <v>3</v>
      </c>
      <c r="AN369" s="17">
        <v>5</v>
      </c>
      <c r="AO369" s="17">
        <v>3</v>
      </c>
      <c r="AP369" s="17">
        <v>5</v>
      </c>
      <c r="AQ369" s="17">
        <v>2</v>
      </c>
      <c r="AR369" s="17">
        <v>7</v>
      </c>
      <c r="AS369" s="17">
        <v>3</v>
      </c>
      <c r="AT369" s="17">
        <v>5</v>
      </c>
      <c r="AU369" s="17">
        <v>6</v>
      </c>
      <c r="AV369" s="17">
        <v>4</v>
      </c>
      <c r="AW369" s="44">
        <v>45</v>
      </c>
    </row>
    <row r="370" spans="1:49">
      <c r="A370" s="73">
        <v>40693</v>
      </c>
      <c r="B370" s="37">
        <v>0</v>
      </c>
      <c r="C370" s="17">
        <v>2003</v>
      </c>
      <c r="D370" s="1">
        <v>45958.381249999999</v>
      </c>
      <c r="E370" s="128" t="s">
        <v>83</v>
      </c>
      <c r="F370" s="17"/>
      <c r="G370" s="17">
        <f t="shared" si="36"/>
        <v>0</v>
      </c>
      <c r="H370" s="17" t="s">
        <v>421</v>
      </c>
      <c r="I370" s="17" t="s">
        <v>421</v>
      </c>
      <c r="J370" s="50">
        <v>0</v>
      </c>
      <c r="K370" s="17">
        <f t="shared" si="39"/>
        <v>0</v>
      </c>
      <c r="L370" s="17" t="str">
        <f t="shared" si="40"/>
        <v/>
      </c>
      <c r="M370" s="97">
        <f t="shared" si="41"/>
        <v>0</v>
      </c>
      <c r="N370" s="97">
        <f t="shared" si="35"/>
        <v>0</v>
      </c>
      <c r="O370" s="83">
        <f t="shared" si="37"/>
        <v>0</v>
      </c>
      <c r="P370" s="17">
        <v>2</v>
      </c>
      <c r="Q370" s="17">
        <v>5</v>
      </c>
      <c r="R370" s="36">
        <v>1</v>
      </c>
      <c r="S370" s="17">
        <v>2</v>
      </c>
      <c r="T370" s="17">
        <v>2</v>
      </c>
      <c r="U370" s="36">
        <v>4</v>
      </c>
      <c r="V370" s="36">
        <v>1</v>
      </c>
      <c r="W370" s="17">
        <v>2</v>
      </c>
      <c r="X370" s="17">
        <v>1</v>
      </c>
      <c r="Y370" s="17">
        <v>1</v>
      </c>
      <c r="Z370" s="17">
        <v>1</v>
      </c>
      <c r="AA370" s="17">
        <v>1</v>
      </c>
      <c r="AB370" s="17">
        <v>1</v>
      </c>
      <c r="AC370" s="17">
        <v>1</v>
      </c>
      <c r="AD370" s="17">
        <v>1</v>
      </c>
      <c r="AE370" s="17">
        <v>1</v>
      </c>
      <c r="AF370" s="43">
        <f t="shared" si="38"/>
        <v>27</v>
      </c>
      <c r="AG370" s="17">
        <v>25</v>
      </c>
      <c r="AH370" s="17">
        <v>9</v>
      </c>
      <c r="AI370" s="17">
        <v>5</v>
      </c>
      <c r="AJ370" s="17">
        <v>8</v>
      </c>
      <c r="AK370" s="17">
        <v>11</v>
      </c>
      <c r="AL370" s="17">
        <v>10</v>
      </c>
      <c r="AM370" s="17">
        <v>5</v>
      </c>
      <c r="AN370" s="17">
        <v>9</v>
      </c>
      <c r="AO370" s="17">
        <v>4</v>
      </c>
      <c r="AP370" s="17">
        <v>5</v>
      </c>
      <c r="AQ370" s="17">
        <v>5</v>
      </c>
      <c r="AR370" s="17">
        <v>10</v>
      </c>
      <c r="AS370" s="17">
        <v>11</v>
      </c>
      <c r="AT370" s="17">
        <v>8</v>
      </c>
      <c r="AU370" s="17">
        <v>4</v>
      </c>
      <c r="AV370" s="17">
        <v>4</v>
      </c>
      <c r="AW370" s="44">
        <v>70</v>
      </c>
    </row>
    <row r="371" spans="1:49">
      <c r="A371" s="73">
        <v>44521</v>
      </c>
      <c r="B371" s="37">
        <v>1</v>
      </c>
      <c r="C371" s="17">
        <v>2000</v>
      </c>
      <c r="D371" s="1">
        <v>45965.640972222223</v>
      </c>
      <c r="E371" s="128" t="s">
        <v>83</v>
      </c>
      <c r="F371" s="17"/>
      <c r="G371" s="17">
        <f t="shared" si="36"/>
        <v>0</v>
      </c>
      <c r="H371" s="17" t="s">
        <v>421</v>
      </c>
      <c r="I371" s="17" t="s">
        <v>421</v>
      </c>
      <c r="J371" s="50">
        <v>0</v>
      </c>
      <c r="K371" s="17">
        <f t="shared" si="39"/>
        <v>0</v>
      </c>
      <c r="L371" s="17" t="str">
        <f t="shared" si="40"/>
        <v/>
      </c>
      <c r="M371" s="97">
        <f t="shared" si="41"/>
        <v>0</v>
      </c>
      <c r="N371" s="97">
        <f t="shared" si="35"/>
        <v>0</v>
      </c>
      <c r="O371" s="83">
        <f t="shared" si="37"/>
        <v>0</v>
      </c>
      <c r="P371" s="17">
        <v>2</v>
      </c>
      <c r="Q371" s="17">
        <v>2</v>
      </c>
      <c r="R371" s="36">
        <v>2</v>
      </c>
      <c r="S371" s="17">
        <v>2</v>
      </c>
      <c r="T371" s="17">
        <v>2</v>
      </c>
      <c r="U371" s="36">
        <v>2</v>
      </c>
      <c r="V371" s="36">
        <v>2</v>
      </c>
      <c r="W371" s="17">
        <v>1</v>
      </c>
      <c r="X371" s="17">
        <v>1</v>
      </c>
      <c r="Y371" s="17">
        <v>1</v>
      </c>
      <c r="Z371" s="17">
        <v>1</v>
      </c>
      <c r="AA371" s="17">
        <v>2</v>
      </c>
      <c r="AB371" s="17">
        <v>1</v>
      </c>
      <c r="AC371" s="17">
        <v>1</v>
      </c>
      <c r="AD371" s="17">
        <v>1</v>
      </c>
      <c r="AE371" s="17">
        <v>1</v>
      </c>
      <c r="AF371" s="43">
        <f t="shared" si="38"/>
        <v>24</v>
      </c>
      <c r="AG371" s="17">
        <v>16</v>
      </c>
      <c r="AH371" s="17">
        <v>11</v>
      </c>
      <c r="AI371" s="17">
        <v>5</v>
      </c>
      <c r="AJ371" s="17">
        <v>8</v>
      </c>
      <c r="AK371" s="17">
        <v>5</v>
      </c>
      <c r="AL371" s="17">
        <v>7</v>
      </c>
      <c r="AM371" s="17">
        <v>2</v>
      </c>
      <c r="AN371" s="17">
        <v>10</v>
      </c>
      <c r="AO371" s="17">
        <v>8</v>
      </c>
      <c r="AP371" s="17">
        <v>5</v>
      </c>
      <c r="AQ371" s="17">
        <v>2</v>
      </c>
      <c r="AR371" s="17">
        <v>12</v>
      </c>
      <c r="AS371" s="17">
        <v>3</v>
      </c>
      <c r="AT371" s="17">
        <v>3</v>
      </c>
      <c r="AU371" s="17">
        <v>4</v>
      </c>
      <c r="AV371" s="17">
        <v>6</v>
      </c>
      <c r="AW371" s="44">
        <v>52</v>
      </c>
    </row>
    <row r="372" spans="1:49">
      <c r="A372" s="73">
        <v>42089</v>
      </c>
      <c r="B372" s="37">
        <v>0</v>
      </c>
      <c r="C372" s="17">
        <v>2004</v>
      </c>
      <c r="D372" s="1">
        <v>45959.920138888891</v>
      </c>
      <c r="E372" s="128" t="s">
        <v>127</v>
      </c>
      <c r="F372" s="17"/>
      <c r="G372" s="17">
        <f t="shared" si="36"/>
        <v>0</v>
      </c>
      <c r="H372" s="17" t="s">
        <v>421</v>
      </c>
      <c r="I372" s="17" t="s">
        <v>421</v>
      </c>
      <c r="J372" s="50">
        <v>0</v>
      </c>
      <c r="K372" s="17">
        <f t="shared" si="39"/>
        <v>0</v>
      </c>
      <c r="L372" s="17" t="str">
        <f t="shared" si="40"/>
        <v/>
      </c>
      <c r="M372" s="97">
        <f t="shared" si="41"/>
        <v>0</v>
      </c>
      <c r="N372" s="97">
        <f t="shared" si="35"/>
        <v>0</v>
      </c>
      <c r="O372" s="83">
        <f t="shared" si="37"/>
        <v>0</v>
      </c>
      <c r="P372" s="17">
        <v>1</v>
      </c>
      <c r="Q372" s="17">
        <v>1</v>
      </c>
      <c r="R372" s="36">
        <v>1</v>
      </c>
      <c r="S372" s="17">
        <v>5</v>
      </c>
      <c r="T372" s="17">
        <v>3</v>
      </c>
      <c r="U372" s="36">
        <v>1</v>
      </c>
      <c r="V372" s="36">
        <v>2</v>
      </c>
      <c r="W372" s="17">
        <v>1</v>
      </c>
      <c r="X372" s="17">
        <v>1</v>
      </c>
      <c r="Y372" s="17">
        <v>1</v>
      </c>
      <c r="Z372" s="17">
        <v>1</v>
      </c>
      <c r="AA372" s="17">
        <v>1</v>
      </c>
      <c r="AB372" s="17">
        <v>1</v>
      </c>
      <c r="AC372" s="17">
        <v>1</v>
      </c>
      <c r="AD372" s="17">
        <v>1</v>
      </c>
      <c r="AE372" s="17">
        <v>1</v>
      </c>
      <c r="AF372" s="43">
        <f t="shared" si="38"/>
        <v>23</v>
      </c>
      <c r="AG372" s="17">
        <v>13</v>
      </c>
      <c r="AH372" s="17">
        <v>5</v>
      </c>
      <c r="AI372" s="17">
        <v>4</v>
      </c>
      <c r="AJ372" s="17">
        <v>5</v>
      </c>
      <c r="AK372" s="17">
        <v>6</v>
      </c>
      <c r="AL372" s="17">
        <v>4</v>
      </c>
      <c r="AM372" s="17">
        <v>4</v>
      </c>
      <c r="AN372" s="17">
        <v>7</v>
      </c>
      <c r="AO372" s="17">
        <v>2</v>
      </c>
      <c r="AP372" s="17">
        <v>4</v>
      </c>
      <c r="AQ372" s="17">
        <v>2</v>
      </c>
      <c r="AR372" s="17">
        <v>6</v>
      </c>
      <c r="AS372" s="17">
        <v>3</v>
      </c>
      <c r="AT372" s="17">
        <v>4</v>
      </c>
      <c r="AU372" s="17">
        <v>4</v>
      </c>
      <c r="AV372" s="17">
        <v>5</v>
      </c>
      <c r="AW372" s="44">
        <v>49</v>
      </c>
    </row>
    <row r="373" spans="1:49">
      <c r="A373" s="73">
        <v>42364</v>
      </c>
      <c r="B373" s="60">
        <v>0</v>
      </c>
      <c r="C373" s="45">
        <v>2001</v>
      </c>
      <c r="D373" s="6">
        <v>45960.463888888888</v>
      </c>
      <c r="E373" s="129" t="s">
        <v>134</v>
      </c>
      <c r="F373" s="45"/>
      <c r="G373" s="17">
        <f t="shared" si="36"/>
        <v>0</v>
      </c>
      <c r="H373" s="45" t="s">
        <v>471</v>
      </c>
      <c r="I373" s="45" t="s">
        <v>399</v>
      </c>
      <c r="J373" s="50">
        <v>1</v>
      </c>
      <c r="K373" s="17">
        <f t="shared" si="39"/>
        <v>0</v>
      </c>
      <c r="L373" s="17" t="str">
        <f t="shared" si="40"/>
        <v/>
      </c>
      <c r="M373" s="97">
        <f t="shared" si="41"/>
        <v>1</v>
      </c>
      <c r="N373" s="97">
        <f t="shared" si="35"/>
        <v>1</v>
      </c>
      <c r="O373" s="83">
        <f t="shared" si="37"/>
        <v>0</v>
      </c>
      <c r="P373" s="45">
        <v>3</v>
      </c>
      <c r="Q373" s="45">
        <v>4</v>
      </c>
      <c r="R373" s="36">
        <v>4</v>
      </c>
      <c r="S373" s="45">
        <v>5</v>
      </c>
      <c r="T373" s="45">
        <v>5</v>
      </c>
      <c r="U373" s="36">
        <v>4</v>
      </c>
      <c r="V373" s="36">
        <v>4</v>
      </c>
      <c r="W373" s="45">
        <v>4</v>
      </c>
      <c r="X373" s="45">
        <v>4</v>
      </c>
      <c r="Y373" s="45">
        <v>5</v>
      </c>
      <c r="Z373" s="45">
        <v>5</v>
      </c>
      <c r="AA373" s="45">
        <v>5</v>
      </c>
      <c r="AB373" s="45">
        <v>5</v>
      </c>
      <c r="AC373" s="45">
        <v>5</v>
      </c>
      <c r="AD373" s="45">
        <v>5</v>
      </c>
      <c r="AE373" s="45">
        <v>4</v>
      </c>
      <c r="AF373" s="43">
        <f t="shared" si="38"/>
        <v>71</v>
      </c>
      <c r="AG373" s="45">
        <v>17</v>
      </c>
      <c r="AH373" s="45">
        <v>4</v>
      </c>
      <c r="AI373" s="45">
        <v>5</v>
      </c>
      <c r="AJ373" s="45">
        <v>4</v>
      </c>
      <c r="AK373" s="45">
        <v>6</v>
      </c>
      <c r="AL373" s="45">
        <v>5</v>
      </c>
      <c r="AM373" s="45">
        <v>4</v>
      </c>
      <c r="AN373" s="45">
        <v>7</v>
      </c>
      <c r="AO373" s="45">
        <v>4</v>
      </c>
      <c r="AP373" s="45">
        <v>12</v>
      </c>
      <c r="AQ373" s="45">
        <v>4</v>
      </c>
      <c r="AR373" s="45">
        <v>9</v>
      </c>
      <c r="AS373" s="45">
        <v>4</v>
      </c>
      <c r="AT373" s="45">
        <v>9</v>
      </c>
      <c r="AU373" s="45">
        <v>3</v>
      </c>
      <c r="AV373" s="45">
        <v>13</v>
      </c>
      <c r="AW373" s="43">
        <v>27</v>
      </c>
    </row>
    <row r="374" spans="1:49">
      <c r="A374" s="73">
        <v>42863</v>
      </c>
      <c r="B374" s="37">
        <v>0</v>
      </c>
      <c r="C374" s="17">
        <v>2003</v>
      </c>
      <c r="D374" s="1">
        <v>45961.593055555553</v>
      </c>
      <c r="E374" s="128" t="s">
        <v>165</v>
      </c>
      <c r="F374" s="17"/>
      <c r="G374" s="17">
        <f t="shared" si="36"/>
        <v>0</v>
      </c>
      <c r="H374" s="17" t="s">
        <v>421</v>
      </c>
      <c r="I374" s="17" t="s">
        <v>421</v>
      </c>
      <c r="J374" s="50">
        <v>0</v>
      </c>
      <c r="K374" s="17">
        <f t="shared" si="39"/>
        <v>0</v>
      </c>
      <c r="L374" s="17" t="str">
        <f t="shared" si="40"/>
        <v/>
      </c>
      <c r="M374" s="97">
        <f t="shared" si="41"/>
        <v>0</v>
      </c>
      <c r="N374" s="97">
        <f t="shared" si="35"/>
        <v>0</v>
      </c>
      <c r="O374" s="83">
        <f t="shared" si="37"/>
        <v>0</v>
      </c>
      <c r="P374" s="17">
        <v>2</v>
      </c>
      <c r="Q374" s="17">
        <v>2</v>
      </c>
      <c r="R374" s="36">
        <v>1</v>
      </c>
      <c r="S374" s="17">
        <v>4</v>
      </c>
      <c r="T374" s="17">
        <v>4</v>
      </c>
      <c r="U374" s="36">
        <v>2</v>
      </c>
      <c r="V374" s="36">
        <v>3</v>
      </c>
      <c r="W374" s="17">
        <v>2</v>
      </c>
      <c r="X374" s="17">
        <v>3</v>
      </c>
      <c r="Y374" s="17">
        <v>2</v>
      </c>
      <c r="Z374" s="17">
        <v>2</v>
      </c>
      <c r="AA374" s="17">
        <v>3</v>
      </c>
      <c r="AB374" s="17">
        <v>3</v>
      </c>
      <c r="AC374" s="17">
        <v>3</v>
      </c>
      <c r="AD374" s="17">
        <v>3</v>
      </c>
      <c r="AE374" s="17">
        <v>3</v>
      </c>
      <c r="AF374" s="43">
        <f t="shared" si="38"/>
        <v>42</v>
      </c>
      <c r="AG374" s="17">
        <v>8</v>
      </c>
      <c r="AH374" s="17">
        <v>4</v>
      </c>
      <c r="AI374" s="17">
        <v>3</v>
      </c>
      <c r="AJ374" s="17">
        <v>3</v>
      </c>
      <c r="AK374" s="17">
        <v>2</v>
      </c>
      <c r="AL374" s="17">
        <v>2</v>
      </c>
      <c r="AM374" s="17">
        <v>5</v>
      </c>
      <c r="AN374" s="17">
        <v>5</v>
      </c>
      <c r="AO374" s="17">
        <v>2</v>
      </c>
      <c r="AP374" s="17">
        <v>4</v>
      </c>
      <c r="AQ374" s="17">
        <v>2</v>
      </c>
      <c r="AR374" s="17">
        <v>4</v>
      </c>
      <c r="AS374" s="17">
        <v>5</v>
      </c>
      <c r="AT374" s="17">
        <v>4</v>
      </c>
      <c r="AU374" s="17">
        <v>4</v>
      </c>
      <c r="AV374" s="17">
        <v>3</v>
      </c>
      <c r="AW374" s="44">
        <v>56</v>
      </c>
    </row>
    <row r="375" spans="1:49">
      <c r="A375" s="73">
        <v>41037</v>
      </c>
      <c r="B375" s="37">
        <v>0</v>
      </c>
      <c r="C375" s="17">
        <v>2000</v>
      </c>
      <c r="D375" s="1">
        <v>45958.844444444447</v>
      </c>
      <c r="E375" s="128" t="s">
        <v>95</v>
      </c>
      <c r="F375" s="17"/>
      <c r="G375" s="17">
        <f t="shared" si="36"/>
        <v>0</v>
      </c>
      <c r="H375" s="17" t="s">
        <v>421</v>
      </c>
      <c r="I375" s="17" t="s">
        <v>421</v>
      </c>
      <c r="J375" s="50">
        <v>0</v>
      </c>
      <c r="K375" s="17">
        <f t="shared" si="39"/>
        <v>0</v>
      </c>
      <c r="L375" s="17" t="str">
        <f t="shared" si="40"/>
        <v/>
      </c>
      <c r="M375" s="97">
        <f t="shared" si="41"/>
        <v>0</v>
      </c>
      <c r="N375" s="97">
        <f t="shared" si="35"/>
        <v>0</v>
      </c>
      <c r="O375" s="83">
        <f t="shared" si="37"/>
        <v>0</v>
      </c>
      <c r="P375" s="17">
        <v>2</v>
      </c>
      <c r="Q375" s="17">
        <v>2</v>
      </c>
      <c r="R375" s="36">
        <v>1</v>
      </c>
      <c r="S375" s="17">
        <v>4</v>
      </c>
      <c r="T375" s="17">
        <v>3</v>
      </c>
      <c r="U375" s="36">
        <v>2</v>
      </c>
      <c r="V375" s="36">
        <v>2</v>
      </c>
      <c r="W375" s="17">
        <v>1</v>
      </c>
      <c r="X375" s="17">
        <v>2</v>
      </c>
      <c r="Y375" s="17">
        <v>1</v>
      </c>
      <c r="Z375" s="17">
        <v>2</v>
      </c>
      <c r="AA375" s="17">
        <v>1</v>
      </c>
      <c r="AB375" s="17">
        <v>1</v>
      </c>
      <c r="AC375" s="17">
        <v>1</v>
      </c>
      <c r="AD375" s="17">
        <v>1</v>
      </c>
      <c r="AE375" s="17">
        <v>2</v>
      </c>
      <c r="AF375" s="43">
        <f t="shared" si="38"/>
        <v>28</v>
      </c>
      <c r="AG375" s="17">
        <v>14</v>
      </c>
      <c r="AH375" s="17">
        <v>4</v>
      </c>
      <c r="AI375" s="17">
        <v>5</v>
      </c>
      <c r="AJ375" s="17">
        <v>7</v>
      </c>
      <c r="AK375" s="17">
        <v>7</v>
      </c>
      <c r="AL375" s="17">
        <v>6</v>
      </c>
      <c r="AM375" s="17">
        <v>4</v>
      </c>
      <c r="AN375" s="17">
        <v>5</v>
      </c>
      <c r="AO375" s="17">
        <v>13</v>
      </c>
      <c r="AP375" s="17">
        <v>6</v>
      </c>
      <c r="AQ375" s="17">
        <v>9</v>
      </c>
      <c r="AR375" s="17">
        <v>8</v>
      </c>
      <c r="AS375" s="17">
        <v>2</v>
      </c>
      <c r="AT375" s="17">
        <v>8</v>
      </c>
      <c r="AU375" s="17">
        <v>4</v>
      </c>
      <c r="AV375" s="17">
        <v>7</v>
      </c>
      <c r="AW375" s="44">
        <v>55</v>
      </c>
    </row>
    <row r="376" spans="1:49">
      <c r="A376" s="73">
        <v>41457</v>
      </c>
      <c r="B376" s="37">
        <v>0</v>
      </c>
      <c r="C376" s="17">
        <v>2004</v>
      </c>
      <c r="D376" s="1">
        <v>45959.626388888886</v>
      </c>
      <c r="E376" s="128" t="s">
        <v>95</v>
      </c>
      <c r="F376" s="17"/>
      <c r="G376" s="17">
        <f t="shared" si="36"/>
        <v>0</v>
      </c>
      <c r="H376" s="17" t="s">
        <v>421</v>
      </c>
      <c r="I376" s="17" t="s">
        <v>421</v>
      </c>
      <c r="J376" s="50">
        <v>0</v>
      </c>
      <c r="K376" s="17">
        <f t="shared" si="39"/>
        <v>0</v>
      </c>
      <c r="L376" s="17" t="str">
        <f t="shared" si="40"/>
        <v/>
      </c>
      <c r="M376" s="97">
        <f t="shared" si="41"/>
        <v>0</v>
      </c>
      <c r="N376" s="97">
        <f t="shared" si="35"/>
        <v>0</v>
      </c>
      <c r="O376" s="83">
        <f t="shared" si="37"/>
        <v>0</v>
      </c>
      <c r="P376" s="17">
        <v>2</v>
      </c>
      <c r="Q376" s="17">
        <v>4</v>
      </c>
      <c r="R376" s="36">
        <v>4</v>
      </c>
      <c r="S376" s="17">
        <v>5</v>
      </c>
      <c r="T376" s="17">
        <v>5</v>
      </c>
      <c r="U376" s="36">
        <v>5</v>
      </c>
      <c r="V376" s="36">
        <v>3</v>
      </c>
      <c r="W376" s="17">
        <v>5</v>
      </c>
      <c r="X376" s="17">
        <v>5</v>
      </c>
      <c r="Y376" s="17">
        <v>5</v>
      </c>
      <c r="Z376" s="17">
        <v>5</v>
      </c>
      <c r="AA376" s="17">
        <v>5</v>
      </c>
      <c r="AB376" s="17">
        <v>4</v>
      </c>
      <c r="AC376" s="17">
        <v>3</v>
      </c>
      <c r="AD376" s="17">
        <v>3</v>
      </c>
      <c r="AE376" s="17">
        <v>4</v>
      </c>
      <c r="AF376" s="43">
        <f t="shared" si="38"/>
        <v>67</v>
      </c>
      <c r="AG376" s="17">
        <v>6</v>
      </c>
      <c r="AH376" s="17">
        <v>4</v>
      </c>
      <c r="AI376" s="17">
        <v>3</v>
      </c>
      <c r="AJ376" s="17">
        <v>3</v>
      </c>
      <c r="AK376" s="17">
        <v>2</v>
      </c>
      <c r="AL376" s="17">
        <v>3</v>
      </c>
      <c r="AM376" s="17">
        <v>6</v>
      </c>
      <c r="AN376" s="17">
        <v>4</v>
      </c>
      <c r="AO376" s="17">
        <v>2</v>
      </c>
      <c r="AP376" s="17">
        <v>2</v>
      </c>
      <c r="AQ376" s="17">
        <v>2</v>
      </c>
      <c r="AR376" s="17">
        <v>5</v>
      </c>
      <c r="AS376" s="17">
        <v>2</v>
      </c>
      <c r="AT376" s="17">
        <v>4</v>
      </c>
      <c r="AU376" s="17">
        <v>5</v>
      </c>
      <c r="AV376" s="17">
        <v>4</v>
      </c>
      <c r="AW376" s="44">
        <v>37</v>
      </c>
    </row>
    <row r="377" spans="1:49">
      <c r="A377" s="73">
        <v>44011</v>
      </c>
      <c r="B377" s="37">
        <v>0</v>
      </c>
      <c r="C377" s="17">
        <v>1991</v>
      </c>
      <c r="D377" s="1">
        <v>45964.595138888886</v>
      </c>
      <c r="E377" s="128" t="s">
        <v>188</v>
      </c>
      <c r="F377" s="17"/>
      <c r="G377" s="17">
        <f t="shared" si="36"/>
        <v>0</v>
      </c>
      <c r="H377" s="17" t="s">
        <v>421</v>
      </c>
      <c r="I377" s="17" t="s">
        <v>421</v>
      </c>
      <c r="J377" s="50">
        <v>0</v>
      </c>
      <c r="K377" s="17">
        <f t="shared" si="39"/>
        <v>0</v>
      </c>
      <c r="L377" s="17" t="str">
        <f t="shared" si="40"/>
        <v/>
      </c>
      <c r="M377" s="97">
        <f t="shared" si="41"/>
        <v>0</v>
      </c>
      <c r="N377" s="97">
        <f t="shared" si="35"/>
        <v>0</v>
      </c>
      <c r="O377" s="83">
        <f t="shared" si="37"/>
        <v>0</v>
      </c>
      <c r="P377" s="17">
        <v>2</v>
      </c>
      <c r="Q377" s="17">
        <v>2</v>
      </c>
      <c r="R377" s="36">
        <v>2</v>
      </c>
      <c r="S377" s="17">
        <v>4</v>
      </c>
      <c r="T377" s="17">
        <v>4</v>
      </c>
      <c r="U377" s="36">
        <v>2</v>
      </c>
      <c r="V377" s="36">
        <v>3</v>
      </c>
      <c r="W377" s="17">
        <v>2</v>
      </c>
      <c r="X377" s="17">
        <v>3</v>
      </c>
      <c r="Y377" s="17">
        <v>2</v>
      </c>
      <c r="Z377" s="17">
        <v>2</v>
      </c>
      <c r="AA377" s="17">
        <v>2</v>
      </c>
      <c r="AB377" s="17">
        <v>1</v>
      </c>
      <c r="AC377" s="17">
        <v>2</v>
      </c>
      <c r="AD377" s="17">
        <v>2</v>
      </c>
      <c r="AE377" s="17">
        <v>2</v>
      </c>
      <c r="AF377" s="43">
        <f t="shared" si="38"/>
        <v>37</v>
      </c>
      <c r="AG377" s="17">
        <v>6</v>
      </c>
      <c r="AH377" s="17">
        <v>7</v>
      </c>
      <c r="AI377" s="17">
        <v>3</v>
      </c>
      <c r="AJ377" s="17">
        <v>5</v>
      </c>
      <c r="AK377" s="17">
        <v>4</v>
      </c>
      <c r="AL377" s="17">
        <v>2</v>
      </c>
      <c r="AM377" s="17">
        <v>3</v>
      </c>
      <c r="AN377" s="17">
        <v>3</v>
      </c>
      <c r="AO377" s="17">
        <v>2</v>
      </c>
      <c r="AP377" s="17">
        <v>4</v>
      </c>
      <c r="AQ377" s="17">
        <v>2</v>
      </c>
      <c r="AR377" s="17">
        <v>3</v>
      </c>
      <c r="AS377" s="17">
        <v>3</v>
      </c>
      <c r="AT377" s="17">
        <v>4</v>
      </c>
      <c r="AU377" s="17">
        <v>4</v>
      </c>
      <c r="AV377" s="17">
        <v>3</v>
      </c>
      <c r="AW377" s="44">
        <v>55</v>
      </c>
    </row>
    <row r="378" spans="1:49">
      <c r="A378" s="73">
        <v>46098</v>
      </c>
      <c r="B378" s="37">
        <v>1</v>
      </c>
      <c r="C378" s="17">
        <v>2005</v>
      </c>
      <c r="D378" s="1">
        <v>45971.675000000003</v>
      </c>
      <c r="E378" s="128" t="s">
        <v>188</v>
      </c>
      <c r="F378" s="17"/>
      <c r="G378" s="17">
        <f t="shared" si="36"/>
        <v>0</v>
      </c>
      <c r="H378" s="17" t="s">
        <v>421</v>
      </c>
      <c r="I378" s="17" t="s">
        <v>421</v>
      </c>
      <c r="J378" s="50">
        <v>0</v>
      </c>
      <c r="K378" s="17">
        <f t="shared" si="39"/>
        <v>0</v>
      </c>
      <c r="L378" s="17" t="str">
        <f t="shared" si="40"/>
        <v/>
      </c>
      <c r="M378" s="97">
        <f t="shared" si="41"/>
        <v>0</v>
      </c>
      <c r="N378" s="97">
        <f t="shared" si="35"/>
        <v>0</v>
      </c>
      <c r="O378" s="83">
        <f t="shared" si="37"/>
        <v>0</v>
      </c>
      <c r="P378" s="17">
        <v>1</v>
      </c>
      <c r="Q378" s="17">
        <v>1</v>
      </c>
      <c r="R378" s="36">
        <v>1</v>
      </c>
      <c r="S378" s="17">
        <v>1</v>
      </c>
      <c r="T378" s="17">
        <v>1</v>
      </c>
      <c r="U378" s="36">
        <v>1</v>
      </c>
      <c r="V378" s="36">
        <v>1</v>
      </c>
      <c r="W378" s="17">
        <v>1</v>
      </c>
      <c r="X378" s="17">
        <v>1</v>
      </c>
      <c r="Y378" s="17">
        <v>1</v>
      </c>
      <c r="Z378" s="17">
        <v>1</v>
      </c>
      <c r="AA378" s="17">
        <v>1</v>
      </c>
      <c r="AB378" s="17">
        <v>1</v>
      </c>
      <c r="AC378" s="17">
        <v>1</v>
      </c>
      <c r="AD378" s="17">
        <v>1</v>
      </c>
      <c r="AE378" s="17">
        <v>1</v>
      </c>
      <c r="AF378" s="43">
        <f t="shared" si="38"/>
        <v>16</v>
      </c>
      <c r="AG378" s="17">
        <v>6</v>
      </c>
      <c r="AH378" s="17">
        <v>4</v>
      </c>
      <c r="AI378" s="17">
        <v>2</v>
      </c>
      <c r="AJ378" s="17">
        <v>8</v>
      </c>
      <c r="AK378" s="17">
        <v>4</v>
      </c>
      <c r="AL378" s="17">
        <v>4</v>
      </c>
      <c r="AM378" s="17">
        <v>1</v>
      </c>
      <c r="AN378" s="17">
        <v>4</v>
      </c>
      <c r="AO378" s="17">
        <v>2</v>
      </c>
      <c r="AP378" s="17">
        <v>3</v>
      </c>
      <c r="AQ378" s="17">
        <v>2</v>
      </c>
      <c r="AR378" s="17">
        <v>5</v>
      </c>
      <c r="AS378" s="17">
        <v>2</v>
      </c>
      <c r="AT378" s="17">
        <v>3</v>
      </c>
      <c r="AU378" s="17">
        <v>3</v>
      </c>
      <c r="AV378" s="17">
        <v>3</v>
      </c>
      <c r="AW378" s="44">
        <v>28</v>
      </c>
    </row>
    <row r="379" spans="1:49">
      <c r="A379" s="73">
        <v>42113</v>
      </c>
      <c r="B379" s="37">
        <v>0</v>
      </c>
      <c r="C379" s="17">
        <v>2005</v>
      </c>
      <c r="D379" s="1">
        <v>45959.931250000001</v>
      </c>
      <c r="E379" s="128" t="s">
        <v>129</v>
      </c>
      <c r="F379" s="17"/>
      <c r="G379" s="17">
        <f t="shared" si="36"/>
        <v>0</v>
      </c>
      <c r="H379" s="17" t="s">
        <v>421</v>
      </c>
      <c r="I379" s="17" t="s">
        <v>421</v>
      </c>
      <c r="J379" s="50">
        <v>0</v>
      </c>
      <c r="K379" s="17">
        <f t="shared" si="39"/>
        <v>0</v>
      </c>
      <c r="L379" s="17" t="str">
        <f t="shared" si="40"/>
        <v/>
      </c>
      <c r="M379" s="97">
        <f t="shared" si="41"/>
        <v>0</v>
      </c>
      <c r="N379" s="97">
        <f t="shared" si="35"/>
        <v>0</v>
      </c>
      <c r="O379" s="83">
        <f t="shared" si="37"/>
        <v>0</v>
      </c>
      <c r="P379" s="17">
        <v>3</v>
      </c>
      <c r="Q379" s="17">
        <v>5</v>
      </c>
      <c r="R379" s="36">
        <v>3</v>
      </c>
      <c r="S379" s="17">
        <v>2</v>
      </c>
      <c r="T379" s="17">
        <v>4</v>
      </c>
      <c r="U379" s="36">
        <v>4</v>
      </c>
      <c r="V379" s="36">
        <v>2</v>
      </c>
      <c r="W379" s="17">
        <v>2</v>
      </c>
      <c r="X379" s="17">
        <v>4</v>
      </c>
      <c r="Y379" s="17">
        <v>4</v>
      </c>
      <c r="Z379" s="17">
        <v>3</v>
      </c>
      <c r="AA379" s="17">
        <v>2</v>
      </c>
      <c r="AB379" s="17">
        <v>2</v>
      </c>
      <c r="AC379" s="17">
        <v>2</v>
      </c>
      <c r="AD379" s="17">
        <v>5</v>
      </c>
      <c r="AE379" s="17">
        <v>3</v>
      </c>
      <c r="AF379" s="43">
        <f t="shared" si="38"/>
        <v>50</v>
      </c>
      <c r="AG379" s="17">
        <v>33</v>
      </c>
      <c r="AH379" s="17">
        <v>6</v>
      </c>
      <c r="AI379" s="17">
        <v>7</v>
      </c>
      <c r="AJ379" s="17">
        <v>13</v>
      </c>
      <c r="AK379" s="17">
        <v>5</v>
      </c>
      <c r="AL379" s="17">
        <v>3</v>
      </c>
      <c r="AM379" s="17">
        <v>5</v>
      </c>
      <c r="AN379" s="17">
        <v>6</v>
      </c>
      <c r="AO379" s="17">
        <v>3</v>
      </c>
      <c r="AP379" s="17">
        <v>5</v>
      </c>
      <c r="AQ379" s="17">
        <v>3</v>
      </c>
      <c r="AR379" s="17">
        <v>4</v>
      </c>
      <c r="AS379" s="17">
        <v>4</v>
      </c>
      <c r="AT379" s="17">
        <v>3</v>
      </c>
      <c r="AU379" s="17">
        <v>6</v>
      </c>
      <c r="AV379" s="17">
        <v>5</v>
      </c>
      <c r="AW379" s="44">
        <v>67</v>
      </c>
    </row>
    <row r="380" spans="1:49">
      <c r="A380" s="73">
        <v>46771</v>
      </c>
      <c r="B380" s="37">
        <v>0</v>
      </c>
      <c r="C380" s="17">
        <v>2004</v>
      </c>
      <c r="D380" s="1">
        <v>45977.59652777778</v>
      </c>
      <c r="E380" s="128" t="s">
        <v>263</v>
      </c>
      <c r="F380" s="17"/>
      <c r="G380" s="17">
        <f t="shared" si="36"/>
        <v>0</v>
      </c>
      <c r="H380" s="17" t="s">
        <v>421</v>
      </c>
      <c r="I380" s="17" t="s">
        <v>421</v>
      </c>
      <c r="J380" s="50">
        <v>0</v>
      </c>
      <c r="K380" s="17">
        <f t="shared" si="39"/>
        <v>0</v>
      </c>
      <c r="L380" s="17" t="str">
        <f t="shared" si="40"/>
        <v/>
      </c>
      <c r="M380" s="97">
        <f t="shared" si="41"/>
        <v>0</v>
      </c>
      <c r="N380" s="97">
        <f t="shared" si="35"/>
        <v>0</v>
      </c>
      <c r="O380" s="83">
        <f t="shared" si="37"/>
        <v>0</v>
      </c>
      <c r="P380" s="17">
        <v>1</v>
      </c>
      <c r="Q380" s="17">
        <v>3</v>
      </c>
      <c r="R380" s="36">
        <v>1</v>
      </c>
      <c r="S380" s="17">
        <v>1</v>
      </c>
      <c r="T380" s="17">
        <v>5</v>
      </c>
      <c r="U380" s="36">
        <v>3</v>
      </c>
      <c r="V380" s="36">
        <v>1</v>
      </c>
      <c r="W380" s="17">
        <v>1</v>
      </c>
      <c r="X380" s="17">
        <v>1</v>
      </c>
      <c r="Y380" s="17">
        <v>1</v>
      </c>
      <c r="Z380" s="17">
        <v>1</v>
      </c>
      <c r="AA380" s="17">
        <v>1</v>
      </c>
      <c r="AB380" s="17">
        <v>1</v>
      </c>
      <c r="AC380" s="17">
        <v>2</v>
      </c>
      <c r="AD380" s="17">
        <v>1</v>
      </c>
      <c r="AE380" s="17">
        <v>1</v>
      </c>
      <c r="AF380" s="43">
        <f t="shared" si="38"/>
        <v>25</v>
      </c>
      <c r="AG380" s="17">
        <v>5</v>
      </c>
      <c r="AH380" s="17">
        <v>6</v>
      </c>
      <c r="AI380" s="17">
        <v>1</v>
      </c>
      <c r="AJ380" s="17">
        <v>3</v>
      </c>
      <c r="AK380" s="17">
        <v>5</v>
      </c>
      <c r="AL380" s="17">
        <v>3</v>
      </c>
      <c r="AM380" s="17">
        <v>1</v>
      </c>
      <c r="AN380" s="17">
        <v>7</v>
      </c>
      <c r="AO380" s="17">
        <v>2</v>
      </c>
      <c r="AP380" s="17">
        <v>2</v>
      </c>
      <c r="AQ380" s="17">
        <v>1</v>
      </c>
      <c r="AR380" s="17">
        <v>4</v>
      </c>
      <c r="AS380" s="17">
        <v>2</v>
      </c>
      <c r="AT380" s="17">
        <v>5</v>
      </c>
      <c r="AU380" s="17">
        <v>5</v>
      </c>
      <c r="AV380" s="17">
        <v>2</v>
      </c>
      <c r="AW380" s="44">
        <v>59</v>
      </c>
    </row>
    <row r="381" spans="1:49">
      <c r="A381" s="73">
        <v>44211</v>
      </c>
      <c r="B381" s="37">
        <v>0</v>
      </c>
      <c r="C381" s="17">
        <v>1999</v>
      </c>
      <c r="D381" s="1">
        <v>45964.925694444442</v>
      </c>
      <c r="E381" s="128" t="s">
        <v>496</v>
      </c>
      <c r="F381" s="17"/>
      <c r="G381" s="17">
        <f t="shared" si="36"/>
        <v>0</v>
      </c>
      <c r="H381" s="17" t="s">
        <v>497</v>
      </c>
      <c r="I381" s="17" t="s">
        <v>497</v>
      </c>
      <c r="J381" s="50">
        <v>0</v>
      </c>
      <c r="K381" s="17">
        <f t="shared" si="39"/>
        <v>0</v>
      </c>
      <c r="L381" s="17" t="str">
        <f t="shared" si="40"/>
        <v/>
      </c>
      <c r="M381" s="97">
        <f t="shared" si="41"/>
        <v>0</v>
      </c>
      <c r="N381" s="97">
        <f t="shared" si="35"/>
        <v>0</v>
      </c>
      <c r="O381" s="83">
        <f t="shared" si="37"/>
        <v>0</v>
      </c>
      <c r="P381" s="17">
        <v>1</v>
      </c>
      <c r="Q381" s="17">
        <v>2</v>
      </c>
      <c r="R381" s="36">
        <v>2</v>
      </c>
      <c r="S381" s="17">
        <v>4</v>
      </c>
      <c r="T381" s="17">
        <v>3</v>
      </c>
      <c r="U381" s="36">
        <v>2</v>
      </c>
      <c r="V381" s="36">
        <v>2</v>
      </c>
      <c r="W381" s="17">
        <v>1</v>
      </c>
      <c r="X381" s="17">
        <v>2</v>
      </c>
      <c r="Y381" s="17">
        <v>2</v>
      </c>
      <c r="Z381" s="17">
        <v>2</v>
      </c>
      <c r="AA381" s="17">
        <v>2</v>
      </c>
      <c r="AB381" s="17">
        <v>2</v>
      </c>
      <c r="AC381" s="17">
        <v>2</v>
      </c>
      <c r="AD381" s="17">
        <v>2</v>
      </c>
      <c r="AE381" s="17">
        <v>1</v>
      </c>
      <c r="AF381" s="43">
        <f t="shared" si="38"/>
        <v>32</v>
      </c>
      <c r="AG381" s="17">
        <v>27</v>
      </c>
      <c r="AH381" s="17">
        <v>7</v>
      </c>
      <c r="AI381" s="17">
        <v>3</v>
      </c>
      <c r="AJ381" s="17">
        <v>6</v>
      </c>
      <c r="AK381" s="17">
        <v>8</v>
      </c>
      <c r="AL381" s="17">
        <v>3</v>
      </c>
      <c r="AM381" s="17">
        <v>4</v>
      </c>
      <c r="AN381" s="17">
        <v>12</v>
      </c>
      <c r="AO381" s="17">
        <v>4</v>
      </c>
      <c r="AP381" s="17">
        <v>6</v>
      </c>
      <c r="AQ381" s="17">
        <v>3</v>
      </c>
      <c r="AR381" s="17">
        <v>8</v>
      </c>
      <c r="AS381" s="17">
        <v>6</v>
      </c>
      <c r="AT381" s="17">
        <v>8</v>
      </c>
      <c r="AU381" s="17">
        <v>3</v>
      </c>
      <c r="AV381" s="17">
        <v>7</v>
      </c>
      <c r="AW381" s="44">
        <v>55</v>
      </c>
    </row>
    <row r="382" spans="1:49">
      <c r="A382" s="73">
        <v>43044</v>
      </c>
      <c r="B382" s="60">
        <v>1</v>
      </c>
      <c r="C382" s="45">
        <v>2002</v>
      </c>
      <c r="D382" s="6">
        <v>45961.703472222223</v>
      </c>
      <c r="E382" s="129" t="s">
        <v>172</v>
      </c>
      <c r="F382" s="45"/>
      <c r="G382" s="17">
        <f t="shared" si="36"/>
        <v>0</v>
      </c>
      <c r="H382" s="45" t="s">
        <v>471</v>
      </c>
      <c r="I382" s="45" t="s">
        <v>399</v>
      </c>
      <c r="J382" s="50">
        <v>1</v>
      </c>
      <c r="K382" s="17">
        <f t="shared" si="39"/>
        <v>0</v>
      </c>
      <c r="L382" s="17" t="str">
        <f t="shared" si="40"/>
        <v/>
      </c>
      <c r="M382" s="97">
        <f t="shared" si="41"/>
        <v>1</v>
      </c>
      <c r="N382" s="97">
        <f t="shared" si="35"/>
        <v>1</v>
      </c>
      <c r="O382" s="83">
        <f t="shared" si="37"/>
        <v>0</v>
      </c>
      <c r="P382" s="45">
        <v>5</v>
      </c>
      <c r="Q382" s="45">
        <v>3</v>
      </c>
      <c r="R382" s="36">
        <v>4</v>
      </c>
      <c r="S382" s="45">
        <v>5</v>
      </c>
      <c r="T382" s="45">
        <v>5</v>
      </c>
      <c r="U382" s="36">
        <v>4</v>
      </c>
      <c r="V382" s="36">
        <v>5</v>
      </c>
      <c r="W382" s="45">
        <v>3</v>
      </c>
      <c r="X382" s="45">
        <v>5</v>
      </c>
      <c r="Y382" s="45">
        <v>5</v>
      </c>
      <c r="Z382" s="45">
        <v>5</v>
      </c>
      <c r="AA382" s="45">
        <v>5</v>
      </c>
      <c r="AB382" s="45">
        <v>4</v>
      </c>
      <c r="AC382" s="45">
        <v>4</v>
      </c>
      <c r="AD382" s="45">
        <v>5</v>
      </c>
      <c r="AE382" s="45">
        <v>2</v>
      </c>
      <c r="AF382" s="43">
        <f t="shared" si="38"/>
        <v>69</v>
      </c>
      <c r="AG382" s="45">
        <v>6</v>
      </c>
      <c r="AH382" s="45">
        <v>31</v>
      </c>
      <c r="AI382" s="45">
        <v>6</v>
      </c>
      <c r="AJ382" s="45">
        <v>3</v>
      </c>
      <c r="AK382" s="45">
        <v>6</v>
      </c>
      <c r="AL382" s="45">
        <v>4</v>
      </c>
      <c r="AM382" s="45">
        <v>4</v>
      </c>
      <c r="AN382" s="45">
        <v>9</v>
      </c>
      <c r="AO382" s="45">
        <v>2</v>
      </c>
      <c r="AP382" s="45">
        <v>2</v>
      </c>
      <c r="AQ382" s="45">
        <v>2</v>
      </c>
      <c r="AR382" s="45">
        <v>5</v>
      </c>
      <c r="AS382" s="45">
        <v>4</v>
      </c>
      <c r="AT382" s="45">
        <v>8</v>
      </c>
      <c r="AU382" s="45">
        <v>2</v>
      </c>
      <c r="AV382" s="45">
        <v>6</v>
      </c>
      <c r="AW382" s="43">
        <v>31</v>
      </c>
    </row>
    <row r="383" spans="1:49">
      <c r="A383" s="73">
        <v>43035</v>
      </c>
      <c r="B383" s="60">
        <v>0</v>
      </c>
      <c r="C383" s="45">
        <v>1996</v>
      </c>
      <c r="D383" s="6">
        <v>45961.69027777778</v>
      </c>
      <c r="E383" s="129" t="s">
        <v>171</v>
      </c>
      <c r="F383" s="45"/>
      <c r="G383" s="17">
        <f t="shared" si="36"/>
        <v>0</v>
      </c>
      <c r="H383" s="45" t="s">
        <v>498</v>
      </c>
      <c r="I383" s="45" t="s">
        <v>399</v>
      </c>
      <c r="J383" s="50">
        <v>1</v>
      </c>
      <c r="K383" s="17">
        <f t="shared" si="39"/>
        <v>0</v>
      </c>
      <c r="L383" s="17" t="str">
        <f t="shared" si="40"/>
        <v/>
      </c>
      <c r="M383" s="97">
        <f t="shared" si="41"/>
        <v>1</v>
      </c>
      <c r="N383" s="97">
        <f t="shared" si="35"/>
        <v>1</v>
      </c>
      <c r="O383" s="83">
        <f t="shared" si="37"/>
        <v>0</v>
      </c>
      <c r="P383" s="45">
        <v>5</v>
      </c>
      <c r="Q383" s="45">
        <v>2</v>
      </c>
      <c r="R383" s="36">
        <v>2</v>
      </c>
      <c r="S383" s="45">
        <v>5</v>
      </c>
      <c r="T383" s="45">
        <v>4</v>
      </c>
      <c r="U383" s="36">
        <v>4</v>
      </c>
      <c r="V383" s="36">
        <v>2</v>
      </c>
      <c r="W383" s="45">
        <v>1</v>
      </c>
      <c r="X383" s="45">
        <v>2</v>
      </c>
      <c r="Y383" s="45">
        <v>3</v>
      </c>
      <c r="Z383" s="45">
        <v>3</v>
      </c>
      <c r="AA383" s="45">
        <v>3</v>
      </c>
      <c r="AB383" s="45">
        <v>2</v>
      </c>
      <c r="AC383" s="45">
        <v>3</v>
      </c>
      <c r="AD383" s="45">
        <v>3</v>
      </c>
      <c r="AE383" s="45">
        <v>2</v>
      </c>
      <c r="AF383" s="43">
        <f t="shared" si="38"/>
        <v>46</v>
      </c>
      <c r="AG383" s="45">
        <v>21</v>
      </c>
      <c r="AH383" s="45">
        <v>15</v>
      </c>
      <c r="AI383" s="45">
        <v>9</v>
      </c>
      <c r="AJ383" s="45">
        <v>4</v>
      </c>
      <c r="AK383" s="45">
        <v>12</v>
      </c>
      <c r="AL383" s="45">
        <v>22</v>
      </c>
      <c r="AM383" s="45">
        <v>5</v>
      </c>
      <c r="AN383" s="45">
        <v>20</v>
      </c>
      <c r="AO383" s="45">
        <v>6</v>
      </c>
      <c r="AP383" s="45">
        <v>10</v>
      </c>
      <c r="AQ383" s="45">
        <v>23</v>
      </c>
      <c r="AR383" s="45">
        <v>9</v>
      </c>
      <c r="AS383" s="45">
        <v>10</v>
      </c>
      <c r="AT383" s="45">
        <v>8</v>
      </c>
      <c r="AU383" s="45">
        <v>10</v>
      </c>
      <c r="AV383" s="45">
        <v>11</v>
      </c>
      <c r="AW383" s="43">
        <v>57</v>
      </c>
    </row>
    <row r="384" spans="1:49">
      <c r="A384" s="73">
        <v>44377</v>
      </c>
      <c r="B384" s="37">
        <v>1</v>
      </c>
      <c r="C384" s="17">
        <v>2004</v>
      </c>
      <c r="D384" s="1">
        <v>45965.507638888892</v>
      </c>
      <c r="E384" s="128" t="s">
        <v>195</v>
      </c>
      <c r="F384" s="17"/>
      <c r="G384" s="17">
        <f t="shared" si="36"/>
        <v>0</v>
      </c>
      <c r="H384" s="17" t="s">
        <v>421</v>
      </c>
      <c r="I384" s="17" t="s">
        <v>421</v>
      </c>
      <c r="J384" s="50">
        <v>0</v>
      </c>
      <c r="K384" s="17">
        <f t="shared" si="39"/>
        <v>0</v>
      </c>
      <c r="L384" s="17" t="str">
        <f t="shared" si="40"/>
        <v/>
      </c>
      <c r="M384" s="97">
        <f t="shared" si="41"/>
        <v>0</v>
      </c>
      <c r="N384" s="97">
        <f t="shared" si="35"/>
        <v>0</v>
      </c>
      <c r="O384" s="83">
        <f t="shared" si="37"/>
        <v>0</v>
      </c>
      <c r="P384" s="17">
        <v>1</v>
      </c>
      <c r="Q384" s="17">
        <v>1</v>
      </c>
      <c r="R384" s="36">
        <v>1</v>
      </c>
      <c r="S384" s="17">
        <v>2</v>
      </c>
      <c r="T384" s="17">
        <v>2</v>
      </c>
      <c r="U384" s="36">
        <v>1</v>
      </c>
      <c r="V384" s="36">
        <v>1</v>
      </c>
      <c r="W384" s="17">
        <v>1</v>
      </c>
      <c r="X384" s="17">
        <v>1</v>
      </c>
      <c r="Y384" s="17">
        <v>1</v>
      </c>
      <c r="Z384" s="17">
        <v>1</v>
      </c>
      <c r="AA384" s="17">
        <v>1</v>
      </c>
      <c r="AB384" s="17">
        <v>1</v>
      </c>
      <c r="AC384" s="17">
        <v>1</v>
      </c>
      <c r="AD384" s="17">
        <v>1</v>
      </c>
      <c r="AE384" s="17">
        <v>1</v>
      </c>
      <c r="AF384" s="43">
        <f t="shared" si="38"/>
        <v>18</v>
      </c>
      <c r="AG384" s="17">
        <v>6</v>
      </c>
      <c r="AH384" s="17">
        <v>4</v>
      </c>
      <c r="AI384" s="17">
        <v>2</v>
      </c>
      <c r="AJ384" s="17">
        <v>5</v>
      </c>
      <c r="AK384" s="17">
        <v>4</v>
      </c>
      <c r="AL384" s="17">
        <v>3</v>
      </c>
      <c r="AM384" s="17">
        <v>1</v>
      </c>
      <c r="AN384" s="17">
        <v>4</v>
      </c>
      <c r="AO384" s="17">
        <v>2</v>
      </c>
      <c r="AP384" s="17">
        <v>2</v>
      </c>
      <c r="AQ384" s="17">
        <v>2</v>
      </c>
      <c r="AR384" s="17">
        <v>3</v>
      </c>
      <c r="AS384" s="17">
        <v>2</v>
      </c>
      <c r="AT384" s="17">
        <v>3</v>
      </c>
      <c r="AU384" s="17">
        <v>2</v>
      </c>
      <c r="AV384" s="17">
        <v>6</v>
      </c>
      <c r="AW384" s="44">
        <v>33</v>
      </c>
    </row>
    <row r="385" spans="1:49">
      <c r="A385" s="73">
        <v>44186</v>
      </c>
      <c r="B385" s="37">
        <v>0</v>
      </c>
      <c r="C385" s="17">
        <v>2002</v>
      </c>
      <c r="D385" s="1">
        <v>45964.879166666666</v>
      </c>
      <c r="E385" s="128" t="s">
        <v>192</v>
      </c>
      <c r="F385" s="17"/>
      <c r="G385" s="17">
        <f t="shared" si="36"/>
        <v>0</v>
      </c>
      <c r="H385" s="17" t="s">
        <v>406</v>
      </c>
      <c r="I385" s="17" t="s">
        <v>406</v>
      </c>
      <c r="J385" s="50">
        <v>0</v>
      </c>
      <c r="K385" s="17">
        <f t="shared" si="39"/>
        <v>0</v>
      </c>
      <c r="L385" s="17" t="str">
        <f t="shared" si="40"/>
        <v/>
      </c>
      <c r="M385" s="97">
        <f t="shared" si="41"/>
        <v>0</v>
      </c>
      <c r="N385" s="97">
        <f t="shared" si="35"/>
        <v>0</v>
      </c>
      <c r="O385" s="83">
        <f t="shared" si="37"/>
        <v>0</v>
      </c>
      <c r="P385" s="17">
        <v>1</v>
      </c>
      <c r="Q385" s="17">
        <v>1</v>
      </c>
      <c r="R385" s="36">
        <v>1</v>
      </c>
      <c r="S385" s="17">
        <v>4</v>
      </c>
      <c r="T385" s="17">
        <v>3</v>
      </c>
      <c r="U385" s="36">
        <v>2</v>
      </c>
      <c r="V385" s="36">
        <v>1</v>
      </c>
      <c r="W385" s="17">
        <v>1</v>
      </c>
      <c r="X385" s="17">
        <v>1</v>
      </c>
      <c r="Y385" s="17">
        <v>5</v>
      </c>
      <c r="Z385" s="17">
        <v>1</v>
      </c>
      <c r="AA385" s="17">
        <v>1</v>
      </c>
      <c r="AB385" s="17">
        <v>1</v>
      </c>
      <c r="AC385" s="17">
        <v>1</v>
      </c>
      <c r="AD385" s="17">
        <v>1</v>
      </c>
      <c r="AE385" s="17">
        <v>1</v>
      </c>
      <c r="AF385" s="43">
        <f t="shared" si="38"/>
        <v>26</v>
      </c>
      <c r="AG385" s="17">
        <v>12</v>
      </c>
      <c r="AH385" s="17">
        <v>11</v>
      </c>
      <c r="AI385" s="17">
        <v>4</v>
      </c>
      <c r="AJ385" s="17">
        <v>6</v>
      </c>
      <c r="AK385" s="17">
        <v>7</v>
      </c>
      <c r="AL385" s="17">
        <v>8</v>
      </c>
      <c r="AM385" s="17">
        <v>3</v>
      </c>
      <c r="AN385" s="17">
        <v>5</v>
      </c>
      <c r="AO385" s="17">
        <v>3</v>
      </c>
      <c r="AP385" s="17">
        <v>6</v>
      </c>
      <c r="AQ385" s="17">
        <v>3</v>
      </c>
      <c r="AR385" s="17">
        <v>5</v>
      </c>
      <c r="AS385" s="17">
        <v>3</v>
      </c>
      <c r="AT385" s="17">
        <v>5</v>
      </c>
      <c r="AU385" s="17">
        <v>2</v>
      </c>
      <c r="AV385" s="17">
        <v>3</v>
      </c>
      <c r="AW385" s="44">
        <v>62</v>
      </c>
    </row>
    <row r="386" spans="1:49">
      <c r="A386" s="73">
        <v>43620</v>
      </c>
      <c r="B386" s="37">
        <v>0</v>
      </c>
      <c r="C386" s="17">
        <v>1993</v>
      </c>
      <c r="D386" s="1">
        <v>45963.755555555559</v>
      </c>
      <c r="E386" s="128" t="s">
        <v>181</v>
      </c>
      <c r="F386" s="17"/>
      <c r="G386" s="17">
        <f t="shared" si="36"/>
        <v>0</v>
      </c>
      <c r="H386" s="17" t="s">
        <v>397</v>
      </c>
      <c r="I386" s="17" t="s">
        <v>397</v>
      </c>
      <c r="J386" s="50">
        <v>0</v>
      </c>
      <c r="K386" s="17">
        <f t="shared" si="39"/>
        <v>0</v>
      </c>
      <c r="L386" s="17" t="str">
        <f t="shared" si="40"/>
        <v/>
      </c>
      <c r="M386" s="97">
        <f t="shared" si="41"/>
        <v>0</v>
      </c>
      <c r="N386" s="97">
        <f t="shared" si="35"/>
        <v>0</v>
      </c>
      <c r="O386" s="83">
        <f t="shared" si="37"/>
        <v>0</v>
      </c>
      <c r="P386" s="17">
        <v>3</v>
      </c>
      <c r="Q386" s="17">
        <v>5</v>
      </c>
      <c r="R386" s="36">
        <v>2</v>
      </c>
      <c r="S386" s="17">
        <v>2</v>
      </c>
      <c r="T386" s="17">
        <v>3</v>
      </c>
      <c r="U386" s="36">
        <v>5</v>
      </c>
      <c r="V386" s="36">
        <v>1</v>
      </c>
      <c r="W386" s="17">
        <v>1</v>
      </c>
      <c r="X386" s="17">
        <v>1</v>
      </c>
      <c r="Y386" s="17">
        <v>1</v>
      </c>
      <c r="Z386" s="17">
        <v>1</v>
      </c>
      <c r="AA386" s="17">
        <v>1</v>
      </c>
      <c r="AB386" s="17">
        <v>1</v>
      </c>
      <c r="AC386" s="17">
        <v>2</v>
      </c>
      <c r="AD386" s="17">
        <v>1</v>
      </c>
      <c r="AE386" s="17">
        <v>1</v>
      </c>
      <c r="AF386" s="43">
        <f t="shared" si="38"/>
        <v>31</v>
      </c>
      <c r="AG386" s="17">
        <v>17</v>
      </c>
      <c r="AH386" s="17">
        <v>7</v>
      </c>
      <c r="AI386" s="17">
        <v>10</v>
      </c>
      <c r="AJ386" s="17">
        <v>7</v>
      </c>
      <c r="AK386" s="17">
        <v>7</v>
      </c>
      <c r="AL386" s="17">
        <v>4</v>
      </c>
      <c r="AM386" s="17">
        <v>5</v>
      </c>
      <c r="AN386" s="17">
        <v>4</v>
      </c>
      <c r="AO386" s="17">
        <v>2</v>
      </c>
      <c r="AP386" s="17">
        <v>5</v>
      </c>
      <c r="AQ386" s="17">
        <v>4</v>
      </c>
      <c r="AR386" s="17">
        <v>4</v>
      </c>
      <c r="AS386" s="17">
        <v>3</v>
      </c>
      <c r="AT386" s="17">
        <v>7</v>
      </c>
      <c r="AU386" s="17">
        <v>3</v>
      </c>
      <c r="AV386" s="17">
        <v>3</v>
      </c>
      <c r="AW386" s="44">
        <v>77</v>
      </c>
    </row>
    <row r="387" spans="1:49">
      <c r="A387" s="73">
        <v>42632</v>
      </c>
      <c r="B387" s="37">
        <v>0</v>
      </c>
      <c r="C387" s="17">
        <v>2002</v>
      </c>
      <c r="D387" s="1">
        <v>45960.790972222225</v>
      </c>
      <c r="E387" s="128" t="s">
        <v>143</v>
      </c>
      <c r="F387" s="17"/>
      <c r="G387" s="17">
        <f t="shared" si="36"/>
        <v>0</v>
      </c>
      <c r="H387" s="17" t="s">
        <v>408</v>
      </c>
      <c r="I387" s="17" t="s">
        <v>408</v>
      </c>
      <c r="J387" s="50">
        <v>0</v>
      </c>
      <c r="K387" s="17">
        <f t="shared" si="39"/>
        <v>0</v>
      </c>
      <c r="L387" s="17" t="str">
        <f t="shared" si="40"/>
        <v/>
      </c>
      <c r="M387" s="97">
        <f t="shared" si="41"/>
        <v>0</v>
      </c>
      <c r="N387" s="97">
        <f t="shared" si="35"/>
        <v>0</v>
      </c>
      <c r="O387" s="83">
        <f t="shared" si="37"/>
        <v>0</v>
      </c>
      <c r="P387" s="17">
        <v>4</v>
      </c>
      <c r="Q387" s="17">
        <v>1</v>
      </c>
      <c r="R387" s="36">
        <v>1</v>
      </c>
      <c r="S387" s="17">
        <v>3</v>
      </c>
      <c r="T387" s="17">
        <v>2</v>
      </c>
      <c r="U387" s="36">
        <v>3</v>
      </c>
      <c r="V387" s="36">
        <v>1</v>
      </c>
      <c r="W387" s="17">
        <v>1</v>
      </c>
      <c r="X387" s="17">
        <v>1</v>
      </c>
      <c r="Y387" s="17">
        <v>1</v>
      </c>
      <c r="Z387" s="17">
        <v>1</v>
      </c>
      <c r="AA387" s="17">
        <v>3</v>
      </c>
      <c r="AB387" s="17">
        <v>1</v>
      </c>
      <c r="AC387" s="17">
        <v>1</v>
      </c>
      <c r="AD387" s="17">
        <v>1</v>
      </c>
      <c r="AE387" s="17">
        <v>1</v>
      </c>
      <c r="AF387" s="43">
        <f t="shared" si="38"/>
        <v>26</v>
      </c>
      <c r="AG387" s="17">
        <v>8</v>
      </c>
      <c r="AH387" s="17">
        <v>8</v>
      </c>
      <c r="AI387" s="17">
        <v>4</v>
      </c>
      <c r="AJ387" s="17">
        <v>7</v>
      </c>
      <c r="AK387" s="17">
        <v>8</v>
      </c>
      <c r="AL387" s="17">
        <v>3</v>
      </c>
      <c r="AM387" s="17">
        <v>4</v>
      </c>
      <c r="AN387" s="17">
        <v>8</v>
      </c>
      <c r="AO387" s="17">
        <v>2</v>
      </c>
      <c r="AP387" s="17">
        <v>3</v>
      </c>
      <c r="AQ387" s="17">
        <v>3</v>
      </c>
      <c r="AR387" s="17">
        <v>9</v>
      </c>
      <c r="AS387" s="17">
        <v>2</v>
      </c>
      <c r="AT387" s="17">
        <v>4</v>
      </c>
      <c r="AU387" s="17">
        <v>2</v>
      </c>
      <c r="AV387" s="17">
        <v>4</v>
      </c>
      <c r="AW387" s="44">
        <v>55</v>
      </c>
    </row>
    <row r="388" spans="1:49">
      <c r="A388" s="73">
        <v>42702</v>
      </c>
      <c r="B388" s="139">
        <v>1</v>
      </c>
      <c r="C388" s="140">
        <v>2000</v>
      </c>
      <c r="D388" s="141">
        <v>45960.90625</v>
      </c>
      <c r="E388" s="142" t="s">
        <v>157</v>
      </c>
      <c r="F388" s="140" t="s">
        <v>406</v>
      </c>
      <c r="G388" s="140">
        <f t="shared" si="36"/>
        <v>1</v>
      </c>
      <c r="H388" s="140" t="s">
        <v>397</v>
      </c>
      <c r="I388" s="140" t="s">
        <v>397</v>
      </c>
      <c r="J388" s="50">
        <v>0</v>
      </c>
      <c r="K388" s="17">
        <f t="shared" si="39"/>
        <v>0</v>
      </c>
      <c r="L388" s="17" t="str">
        <f t="shared" si="40"/>
        <v>TADY</v>
      </c>
      <c r="M388" s="97">
        <f t="shared" si="41"/>
        <v>0</v>
      </c>
      <c r="N388" s="97">
        <f t="shared" si="35"/>
        <v>0</v>
      </c>
      <c r="O388" s="83">
        <f t="shared" si="37"/>
        <v>0</v>
      </c>
      <c r="P388" s="46">
        <v>5</v>
      </c>
      <c r="Q388" s="46">
        <v>2</v>
      </c>
      <c r="R388" s="36">
        <v>1</v>
      </c>
      <c r="S388" s="46">
        <v>3</v>
      </c>
      <c r="T388" s="46">
        <v>2</v>
      </c>
      <c r="U388" s="36">
        <v>2</v>
      </c>
      <c r="V388" s="36">
        <v>2</v>
      </c>
      <c r="W388" s="46">
        <v>1</v>
      </c>
      <c r="X388" s="46">
        <v>2</v>
      </c>
      <c r="Y388" s="46">
        <v>3</v>
      </c>
      <c r="Z388" s="46">
        <v>2</v>
      </c>
      <c r="AA388" s="46">
        <v>3</v>
      </c>
      <c r="AB388" s="46">
        <v>1</v>
      </c>
      <c r="AC388" s="46">
        <v>2</v>
      </c>
      <c r="AD388" s="46">
        <v>3</v>
      </c>
      <c r="AE388" s="46">
        <v>2</v>
      </c>
      <c r="AF388" s="43">
        <f t="shared" si="38"/>
        <v>36</v>
      </c>
      <c r="AG388" s="46">
        <v>12</v>
      </c>
      <c r="AH388" s="46">
        <v>8</v>
      </c>
      <c r="AI388" s="46">
        <v>4</v>
      </c>
      <c r="AJ388" s="46">
        <v>6</v>
      </c>
      <c r="AK388" s="46">
        <v>8</v>
      </c>
      <c r="AL388" s="46">
        <v>4</v>
      </c>
      <c r="AM388" s="46">
        <v>2</v>
      </c>
      <c r="AN388" s="46">
        <v>5</v>
      </c>
      <c r="AO388" s="46">
        <v>3</v>
      </c>
      <c r="AP388" s="46">
        <v>5</v>
      </c>
      <c r="AQ388" s="46">
        <v>4</v>
      </c>
      <c r="AR388" s="46">
        <v>5</v>
      </c>
      <c r="AS388" s="46">
        <v>3</v>
      </c>
      <c r="AT388" s="46">
        <v>5</v>
      </c>
      <c r="AU388" s="46">
        <v>4</v>
      </c>
      <c r="AV388" s="46">
        <v>5</v>
      </c>
      <c r="AW388" s="47">
        <v>66</v>
      </c>
    </row>
    <row r="389" spans="1:49">
      <c r="A389" s="73">
        <v>44106</v>
      </c>
      <c r="B389" s="60">
        <v>0</v>
      </c>
      <c r="C389" s="45">
        <v>2004</v>
      </c>
      <c r="D389" s="6">
        <v>45964.738888888889</v>
      </c>
      <c r="E389" s="129" t="s">
        <v>190</v>
      </c>
      <c r="F389" s="45"/>
      <c r="G389" s="17">
        <f t="shared" si="36"/>
        <v>0</v>
      </c>
      <c r="H389" s="45" t="s">
        <v>485</v>
      </c>
      <c r="I389" s="45" t="s">
        <v>399</v>
      </c>
      <c r="J389" s="50">
        <v>1</v>
      </c>
      <c r="K389" s="17">
        <f t="shared" si="39"/>
        <v>0</v>
      </c>
      <c r="L389" s="17" t="str">
        <f t="shared" si="40"/>
        <v/>
      </c>
      <c r="M389" s="97">
        <f t="shared" si="41"/>
        <v>1</v>
      </c>
      <c r="N389" s="97">
        <f t="shared" si="35"/>
        <v>1</v>
      </c>
      <c r="O389" s="83">
        <f t="shared" si="37"/>
        <v>0</v>
      </c>
      <c r="P389" s="45">
        <v>2</v>
      </c>
      <c r="Q389" s="45">
        <v>2</v>
      </c>
      <c r="R389" s="36">
        <v>2</v>
      </c>
      <c r="S389" s="45">
        <v>5</v>
      </c>
      <c r="T389" s="45">
        <v>5</v>
      </c>
      <c r="U389" s="36">
        <v>3</v>
      </c>
      <c r="V389" s="36">
        <v>3</v>
      </c>
      <c r="W389" s="45">
        <v>1</v>
      </c>
      <c r="X389" s="45">
        <v>2</v>
      </c>
      <c r="Y389" s="45">
        <v>3</v>
      </c>
      <c r="Z389" s="45">
        <v>2</v>
      </c>
      <c r="AA389" s="45">
        <v>4</v>
      </c>
      <c r="AB389" s="45">
        <v>4</v>
      </c>
      <c r="AC389" s="45">
        <v>5</v>
      </c>
      <c r="AD389" s="45">
        <v>3</v>
      </c>
      <c r="AE389" s="45">
        <v>1</v>
      </c>
      <c r="AF389" s="43">
        <f t="shared" si="38"/>
        <v>47</v>
      </c>
      <c r="AG389" s="45">
        <v>7</v>
      </c>
      <c r="AH389" s="45">
        <v>4</v>
      </c>
      <c r="AI389" s="45">
        <v>4</v>
      </c>
      <c r="AJ389" s="45">
        <v>3</v>
      </c>
      <c r="AK389" s="45">
        <v>6</v>
      </c>
      <c r="AL389" s="45">
        <v>5</v>
      </c>
      <c r="AM389" s="45">
        <v>3</v>
      </c>
      <c r="AN389" s="45">
        <v>7</v>
      </c>
      <c r="AO389" s="45">
        <v>4</v>
      </c>
      <c r="AP389" s="45">
        <v>7</v>
      </c>
      <c r="AQ389" s="45">
        <v>17</v>
      </c>
      <c r="AR389" s="45">
        <v>8</v>
      </c>
      <c r="AS389" s="45">
        <v>5</v>
      </c>
      <c r="AT389" s="45">
        <v>5</v>
      </c>
      <c r="AU389" s="45">
        <v>6</v>
      </c>
      <c r="AV389" s="45">
        <v>4</v>
      </c>
      <c r="AW389" s="43">
        <v>64</v>
      </c>
    </row>
    <row r="390" spans="1:49">
      <c r="A390" s="73">
        <v>42667</v>
      </c>
      <c r="B390" s="37">
        <v>0</v>
      </c>
      <c r="C390" s="17">
        <v>2006</v>
      </c>
      <c r="D390" s="1">
        <v>45960.832638888889</v>
      </c>
      <c r="E390" s="128" t="s">
        <v>150</v>
      </c>
      <c r="F390" s="17" t="s">
        <v>397</v>
      </c>
      <c r="G390" s="17">
        <f t="shared" si="36"/>
        <v>1</v>
      </c>
      <c r="H390" s="17" t="s">
        <v>399</v>
      </c>
      <c r="I390" s="17" t="s">
        <v>399</v>
      </c>
      <c r="J390" s="50">
        <v>1</v>
      </c>
      <c r="K390" s="17">
        <f t="shared" si="39"/>
        <v>0</v>
      </c>
      <c r="L390" s="17" t="str">
        <f t="shared" si="40"/>
        <v/>
      </c>
      <c r="M390" s="97">
        <f t="shared" si="41"/>
        <v>1</v>
      </c>
      <c r="N390" s="97">
        <f t="shared" si="35"/>
        <v>1</v>
      </c>
      <c r="O390" s="83">
        <f t="shared" si="37"/>
        <v>0</v>
      </c>
      <c r="P390" s="17">
        <v>1</v>
      </c>
      <c r="Q390" s="17">
        <v>4</v>
      </c>
      <c r="R390" s="36">
        <v>5</v>
      </c>
      <c r="S390" s="17">
        <v>5</v>
      </c>
      <c r="T390" s="17">
        <v>5</v>
      </c>
      <c r="U390" s="36">
        <v>5</v>
      </c>
      <c r="V390" s="36">
        <v>4</v>
      </c>
      <c r="W390" s="17">
        <v>5</v>
      </c>
      <c r="X390" s="17">
        <v>5</v>
      </c>
      <c r="Y390" s="17">
        <v>5</v>
      </c>
      <c r="Z390" s="17">
        <v>5</v>
      </c>
      <c r="AA390" s="17">
        <v>5</v>
      </c>
      <c r="AB390" s="17">
        <v>5</v>
      </c>
      <c r="AC390" s="17">
        <v>5</v>
      </c>
      <c r="AD390" s="17">
        <v>4</v>
      </c>
      <c r="AE390" s="17">
        <v>5</v>
      </c>
      <c r="AF390" s="43">
        <f t="shared" si="38"/>
        <v>73</v>
      </c>
      <c r="AG390" s="17">
        <v>15</v>
      </c>
      <c r="AH390" s="17">
        <v>6</v>
      </c>
      <c r="AI390" s="17">
        <v>3</v>
      </c>
      <c r="AJ390" s="17">
        <v>3</v>
      </c>
      <c r="AK390" s="17">
        <v>4</v>
      </c>
      <c r="AL390" s="17">
        <v>2</v>
      </c>
      <c r="AM390" s="17">
        <v>3</v>
      </c>
      <c r="AN390" s="17">
        <v>6</v>
      </c>
      <c r="AO390" s="17">
        <v>1</v>
      </c>
      <c r="AP390" s="17">
        <v>9</v>
      </c>
      <c r="AQ390" s="17">
        <v>3</v>
      </c>
      <c r="AR390" s="17">
        <v>8</v>
      </c>
      <c r="AS390" s="17">
        <v>3</v>
      </c>
      <c r="AT390" s="17">
        <v>3</v>
      </c>
      <c r="AU390" s="17">
        <v>4</v>
      </c>
      <c r="AV390" s="17">
        <v>5</v>
      </c>
      <c r="AW390" s="44">
        <v>27</v>
      </c>
    </row>
    <row r="391" spans="1:49">
      <c r="A391" s="73">
        <v>43299</v>
      </c>
      <c r="B391" s="37">
        <v>1</v>
      </c>
      <c r="C391" s="17">
        <v>2007</v>
      </c>
      <c r="D391" s="1">
        <v>45962.520833333336</v>
      </c>
      <c r="E391" s="128" t="s">
        <v>177</v>
      </c>
      <c r="F391" s="17"/>
      <c r="G391" s="17">
        <f t="shared" si="36"/>
        <v>0</v>
      </c>
      <c r="H391" s="17" t="s">
        <v>397</v>
      </c>
      <c r="I391" s="17" t="s">
        <v>397</v>
      </c>
      <c r="J391" s="50">
        <v>0</v>
      </c>
      <c r="K391" s="17">
        <f t="shared" si="39"/>
        <v>1</v>
      </c>
      <c r="L391" s="17" t="str">
        <f t="shared" si="40"/>
        <v/>
      </c>
      <c r="M391" s="97">
        <f t="shared" si="41"/>
        <v>0</v>
      </c>
      <c r="N391" s="97">
        <f t="shared" si="35"/>
        <v>0</v>
      </c>
      <c r="O391" s="83">
        <f t="shared" si="37"/>
        <v>0</v>
      </c>
      <c r="P391" s="17">
        <v>1</v>
      </c>
      <c r="Q391" s="17">
        <v>1</v>
      </c>
      <c r="R391" s="36">
        <v>1</v>
      </c>
      <c r="S391" s="17">
        <v>2</v>
      </c>
      <c r="T391" s="17">
        <v>2</v>
      </c>
      <c r="U391" s="36">
        <v>1</v>
      </c>
      <c r="V391" s="36">
        <v>1</v>
      </c>
      <c r="W391" s="17">
        <v>1</v>
      </c>
      <c r="X391" s="17">
        <v>1</v>
      </c>
      <c r="Y391" s="17">
        <v>1</v>
      </c>
      <c r="Z391" s="17">
        <v>1</v>
      </c>
      <c r="AA391" s="17">
        <v>1</v>
      </c>
      <c r="AB391" s="17">
        <v>1</v>
      </c>
      <c r="AC391" s="17">
        <v>1</v>
      </c>
      <c r="AD391" s="17">
        <v>1</v>
      </c>
      <c r="AE391" s="17">
        <v>1</v>
      </c>
      <c r="AF391" s="43">
        <f t="shared" si="38"/>
        <v>18</v>
      </c>
      <c r="AG391" s="17">
        <v>7</v>
      </c>
      <c r="AH391" s="17">
        <v>5</v>
      </c>
      <c r="AI391" s="17">
        <v>4</v>
      </c>
      <c r="AJ391" s="17">
        <v>5</v>
      </c>
      <c r="AK391" s="17">
        <v>4</v>
      </c>
      <c r="AL391" s="17">
        <v>3</v>
      </c>
      <c r="AM391" s="17">
        <v>4</v>
      </c>
      <c r="AN391" s="17">
        <v>5</v>
      </c>
      <c r="AO391" s="17">
        <v>3</v>
      </c>
      <c r="AP391" s="17">
        <v>3</v>
      </c>
      <c r="AQ391" s="17">
        <v>2</v>
      </c>
      <c r="AR391" s="17">
        <v>5</v>
      </c>
      <c r="AS391" s="17">
        <v>3</v>
      </c>
      <c r="AT391" s="17">
        <v>3</v>
      </c>
      <c r="AU391" s="17">
        <v>3</v>
      </c>
      <c r="AV391" s="17">
        <v>2</v>
      </c>
      <c r="AW391" s="44">
        <v>33</v>
      </c>
    </row>
    <row r="392" spans="1:49">
      <c r="A392" s="73">
        <v>45316</v>
      </c>
      <c r="B392" s="37">
        <v>0</v>
      </c>
      <c r="C392" s="17">
        <v>2000</v>
      </c>
      <c r="D392" s="1">
        <v>45967.953472222223</v>
      </c>
      <c r="E392" s="128" t="s">
        <v>213</v>
      </c>
      <c r="F392" s="17"/>
      <c r="G392" s="17">
        <f t="shared" si="36"/>
        <v>0</v>
      </c>
      <c r="H392" s="17" t="s">
        <v>397</v>
      </c>
      <c r="I392" s="17" t="s">
        <v>397</v>
      </c>
      <c r="J392" s="50">
        <v>0</v>
      </c>
      <c r="K392" s="17">
        <f t="shared" si="39"/>
        <v>0</v>
      </c>
      <c r="L392" s="17" t="str">
        <f t="shared" si="40"/>
        <v/>
      </c>
      <c r="M392" s="97">
        <f t="shared" si="41"/>
        <v>0</v>
      </c>
      <c r="N392" s="97">
        <f t="shared" si="35"/>
        <v>0</v>
      </c>
      <c r="O392" s="83">
        <f t="shared" si="37"/>
        <v>0</v>
      </c>
      <c r="P392" s="17">
        <v>4</v>
      </c>
      <c r="Q392" s="17">
        <v>1</v>
      </c>
      <c r="R392" s="36">
        <v>1</v>
      </c>
      <c r="S392" s="17">
        <v>2</v>
      </c>
      <c r="T392" s="17">
        <v>2</v>
      </c>
      <c r="U392" s="36">
        <v>3</v>
      </c>
      <c r="V392" s="36">
        <v>1</v>
      </c>
      <c r="W392" s="17">
        <v>1</v>
      </c>
      <c r="X392" s="17">
        <v>1</v>
      </c>
      <c r="Y392" s="17">
        <v>1</v>
      </c>
      <c r="Z392" s="17">
        <v>1</v>
      </c>
      <c r="AA392" s="17">
        <v>1</v>
      </c>
      <c r="AB392" s="17">
        <v>1</v>
      </c>
      <c r="AC392" s="17">
        <v>1</v>
      </c>
      <c r="AD392" s="17">
        <v>1</v>
      </c>
      <c r="AE392" s="17">
        <v>1</v>
      </c>
      <c r="AF392" s="43">
        <f t="shared" si="38"/>
        <v>23</v>
      </c>
      <c r="AG392" s="17">
        <v>18</v>
      </c>
      <c r="AH392" s="17">
        <v>4</v>
      </c>
      <c r="AI392" s="17">
        <v>7</v>
      </c>
      <c r="AJ392" s="17">
        <v>3</v>
      </c>
      <c r="AK392" s="17">
        <v>6</v>
      </c>
      <c r="AL392" s="17">
        <v>5</v>
      </c>
      <c r="AM392" s="17">
        <v>3</v>
      </c>
      <c r="AN392" s="17">
        <v>6</v>
      </c>
      <c r="AO392" s="17">
        <v>2</v>
      </c>
      <c r="AP392" s="17">
        <v>5</v>
      </c>
      <c r="AQ392" s="17">
        <v>2</v>
      </c>
      <c r="AR392" s="17">
        <v>6</v>
      </c>
      <c r="AS392" s="17">
        <v>3</v>
      </c>
      <c r="AT392" s="17">
        <v>3</v>
      </c>
      <c r="AU392" s="17">
        <v>2</v>
      </c>
      <c r="AV392" s="17">
        <v>3</v>
      </c>
      <c r="AW392" s="44">
        <v>48</v>
      </c>
    </row>
    <row r="393" spans="1:49">
      <c r="A393" s="73">
        <v>43689</v>
      </c>
      <c r="B393" s="37">
        <v>0</v>
      </c>
      <c r="C393" s="17">
        <v>2006</v>
      </c>
      <c r="D393" s="1">
        <v>45963.85</v>
      </c>
      <c r="E393" s="128" t="s">
        <v>182</v>
      </c>
      <c r="F393" s="17"/>
      <c r="G393" s="17">
        <f t="shared" si="36"/>
        <v>0</v>
      </c>
      <c r="H393" s="17" t="s">
        <v>421</v>
      </c>
      <c r="I393" s="17" t="s">
        <v>421</v>
      </c>
      <c r="J393" s="50">
        <v>0</v>
      </c>
      <c r="K393" s="17">
        <f t="shared" si="39"/>
        <v>0</v>
      </c>
      <c r="L393" s="17" t="str">
        <f t="shared" si="40"/>
        <v/>
      </c>
      <c r="M393" s="97">
        <f t="shared" si="41"/>
        <v>0</v>
      </c>
      <c r="N393" s="97">
        <f t="shared" si="35"/>
        <v>0</v>
      </c>
      <c r="O393" s="83">
        <f t="shared" si="37"/>
        <v>0</v>
      </c>
      <c r="P393" s="17">
        <v>1</v>
      </c>
      <c r="Q393" s="17">
        <v>1</v>
      </c>
      <c r="R393" s="36">
        <v>3</v>
      </c>
      <c r="S393" s="17">
        <v>4</v>
      </c>
      <c r="T393" s="17">
        <v>4</v>
      </c>
      <c r="U393" s="36">
        <v>3</v>
      </c>
      <c r="V393" s="36">
        <v>2</v>
      </c>
      <c r="W393" s="17">
        <v>4</v>
      </c>
      <c r="X393" s="17">
        <v>2</v>
      </c>
      <c r="Y393" s="17">
        <v>2</v>
      </c>
      <c r="Z393" s="17">
        <v>2</v>
      </c>
      <c r="AA393" s="17">
        <v>2</v>
      </c>
      <c r="AB393" s="17">
        <v>2</v>
      </c>
      <c r="AC393" s="17">
        <v>2</v>
      </c>
      <c r="AD393" s="17">
        <v>2</v>
      </c>
      <c r="AE393" s="17">
        <v>1</v>
      </c>
      <c r="AF393" s="43">
        <f t="shared" si="38"/>
        <v>37</v>
      </c>
      <c r="AG393" s="17">
        <v>9</v>
      </c>
      <c r="AH393" s="17">
        <v>5</v>
      </c>
      <c r="AI393" s="17">
        <v>5</v>
      </c>
      <c r="AJ393" s="17">
        <v>3</v>
      </c>
      <c r="AK393" s="17">
        <v>5</v>
      </c>
      <c r="AL393" s="17">
        <v>2</v>
      </c>
      <c r="AM393" s="17">
        <v>3</v>
      </c>
      <c r="AN393" s="17">
        <v>8</v>
      </c>
      <c r="AO393" s="17">
        <v>3</v>
      </c>
      <c r="AP393" s="17">
        <v>3</v>
      </c>
      <c r="AQ393" s="17">
        <v>2</v>
      </c>
      <c r="AR393" s="17">
        <v>4</v>
      </c>
      <c r="AS393" s="17">
        <v>2</v>
      </c>
      <c r="AT393" s="17">
        <v>5</v>
      </c>
      <c r="AU393" s="17">
        <v>2</v>
      </c>
      <c r="AV393" s="17">
        <v>4</v>
      </c>
      <c r="AW393" s="44">
        <v>63</v>
      </c>
    </row>
    <row r="394" spans="1:49">
      <c r="A394" s="73">
        <v>45546</v>
      </c>
      <c r="B394" s="37">
        <v>0</v>
      </c>
      <c r="C394" s="17">
        <v>2004</v>
      </c>
      <c r="D394" s="1">
        <v>45968.824305555558</v>
      </c>
      <c r="E394" s="128" t="s">
        <v>229</v>
      </c>
      <c r="F394" s="17"/>
      <c r="G394" s="17">
        <f t="shared" si="36"/>
        <v>0</v>
      </c>
      <c r="H394" s="17" t="s">
        <v>421</v>
      </c>
      <c r="I394" s="17" t="s">
        <v>421</v>
      </c>
      <c r="J394" s="50">
        <v>0</v>
      </c>
      <c r="K394" s="17">
        <f t="shared" si="39"/>
        <v>0</v>
      </c>
      <c r="L394" s="17" t="str">
        <f t="shared" si="40"/>
        <v/>
      </c>
      <c r="M394" s="97">
        <f t="shared" si="41"/>
        <v>0</v>
      </c>
      <c r="N394" s="97">
        <f t="shared" ref="N394:N427" si="42">IF(I394="aroace",2,M394)</f>
        <v>0</v>
      </c>
      <c r="O394" s="83">
        <f t="shared" si="37"/>
        <v>0</v>
      </c>
      <c r="P394" s="17">
        <v>2</v>
      </c>
      <c r="Q394" s="17">
        <v>3</v>
      </c>
      <c r="R394" s="36">
        <v>2</v>
      </c>
      <c r="S394" s="17">
        <v>4</v>
      </c>
      <c r="T394" s="17">
        <v>5</v>
      </c>
      <c r="U394" s="36">
        <v>3</v>
      </c>
      <c r="V394" s="36">
        <v>2</v>
      </c>
      <c r="W394" s="17">
        <v>1</v>
      </c>
      <c r="X394" s="17">
        <v>2</v>
      </c>
      <c r="Y394" s="17">
        <v>3</v>
      </c>
      <c r="Z394" s="17">
        <v>3</v>
      </c>
      <c r="AA394" s="17">
        <v>2</v>
      </c>
      <c r="AB394" s="17">
        <v>2</v>
      </c>
      <c r="AC394" s="17">
        <v>2</v>
      </c>
      <c r="AD394" s="17">
        <v>3</v>
      </c>
      <c r="AE394" s="17">
        <v>1</v>
      </c>
      <c r="AF394" s="43">
        <f t="shared" si="38"/>
        <v>40</v>
      </c>
      <c r="AG394" s="17">
        <v>6</v>
      </c>
      <c r="AH394" s="17">
        <v>3</v>
      </c>
      <c r="AI394" s="17">
        <v>3</v>
      </c>
      <c r="AJ394" s="17">
        <v>3</v>
      </c>
      <c r="AK394" s="17">
        <v>3</v>
      </c>
      <c r="AL394" s="17">
        <v>7</v>
      </c>
      <c r="AM394" s="17">
        <v>2</v>
      </c>
      <c r="AN394" s="17">
        <v>3</v>
      </c>
      <c r="AO394" s="17">
        <v>2</v>
      </c>
      <c r="AP394" s="17">
        <v>3</v>
      </c>
      <c r="AQ394" s="17">
        <v>2</v>
      </c>
      <c r="AR394" s="17">
        <v>8</v>
      </c>
      <c r="AS394" s="17">
        <v>3</v>
      </c>
      <c r="AT394" s="17">
        <v>3</v>
      </c>
      <c r="AU394" s="17">
        <v>3</v>
      </c>
      <c r="AV394" s="17">
        <v>4</v>
      </c>
      <c r="AW394" s="44">
        <v>59</v>
      </c>
    </row>
    <row r="395" spans="1:49">
      <c r="A395" s="73">
        <v>41802</v>
      </c>
      <c r="B395" s="37">
        <v>0</v>
      </c>
      <c r="C395" s="17">
        <v>2002</v>
      </c>
      <c r="D395" s="1">
        <v>45959.836111111108</v>
      </c>
      <c r="E395" s="128" t="s">
        <v>121</v>
      </c>
      <c r="F395" s="17"/>
      <c r="G395" s="17">
        <f t="shared" ref="G395:G426" si="43">IF(F395="",0,1)</f>
        <v>0</v>
      </c>
      <c r="H395" s="17" t="s">
        <v>421</v>
      </c>
      <c r="I395" s="17" t="s">
        <v>421</v>
      </c>
      <c r="J395" s="50">
        <v>0</v>
      </c>
      <c r="K395" s="17">
        <f t="shared" si="39"/>
        <v>0</v>
      </c>
      <c r="L395" s="17" t="str">
        <f t="shared" si="40"/>
        <v/>
      </c>
      <c r="M395" s="97">
        <f t="shared" si="41"/>
        <v>0</v>
      </c>
      <c r="N395" s="97">
        <f t="shared" si="42"/>
        <v>0</v>
      </c>
      <c r="O395" s="83">
        <f t="shared" ref="O395:O427" si="44">IF(N395=2,1,0)</f>
        <v>0</v>
      </c>
      <c r="P395" s="17">
        <v>1</v>
      </c>
      <c r="Q395" s="17">
        <v>1</v>
      </c>
      <c r="R395" s="36">
        <v>1</v>
      </c>
      <c r="S395" s="17">
        <v>1</v>
      </c>
      <c r="T395" s="17">
        <v>3</v>
      </c>
      <c r="U395" s="36">
        <v>3</v>
      </c>
      <c r="V395" s="36">
        <v>2</v>
      </c>
      <c r="W395" s="17">
        <v>1</v>
      </c>
      <c r="X395" s="17">
        <v>3</v>
      </c>
      <c r="Y395" s="17">
        <v>1</v>
      </c>
      <c r="Z395" s="17">
        <v>1</v>
      </c>
      <c r="AA395" s="17">
        <v>1</v>
      </c>
      <c r="AB395" s="17">
        <v>1</v>
      </c>
      <c r="AC395" s="17">
        <v>1</v>
      </c>
      <c r="AD395" s="17">
        <v>1</v>
      </c>
      <c r="AE395" s="17">
        <v>1</v>
      </c>
      <c r="AF395" s="43">
        <f t="shared" ref="AF395:AF427" si="45">SUM(P395:AE395)</f>
        <v>23</v>
      </c>
      <c r="AG395" s="17">
        <v>15</v>
      </c>
      <c r="AH395" s="17">
        <v>8</v>
      </c>
      <c r="AI395" s="17">
        <v>8</v>
      </c>
      <c r="AJ395" s="17">
        <v>5</v>
      </c>
      <c r="AK395" s="17">
        <v>38</v>
      </c>
      <c r="AL395" s="17">
        <v>9</v>
      </c>
      <c r="AM395" s="17">
        <v>11</v>
      </c>
      <c r="AN395" s="17">
        <v>6</v>
      </c>
      <c r="AO395" s="17">
        <v>8</v>
      </c>
      <c r="AP395" s="17">
        <v>6</v>
      </c>
      <c r="AQ395" s="17">
        <v>3</v>
      </c>
      <c r="AR395" s="17">
        <v>7</v>
      </c>
      <c r="AS395" s="17">
        <v>4</v>
      </c>
      <c r="AT395" s="17">
        <v>5</v>
      </c>
      <c r="AU395" s="17">
        <v>4</v>
      </c>
      <c r="AV395" s="17">
        <v>17</v>
      </c>
      <c r="AW395" s="44">
        <v>50</v>
      </c>
    </row>
    <row r="396" spans="1:49">
      <c r="A396" s="73">
        <v>45628</v>
      </c>
      <c r="B396" s="60">
        <v>0</v>
      </c>
      <c r="C396" s="45">
        <v>2004</v>
      </c>
      <c r="D396" s="6">
        <v>45969.033333333333</v>
      </c>
      <c r="E396" s="129" t="s">
        <v>239</v>
      </c>
      <c r="F396" s="45" t="s">
        <v>408</v>
      </c>
      <c r="G396" s="17">
        <f t="shared" si="43"/>
        <v>1</v>
      </c>
      <c r="H396" s="45" t="s">
        <v>399</v>
      </c>
      <c r="I396" s="45" t="s">
        <v>399</v>
      </c>
      <c r="J396" s="50">
        <v>1</v>
      </c>
      <c r="K396" s="17">
        <f t="shared" ref="K396:K428" si="46">IF( AND(G395=1, OR(H395="ace",H395="demi",H395="aego",H395="homo; ace")),1,0)</f>
        <v>0</v>
      </c>
      <c r="L396" s="17" t="str">
        <f t="shared" si="40"/>
        <v/>
      </c>
      <c r="M396" s="97">
        <f t="shared" si="41"/>
        <v>1</v>
      </c>
      <c r="N396" s="45">
        <f t="shared" si="42"/>
        <v>1</v>
      </c>
      <c r="O396" s="93">
        <f t="shared" si="44"/>
        <v>0</v>
      </c>
      <c r="P396" s="45">
        <v>4</v>
      </c>
      <c r="Q396" s="45">
        <v>4</v>
      </c>
      <c r="R396" s="45">
        <v>4</v>
      </c>
      <c r="S396" s="45">
        <v>5</v>
      </c>
      <c r="T396" s="45">
        <v>5</v>
      </c>
      <c r="U396" s="45">
        <v>4</v>
      </c>
      <c r="V396" s="45">
        <v>3</v>
      </c>
      <c r="W396" s="45">
        <v>3</v>
      </c>
      <c r="X396" s="45">
        <v>2</v>
      </c>
      <c r="Y396" s="45">
        <v>4</v>
      </c>
      <c r="Z396" s="45">
        <v>4</v>
      </c>
      <c r="AA396" s="45">
        <v>4</v>
      </c>
      <c r="AB396" s="45">
        <v>3</v>
      </c>
      <c r="AC396" s="45">
        <v>3</v>
      </c>
      <c r="AD396" s="45">
        <v>4</v>
      </c>
      <c r="AE396" s="45">
        <v>4</v>
      </c>
      <c r="AF396" s="43">
        <f t="shared" si="45"/>
        <v>60</v>
      </c>
      <c r="AG396" s="45">
        <v>14</v>
      </c>
      <c r="AH396" s="45">
        <v>6</v>
      </c>
      <c r="AI396" s="45">
        <v>8</v>
      </c>
      <c r="AJ396" s="45">
        <v>3</v>
      </c>
      <c r="AK396" s="45">
        <v>5</v>
      </c>
      <c r="AL396" s="45">
        <v>5</v>
      </c>
      <c r="AM396" s="45">
        <v>4</v>
      </c>
      <c r="AN396" s="45">
        <v>10</v>
      </c>
      <c r="AO396" s="45">
        <v>3</v>
      </c>
      <c r="AP396" s="45">
        <v>9</v>
      </c>
      <c r="AQ396" s="45">
        <v>4</v>
      </c>
      <c r="AR396" s="45">
        <v>6</v>
      </c>
      <c r="AS396" s="45">
        <v>3</v>
      </c>
      <c r="AT396" s="45">
        <v>11</v>
      </c>
      <c r="AU396" s="45">
        <v>4</v>
      </c>
      <c r="AV396" s="45">
        <v>5</v>
      </c>
      <c r="AW396" s="43">
        <v>42</v>
      </c>
    </row>
    <row r="397" spans="1:49">
      <c r="A397" s="73">
        <v>44502</v>
      </c>
      <c r="B397" s="60">
        <v>0</v>
      </c>
      <c r="C397" s="45">
        <v>2000</v>
      </c>
      <c r="D397" s="6">
        <v>45965.643750000003</v>
      </c>
      <c r="E397" s="129" t="s">
        <v>500</v>
      </c>
      <c r="F397" s="45"/>
      <c r="G397" s="45">
        <f t="shared" si="43"/>
        <v>0</v>
      </c>
      <c r="H397" s="45" t="s">
        <v>397</v>
      </c>
      <c r="I397" s="45" t="s">
        <v>397</v>
      </c>
      <c r="J397" s="50">
        <v>0</v>
      </c>
      <c r="K397" s="17">
        <f t="shared" si="46"/>
        <v>1</v>
      </c>
      <c r="L397" s="45" t="str">
        <f t="shared" ref="L397:L427" si="47">IF(AND(G397=1,K398=0),"TADY","")</f>
        <v/>
      </c>
      <c r="M397" s="97">
        <f t="shared" si="41"/>
        <v>0</v>
      </c>
      <c r="N397" s="45">
        <f t="shared" si="42"/>
        <v>0</v>
      </c>
      <c r="O397" s="93">
        <f t="shared" si="44"/>
        <v>0</v>
      </c>
      <c r="P397" s="45">
        <v>1</v>
      </c>
      <c r="Q397" s="45">
        <v>2</v>
      </c>
      <c r="R397" s="45">
        <v>1</v>
      </c>
      <c r="S397" s="45">
        <v>2</v>
      </c>
      <c r="T397" s="45">
        <v>2</v>
      </c>
      <c r="U397" s="45">
        <v>3</v>
      </c>
      <c r="V397" s="45">
        <v>1</v>
      </c>
      <c r="W397" s="45">
        <v>1</v>
      </c>
      <c r="X397" s="45">
        <v>1</v>
      </c>
      <c r="Y397" s="45">
        <v>1</v>
      </c>
      <c r="Z397" s="45">
        <v>1</v>
      </c>
      <c r="AA397" s="45">
        <v>1</v>
      </c>
      <c r="AB397" s="45">
        <v>1</v>
      </c>
      <c r="AC397" s="45">
        <v>1</v>
      </c>
      <c r="AD397" s="45">
        <v>1</v>
      </c>
      <c r="AE397" s="45">
        <v>1</v>
      </c>
      <c r="AF397" s="43">
        <f t="shared" si="45"/>
        <v>21</v>
      </c>
      <c r="AG397" s="45">
        <v>14</v>
      </c>
      <c r="AH397" s="45">
        <v>11</v>
      </c>
      <c r="AI397" s="45">
        <v>5</v>
      </c>
      <c r="AJ397" s="45">
        <v>5</v>
      </c>
      <c r="AK397" s="45">
        <v>5</v>
      </c>
      <c r="AL397" s="45">
        <v>5</v>
      </c>
      <c r="AM397" s="45">
        <v>2</v>
      </c>
      <c r="AN397" s="45">
        <v>3</v>
      </c>
      <c r="AO397" s="45">
        <v>5</v>
      </c>
      <c r="AP397" s="45">
        <v>4</v>
      </c>
      <c r="AQ397" s="45">
        <v>2</v>
      </c>
      <c r="AR397" s="45">
        <v>5</v>
      </c>
      <c r="AS397" s="45">
        <v>3</v>
      </c>
      <c r="AT397" s="45">
        <v>5</v>
      </c>
      <c r="AU397" s="45">
        <v>4</v>
      </c>
      <c r="AV397" s="45">
        <v>4</v>
      </c>
      <c r="AW397" s="44">
        <v>44</v>
      </c>
    </row>
    <row r="398" spans="1:49">
      <c r="A398" s="73">
        <v>46814</v>
      </c>
      <c r="B398" s="37">
        <v>0</v>
      </c>
      <c r="C398" s="17">
        <v>1984</v>
      </c>
      <c r="D398" s="1">
        <v>45977.984027777777</v>
      </c>
      <c r="E398" s="128" t="s">
        <v>265</v>
      </c>
      <c r="F398" s="17"/>
      <c r="G398" s="17">
        <f t="shared" si="43"/>
        <v>0</v>
      </c>
      <c r="H398" s="17" t="s">
        <v>397</v>
      </c>
      <c r="I398" s="17" t="s">
        <v>397</v>
      </c>
      <c r="J398" s="50">
        <v>0</v>
      </c>
      <c r="K398" s="17">
        <f t="shared" si="46"/>
        <v>0</v>
      </c>
      <c r="L398" s="17" t="str">
        <f t="shared" si="47"/>
        <v/>
      </c>
      <c r="M398" s="97">
        <f t="shared" ref="M398:M427" si="48">IF(OR(I398="ace",I398="aroace"),1,0)</f>
        <v>0</v>
      </c>
      <c r="N398" s="97">
        <f t="shared" si="42"/>
        <v>0</v>
      </c>
      <c r="O398" s="83">
        <f t="shared" si="44"/>
        <v>0</v>
      </c>
      <c r="P398" s="17">
        <v>1</v>
      </c>
      <c r="Q398" s="17">
        <v>4</v>
      </c>
      <c r="R398" s="36">
        <v>3</v>
      </c>
      <c r="S398" s="17">
        <v>5</v>
      </c>
      <c r="T398" s="17">
        <v>4</v>
      </c>
      <c r="U398" s="36">
        <v>2</v>
      </c>
      <c r="V398" s="36">
        <v>4</v>
      </c>
      <c r="W398" s="17">
        <v>4</v>
      </c>
      <c r="X398" s="17">
        <v>3</v>
      </c>
      <c r="Y398" s="17">
        <v>4</v>
      </c>
      <c r="Z398" s="17">
        <v>4</v>
      </c>
      <c r="AA398" s="17">
        <v>2</v>
      </c>
      <c r="AB398" s="17">
        <v>3</v>
      </c>
      <c r="AC398" s="17">
        <v>5</v>
      </c>
      <c r="AD398" s="17">
        <v>3</v>
      </c>
      <c r="AE398" s="17">
        <v>2</v>
      </c>
      <c r="AF398" s="43">
        <f t="shared" si="45"/>
        <v>53</v>
      </c>
      <c r="AG398" s="17">
        <v>25</v>
      </c>
      <c r="AH398" s="17">
        <v>6</v>
      </c>
      <c r="AI398" s="17">
        <v>69</v>
      </c>
      <c r="AJ398" s="17">
        <v>6</v>
      </c>
      <c r="AK398" s="17">
        <v>6</v>
      </c>
      <c r="AL398" s="17">
        <v>9</v>
      </c>
      <c r="AM398" s="17">
        <v>5</v>
      </c>
      <c r="AN398" s="17">
        <v>11</v>
      </c>
      <c r="AO398" s="17">
        <v>5</v>
      </c>
      <c r="AP398" s="17">
        <v>13</v>
      </c>
      <c r="AQ398" s="17">
        <v>6</v>
      </c>
      <c r="AR398" s="17">
        <v>9</v>
      </c>
      <c r="AS398" s="17">
        <v>9</v>
      </c>
      <c r="AT398" s="17">
        <v>12</v>
      </c>
      <c r="AU398" s="17">
        <v>6</v>
      </c>
      <c r="AV398" s="17">
        <v>8</v>
      </c>
      <c r="AW398" s="44">
        <v>62</v>
      </c>
    </row>
    <row r="399" spans="1:49">
      <c r="A399" s="73">
        <v>46512</v>
      </c>
      <c r="B399" s="37">
        <v>0</v>
      </c>
      <c r="C399" s="17">
        <v>1982</v>
      </c>
      <c r="D399" s="1">
        <v>45973.695833333331</v>
      </c>
      <c r="E399" s="128" t="s">
        <v>254</v>
      </c>
      <c r="F399" s="17"/>
      <c r="G399" s="17">
        <f t="shared" si="43"/>
        <v>0</v>
      </c>
      <c r="H399" s="17" t="s">
        <v>494</v>
      </c>
      <c r="I399" s="17" t="s">
        <v>494</v>
      </c>
      <c r="J399" s="50">
        <v>0</v>
      </c>
      <c r="K399" s="17">
        <f t="shared" si="46"/>
        <v>0</v>
      </c>
      <c r="L399" s="17" t="str">
        <f t="shared" si="47"/>
        <v/>
      </c>
      <c r="M399" s="97">
        <f t="shared" si="48"/>
        <v>0</v>
      </c>
      <c r="N399" s="97">
        <f t="shared" si="42"/>
        <v>0</v>
      </c>
      <c r="O399" s="83">
        <f t="shared" si="44"/>
        <v>0</v>
      </c>
      <c r="P399" s="17">
        <v>2</v>
      </c>
      <c r="Q399" s="17">
        <v>1</v>
      </c>
      <c r="R399" s="36">
        <v>1</v>
      </c>
      <c r="S399" s="17">
        <v>2</v>
      </c>
      <c r="T399" s="17">
        <v>4</v>
      </c>
      <c r="U399" s="36">
        <v>1</v>
      </c>
      <c r="V399" s="36">
        <v>2</v>
      </c>
      <c r="W399" s="17">
        <v>1</v>
      </c>
      <c r="X399" s="17">
        <v>4</v>
      </c>
      <c r="Y399" s="17">
        <v>2</v>
      </c>
      <c r="Z399" s="17">
        <v>5</v>
      </c>
      <c r="AA399" s="17">
        <v>4</v>
      </c>
      <c r="AB399" s="17">
        <v>2</v>
      </c>
      <c r="AC399" s="17">
        <v>4</v>
      </c>
      <c r="AD399" s="17">
        <v>4</v>
      </c>
      <c r="AE399" s="17">
        <v>3</v>
      </c>
      <c r="AF399" s="43">
        <f t="shared" si="45"/>
        <v>42</v>
      </c>
      <c r="AG399" s="17">
        <v>11</v>
      </c>
      <c r="AH399" s="17">
        <v>6</v>
      </c>
      <c r="AI399" s="17">
        <v>3</v>
      </c>
      <c r="AJ399" s="17">
        <v>4</v>
      </c>
      <c r="AK399" s="17">
        <v>9</v>
      </c>
      <c r="AL399" s="17">
        <v>2</v>
      </c>
      <c r="AM399" s="17">
        <v>4</v>
      </c>
      <c r="AN399" s="17">
        <v>3</v>
      </c>
      <c r="AO399" s="17">
        <v>4</v>
      </c>
      <c r="AP399" s="17">
        <v>5</v>
      </c>
      <c r="AQ399" s="17">
        <v>3</v>
      </c>
      <c r="AR399" s="17">
        <v>6</v>
      </c>
      <c r="AS399" s="17">
        <v>4</v>
      </c>
      <c r="AT399" s="17">
        <v>8</v>
      </c>
      <c r="AU399" s="17">
        <v>4</v>
      </c>
      <c r="AV399" s="17">
        <v>5</v>
      </c>
      <c r="AW399" s="44">
        <v>83</v>
      </c>
    </row>
    <row r="400" spans="1:49">
      <c r="A400" s="73">
        <v>41859</v>
      </c>
      <c r="B400" s="37">
        <v>0</v>
      </c>
      <c r="C400" s="17">
        <v>2008</v>
      </c>
      <c r="D400" s="1">
        <v>45959.831250000003</v>
      </c>
      <c r="E400" s="128" t="s">
        <v>119</v>
      </c>
      <c r="F400" s="17"/>
      <c r="G400" s="17">
        <f t="shared" si="43"/>
        <v>0</v>
      </c>
      <c r="H400" s="17" t="s">
        <v>406</v>
      </c>
      <c r="I400" s="17" t="s">
        <v>406</v>
      </c>
      <c r="J400" s="50">
        <v>0</v>
      </c>
      <c r="K400" s="17">
        <f t="shared" si="46"/>
        <v>0</v>
      </c>
      <c r="L400" s="17" t="str">
        <f t="shared" si="47"/>
        <v/>
      </c>
      <c r="M400" s="97">
        <f t="shared" si="48"/>
        <v>0</v>
      </c>
      <c r="N400" s="97">
        <f t="shared" si="42"/>
        <v>0</v>
      </c>
      <c r="O400" s="83">
        <f t="shared" si="44"/>
        <v>0</v>
      </c>
      <c r="P400" s="17">
        <v>5</v>
      </c>
      <c r="Q400" s="17">
        <v>2</v>
      </c>
      <c r="R400" s="36">
        <v>1</v>
      </c>
      <c r="S400" s="17">
        <v>2</v>
      </c>
      <c r="T400" s="17">
        <v>2</v>
      </c>
      <c r="U400" s="36">
        <v>1</v>
      </c>
      <c r="V400" s="36">
        <v>1</v>
      </c>
      <c r="W400" s="17">
        <v>1</v>
      </c>
      <c r="X400" s="17">
        <v>1</v>
      </c>
      <c r="Y400" s="17">
        <v>1</v>
      </c>
      <c r="Z400" s="17">
        <v>1</v>
      </c>
      <c r="AA400" s="17">
        <v>2</v>
      </c>
      <c r="AB400" s="17">
        <v>2</v>
      </c>
      <c r="AC400" s="17">
        <v>1</v>
      </c>
      <c r="AD400" s="17">
        <v>1</v>
      </c>
      <c r="AE400" s="17">
        <v>1</v>
      </c>
      <c r="AF400" s="43">
        <f t="shared" si="45"/>
        <v>25</v>
      </c>
      <c r="AG400" s="17">
        <v>6</v>
      </c>
      <c r="AH400" s="17">
        <v>3</v>
      </c>
      <c r="AI400" s="17">
        <v>2</v>
      </c>
      <c r="AJ400" s="17">
        <v>4</v>
      </c>
      <c r="AK400" s="17">
        <v>3</v>
      </c>
      <c r="AL400" s="17">
        <v>2</v>
      </c>
      <c r="AM400" s="17">
        <v>2</v>
      </c>
      <c r="AN400" s="17">
        <v>2</v>
      </c>
      <c r="AO400" s="17">
        <v>2</v>
      </c>
      <c r="AP400" s="17">
        <v>3</v>
      </c>
      <c r="AQ400" s="17">
        <v>2</v>
      </c>
      <c r="AR400" s="17">
        <v>3</v>
      </c>
      <c r="AS400" s="17">
        <v>3</v>
      </c>
      <c r="AT400" s="17">
        <v>5</v>
      </c>
      <c r="AU400" s="17">
        <v>3</v>
      </c>
      <c r="AV400" s="17">
        <v>2</v>
      </c>
      <c r="AW400" s="44">
        <v>60</v>
      </c>
    </row>
    <row r="401" spans="1:49">
      <c r="A401" s="73">
        <v>42759</v>
      </c>
      <c r="B401" s="37">
        <v>0</v>
      </c>
      <c r="C401" s="17">
        <v>1997</v>
      </c>
      <c r="D401" s="1">
        <v>45961.375694444447</v>
      </c>
      <c r="E401" s="128" t="s">
        <v>161</v>
      </c>
      <c r="F401" s="17"/>
      <c r="G401" s="17">
        <f t="shared" si="43"/>
        <v>0</v>
      </c>
      <c r="H401" s="17" t="s">
        <v>399</v>
      </c>
      <c r="I401" s="17" t="s">
        <v>399</v>
      </c>
      <c r="J401" s="50">
        <v>1</v>
      </c>
      <c r="K401" s="17">
        <f t="shared" si="46"/>
        <v>0</v>
      </c>
      <c r="L401" s="17" t="str">
        <f t="shared" si="47"/>
        <v/>
      </c>
      <c r="M401" s="97">
        <f t="shared" si="48"/>
        <v>1</v>
      </c>
      <c r="N401" s="97">
        <f t="shared" si="42"/>
        <v>1</v>
      </c>
      <c r="O401" s="83">
        <f t="shared" si="44"/>
        <v>0</v>
      </c>
      <c r="P401" s="17">
        <v>4</v>
      </c>
      <c r="Q401" s="17">
        <v>5</v>
      </c>
      <c r="R401" s="36">
        <v>5</v>
      </c>
      <c r="S401" s="17">
        <v>5</v>
      </c>
      <c r="T401" s="17">
        <v>5</v>
      </c>
      <c r="U401" s="36">
        <v>5</v>
      </c>
      <c r="V401" s="36">
        <v>2</v>
      </c>
      <c r="W401" s="17">
        <v>2</v>
      </c>
      <c r="X401" s="17">
        <v>3</v>
      </c>
      <c r="Y401" s="17">
        <v>4</v>
      </c>
      <c r="Z401" s="17">
        <v>2</v>
      </c>
      <c r="AA401" s="17">
        <v>5</v>
      </c>
      <c r="AB401" s="17">
        <v>4</v>
      </c>
      <c r="AC401" s="17">
        <v>4</v>
      </c>
      <c r="AD401" s="17">
        <v>5</v>
      </c>
      <c r="AE401" s="17">
        <v>4</v>
      </c>
      <c r="AF401" s="43">
        <f t="shared" si="45"/>
        <v>64</v>
      </c>
      <c r="AG401" s="17">
        <v>7</v>
      </c>
      <c r="AH401" s="17">
        <v>3</v>
      </c>
      <c r="AI401" s="17">
        <v>5</v>
      </c>
      <c r="AJ401" s="17">
        <v>3</v>
      </c>
      <c r="AK401" s="17">
        <v>7</v>
      </c>
      <c r="AL401" s="17">
        <v>2</v>
      </c>
      <c r="AM401" s="17">
        <v>2</v>
      </c>
      <c r="AN401" s="17">
        <v>7</v>
      </c>
      <c r="AO401" s="17">
        <v>3</v>
      </c>
      <c r="AP401" s="17">
        <v>4</v>
      </c>
      <c r="AQ401" s="17">
        <v>2</v>
      </c>
      <c r="AR401" s="17">
        <v>28</v>
      </c>
      <c r="AS401" s="17">
        <v>4</v>
      </c>
      <c r="AT401" s="17">
        <v>3</v>
      </c>
      <c r="AU401" s="17">
        <v>2</v>
      </c>
      <c r="AV401" s="17">
        <v>5</v>
      </c>
      <c r="AW401" s="44">
        <v>45</v>
      </c>
    </row>
    <row r="402" spans="1:49">
      <c r="A402" s="73">
        <v>44959</v>
      </c>
      <c r="B402" s="37">
        <v>0</v>
      </c>
      <c r="C402" s="17">
        <v>1978</v>
      </c>
      <c r="D402" s="1">
        <v>45967.356944444444</v>
      </c>
      <c r="E402" s="128" t="s">
        <v>208</v>
      </c>
      <c r="F402" s="17"/>
      <c r="G402" s="17">
        <f t="shared" si="43"/>
        <v>0</v>
      </c>
      <c r="H402" s="17" t="s">
        <v>397</v>
      </c>
      <c r="I402" s="17" t="s">
        <v>397</v>
      </c>
      <c r="J402" s="50">
        <v>0</v>
      </c>
      <c r="K402" s="17">
        <f t="shared" si="46"/>
        <v>0</v>
      </c>
      <c r="L402" s="17" t="str">
        <f t="shared" si="47"/>
        <v/>
      </c>
      <c r="M402" s="97">
        <f t="shared" si="48"/>
        <v>0</v>
      </c>
      <c r="N402" s="97">
        <f t="shared" si="42"/>
        <v>0</v>
      </c>
      <c r="O402" s="83">
        <f t="shared" si="44"/>
        <v>0</v>
      </c>
      <c r="P402" s="17">
        <v>1</v>
      </c>
      <c r="Q402" s="17">
        <v>1</v>
      </c>
      <c r="R402" s="36">
        <v>2</v>
      </c>
      <c r="S402" s="17">
        <v>3</v>
      </c>
      <c r="T402" s="17">
        <v>4</v>
      </c>
      <c r="U402" s="36">
        <v>3</v>
      </c>
      <c r="V402" s="36">
        <v>4</v>
      </c>
      <c r="W402" s="17">
        <v>1</v>
      </c>
      <c r="X402" s="17">
        <v>4</v>
      </c>
      <c r="Y402" s="17">
        <v>4</v>
      </c>
      <c r="Z402" s="17">
        <v>4</v>
      </c>
      <c r="AA402" s="17">
        <v>4</v>
      </c>
      <c r="AB402" s="17">
        <v>4</v>
      </c>
      <c r="AC402" s="17">
        <v>4</v>
      </c>
      <c r="AD402" s="17">
        <v>4</v>
      </c>
      <c r="AE402" s="17">
        <v>3</v>
      </c>
      <c r="AF402" s="43">
        <f t="shared" si="45"/>
        <v>50</v>
      </c>
      <c r="AG402" s="17">
        <v>8</v>
      </c>
      <c r="AH402" s="17">
        <v>7</v>
      </c>
      <c r="AI402" s="17">
        <v>6</v>
      </c>
      <c r="AJ402" s="17">
        <v>5</v>
      </c>
      <c r="AK402" s="17">
        <v>6</v>
      </c>
      <c r="AL402" s="17">
        <v>7</v>
      </c>
      <c r="AM402" s="17">
        <v>4</v>
      </c>
      <c r="AN402" s="17">
        <v>16</v>
      </c>
      <c r="AO402" s="17">
        <v>5</v>
      </c>
      <c r="AP402" s="17">
        <v>9</v>
      </c>
      <c r="AQ402" s="17">
        <v>3</v>
      </c>
      <c r="AR402" s="17">
        <v>5</v>
      </c>
      <c r="AS402" s="17">
        <v>13</v>
      </c>
      <c r="AT402" s="17">
        <v>3</v>
      </c>
      <c r="AU402" s="17">
        <v>4</v>
      </c>
      <c r="AV402" s="17">
        <v>6</v>
      </c>
      <c r="AW402" s="44">
        <v>71</v>
      </c>
    </row>
    <row r="403" spans="1:49">
      <c r="A403" s="73">
        <v>45584</v>
      </c>
      <c r="B403" s="37">
        <v>1</v>
      </c>
      <c r="C403" s="17">
        <v>2002</v>
      </c>
      <c r="D403" s="1">
        <v>45968.871527777781</v>
      </c>
      <c r="E403" s="128" t="s">
        <v>234</v>
      </c>
      <c r="F403" s="17"/>
      <c r="G403" s="17">
        <f t="shared" si="43"/>
        <v>0</v>
      </c>
      <c r="H403" s="17" t="s">
        <v>397</v>
      </c>
      <c r="I403" s="17" t="s">
        <v>397</v>
      </c>
      <c r="J403" s="50">
        <v>0</v>
      </c>
      <c r="K403" s="17">
        <f t="shared" si="46"/>
        <v>0</v>
      </c>
      <c r="L403" s="17" t="str">
        <f t="shared" si="47"/>
        <v/>
      </c>
      <c r="M403" s="97">
        <f t="shared" si="48"/>
        <v>0</v>
      </c>
      <c r="N403" s="97">
        <f t="shared" si="42"/>
        <v>0</v>
      </c>
      <c r="O403" s="83">
        <f t="shared" si="44"/>
        <v>0</v>
      </c>
      <c r="P403" s="17">
        <v>1</v>
      </c>
      <c r="Q403" s="17">
        <v>1</v>
      </c>
      <c r="R403" s="36">
        <v>1</v>
      </c>
      <c r="S403" s="17">
        <v>1</v>
      </c>
      <c r="T403" s="17">
        <v>1</v>
      </c>
      <c r="U403" s="36">
        <v>1</v>
      </c>
      <c r="V403" s="36">
        <v>1</v>
      </c>
      <c r="W403" s="17">
        <v>1</v>
      </c>
      <c r="X403" s="17">
        <v>1</v>
      </c>
      <c r="Y403" s="17">
        <v>1</v>
      </c>
      <c r="Z403" s="17">
        <v>1</v>
      </c>
      <c r="AA403" s="17">
        <v>1</v>
      </c>
      <c r="AB403" s="17">
        <v>1</v>
      </c>
      <c r="AC403" s="17">
        <v>1</v>
      </c>
      <c r="AD403" s="17">
        <v>1</v>
      </c>
      <c r="AE403" s="17">
        <v>1</v>
      </c>
      <c r="AF403" s="43">
        <f t="shared" si="45"/>
        <v>16</v>
      </c>
      <c r="AG403" s="17">
        <v>6</v>
      </c>
      <c r="AH403" s="17">
        <v>5</v>
      </c>
      <c r="AI403" s="17">
        <v>5</v>
      </c>
      <c r="AJ403" s="17">
        <v>4</v>
      </c>
      <c r="AK403" s="17">
        <v>5</v>
      </c>
      <c r="AL403" s="17">
        <v>2</v>
      </c>
      <c r="AM403" s="17">
        <v>3</v>
      </c>
      <c r="AN403" s="17">
        <v>3</v>
      </c>
      <c r="AO403" s="17">
        <v>2</v>
      </c>
      <c r="AP403" s="17">
        <v>4</v>
      </c>
      <c r="AQ403" s="17">
        <v>2</v>
      </c>
      <c r="AR403" s="17">
        <v>4</v>
      </c>
      <c r="AS403" s="17">
        <v>3</v>
      </c>
      <c r="AT403" s="17">
        <v>2</v>
      </c>
      <c r="AU403" s="17">
        <v>3</v>
      </c>
      <c r="AV403" s="17">
        <v>3</v>
      </c>
      <c r="AW403" s="44">
        <v>28</v>
      </c>
    </row>
    <row r="404" spans="1:49">
      <c r="A404" s="73">
        <v>40722</v>
      </c>
      <c r="B404" s="37">
        <v>1</v>
      </c>
      <c r="C404" s="17">
        <v>2003</v>
      </c>
      <c r="D404" s="1">
        <v>45958.457638888889</v>
      </c>
      <c r="E404" s="128" t="s">
        <v>86</v>
      </c>
      <c r="F404" s="17"/>
      <c r="G404" s="17">
        <f t="shared" si="43"/>
        <v>0</v>
      </c>
      <c r="H404" s="17" t="s">
        <v>397</v>
      </c>
      <c r="I404" s="17" t="s">
        <v>397</v>
      </c>
      <c r="J404" s="50">
        <v>0</v>
      </c>
      <c r="K404" s="17">
        <f t="shared" si="46"/>
        <v>0</v>
      </c>
      <c r="L404" s="17" t="str">
        <f t="shared" si="47"/>
        <v/>
      </c>
      <c r="M404" s="97">
        <f t="shared" si="48"/>
        <v>0</v>
      </c>
      <c r="N404" s="97">
        <f t="shared" si="42"/>
        <v>0</v>
      </c>
      <c r="O404" s="83">
        <f t="shared" si="44"/>
        <v>0</v>
      </c>
      <c r="P404" s="17">
        <v>5</v>
      </c>
      <c r="Q404" s="17">
        <v>4</v>
      </c>
      <c r="R404" s="36">
        <v>5</v>
      </c>
      <c r="S404" s="17">
        <v>5</v>
      </c>
      <c r="T404" s="17">
        <v>5</v>
      </c>
      <c r="U404" s="36">
        <v>5</v>
      </c>
      <c r="V404" s="36">
        <v>4</v>
      </c>
      <c r="W404" s="17">
        <v>5</v>
      </c>
      <c r="X404" s="17">
        <v>5</v>
      </c>
      <c r="Y404" s="17">
        <v>5</v>
      </c>
      <c r="Z404" s="17">
        <v>5</v>
      </c>
      <c r="AA404" s="17">
        <v>5</v>
      </c>
      <c r="AB404" s="17">
        <v>5</v>
      </c>
      <c r="AC404" s="17">
        <v>5</v>
      </c>
      <c r="AD404" s="17">
        <v>5</v>
      </c>
      <c r="AE404" s="17">
        <v>4</v>
      </c>
      <c r="AF404" s="43">
        <f t="shared" si="45"/>
        <v>77</v>
      </c>
      <c r="AG404" s="17">
        <v>12</v>
      </c>
      <c r="AH404" s="17">
        <v>7</v>
      </c>
      <c r="AI404" s="17">
        <v>4</v>
      </c>
      <c r="AJ404" s="17">
        <v>3</v>
      </c>
      <c r="AK404" s="17">
        <v>5</v>
      </c>
      <c r="AL404" s="17">
        <v>3</v>
      </c>
      <c r="AM404" s="17">
        <v>5</v>
      </c>
      <c r="AN404" s="17">
        <v>8</v>
      </c>
      <c r="AO404" s="17">
        <v>4</v>
      </c>
      <c r="AP404" s="17">
        <v>4</v>
      </c>
      <c r="AQ404" s="17">
        <v>3</v>
      </c>
      <c r="AR404" s="17">
        <v>5</v>
      </c>
      <c r="AS404" s="17">
        <v>2</v>
      </c>
      <c r="AT404" s="17">
        <v>4</v>
      </c>
      <c r="AU404" s="17">
        <v>5</v>
      </c>
      <c r="AV404" s="17">
        <v>5</v>
      </c>
      <c r="AW404" s="44">
        <v>5</v>
      </c>
    </row>
    <row r="405" spans="1:49">
      <c r="A405" s="73">
        <v>45553</v>
      </c>
      <c r="B405" s="37">
        <v>0</v>
      </c>
      <c r="C405" s="17">
        <v>2005</v>
      </c>
      <c r="D405" s="1">
        <v>45968.831944444442</v>
      </c>
      <c r="E405" s="128" t="s">
        <v>230</v>
      </c>
      <c r="F405" s="17"/>
      <c r="G405" s="17">
        <f t="shared" si="43"/>
        <v>0</v>
      </c>
      <c r="H405" s="17" t="s">
        <v>434</v>
      </c>
      <c r="I405" s="17" t="s">
        <v>434</v>
      </c>
      <c r="J405" s="50">
        <v>0</v>
      </c>
      <c r="K405" s="17">
        <f t="shared" si="46"/>
        <v>0</v>
      </c>
      <c r="L405" s="17" t="str">
        <f t="shared" si="47"/>
        <v/>
      </c>
      <c r="M405" s="97">
        <f t="shared" si="48"/>
        <v>0</v>
      </c>
      <c r="N405" s="97">
        <f t="shared" si="42"/>
        <v>0</v>
      </c>
      <c r="O405" s="83">
        <f t="shared" si="44"/>
        <v>0</v>
      </c>
      <c r="P405" s="17">
        <v>3</v>
      </c>
      <c r="Q405" s="17">
        <v>2</v>
      </c>
      <c r="R405" s="36">
        <v>3</v>
      </c>
      <c r="S405" s="17">
        <v>4</v>
      </c>
      <c r="T405" s="17">
        <v>4</v>
      </c>
      <c r="U405" s="36">
        <v>2</v>
      </c>
      <c r="V405" s="36">
        <v>3</v>
      </c>
      <c r="W405" s="17">
        <v>3</v>
      </c>
      <c r="X405" s="17">
        <v>4</v>
      </c>
      <c r="Y405" s="17">
        <v>2</v>
      </c>
      <c r="Z405" s="17">
        <v>2</v>
      </c>
      <c r="AA405" s="17">
        <v>3</v>
      </c>
      <c r="AB405" s="17">
        <v>3</v>
      </c>
      <c r="AC405" s="17">
        <v>2</v>
      </c>
      <c r="AD405" s="17">
        <v>3</v>
      </c>
      <c r="AE405" s="17">
        <v>2</v>
      </c>
      <c r="AF405" s="43">
        <f t="shared" si="45"/>
        <v>45</v>
      </c>
      <c r="AG405" s="17">
        <v>17</v>
      </c>
      <c r="AH405" s="17">
        <v>2</v>
      </c>
      <c r="AI405" s="17">
        <v>6</v>
      </c>
      <c r="AJ405" s="17">
        <v>3</v>
      </c>
      <c r="AK405" s="17">
        <v>3</v>
      </c>
      <c r="AL405" s="17">
        <v>2</v>
      </c>
      <c r="AM405" s="17">
        <v>2</v>
      </c>
      <c r="AN405" s="17">
        <v>4</v>
      </c>
      <c r="AO405" s="17">
        <v>2</v>
      </c>
      <c r="AP405" s="17">
        <v>3</v>
      </c>
      <c r="AQ405" s="17">
        <v>1</v>
      </c>
      <c r="AR405" s="17">
        <v>4</v>
      </c>
      <c r="AS405" s="17">
        <v>2</v>
      </c>
      <c r="AT405" s="17">
        <v>5</v>
      </c>
      <c r="AU405" s="17">
        <v>4</v>
      </c>
      <c r="AV405" s="17">
        <v>3</v>
      </c>
      <c r="AW405" s="44">
        <v>55</v>
      </c>
    </row>
    <row r="406" spans="1:49">
      <c r="A406" s="73">
        <v>45528</v>
      </c>
      <c r="B406" s="37">
        <v>1</v>
      </c>
      <c r="C406" s="17">
        <v>2001</v>
      </c>
      <c r="D406" s="1">
        <v>45968.788888888892</v>
      </c>
      <c r="E406" s="128" t="s">
        <v>501</v>
      </c>
      <c r="F406" s="17"/>
      <c r="G406" s="17">
        <f t="shared" si="43"/>
        <v>0</v>
      </c>
      <c r="H406" s="17" t="s">
        <v>481</v>
      </c>
      <c r="I406" s="17" t="s">
        <v>481</v>
      </c>
      <c r="J406" s="50">
        <v>0</v>
      </c>
      <c r="K406" s="17">
        <f t="shared" si="46"/>
        <v>0</v>
      </c>
      <c r="L406" s="17" t="str">
        <f t="shared" si="47"/>
        <v/>
      </c>
      <c r="M406" s="97">
        <f t="shared" si="48"/>
        <v>0</v>
      </c>
      <c r="N406" s="97">
        <f t="shared" si="42"/>
        <v>0</v>
      </c>
      <c r="O406" s="83">
        <f t="shared" si="44"/>
        <v>0</v>
      </c>
      <c r="P406" s="17">
        <v>3</v>
      </c>
      <c r="Q406" s="17">
        <v>3</v>
      </c>
      <c r="R406" s="36">
        <v>2</v>
      </c>
      <c r="S406" s="17">
        <v>5</v>
      </c>
      <c r="T406" s="17">
        <v>5</v>
      </c>
      <c r="U406" s="36">
        <v>3</v>
      </c>
      <c r="V406" s="36">
        <v>2</v>
      </c>
      <c r="W406" s="17">
        <v>2</v>
      </c>
      <c r="X406" s="17">
        <v>3</v>
      </c>
      <c r="Y406" s="17">
        <v>2</v>
      </c>
      <c r="Z406" s="17">
        <v>2</v>
      </c>
      <c r="AA406" s="17">
        <v>3</v>
      </c>
      <c r="AB406" s="17">
        <v>2</v>
      </c>
      <c r="AC406" s="17">
        <v>3</v>
      </c>
      <c r="AD406" s="17">
        <v>2</v>
      </c>
      <c r="AE406" s="17">
        <v>2</v>
      </c>
      <c r="AF406" s="43">
        <f t="shared" si="45"/>
        <v>44</v>
      </c>
      <c r="AG406" s="17">
        <v>8</v>
      </c>
      <c r="AH406" s="17">
        <v>4</v>
      </c>
      <c r="AI406" s="17">
        <v>3</v>
      </c>
      <c r="AJ406" s="17">
        <v>6</v>
      </c>
      <c r="AK406" s="17">
        <v>8</v>
      </c>
      <c r="AL406" s="17">
        <v>4</v>
      </c>
      <c r="AM406" s="17">
        <v>3</v>
      </c>
      <c r="AN406" s="17">
        <v>12</v>
      </c>
      <c r="AO406" s="17">
        <v>11</v>
      </c>
      <c r="AP406" s="17">
        <v>4</v>
      </c>
      <c r="AQ406" s="17">
        <v>3</v>
      </c>
      <c r="AR406" s="17">
        <v>41</v>
      </c>
      <c r="AS406" s="17">
        <v>4</v>
      </c>
      <c r="AT406" s="17">
        <v>6</v>
      </c>
      <c r="AU406" s="17">
        <v>6</v>
      </c>
      <c r="AV406" s="17">
        <v>6</v>
      </c>
      <c r="AW406" s="44">
        <v>53</v>
      </c>
    </row>
    <row r="407" spans="1:49">
      <c r="A407" s="73">
        <v>42162</v>
      </c>
      <c r="B407" s="37">
        <v>0</v>
      </c>
      <c r="C407" s="17">
        <v>1999</v>
      </c>
      <c r="D407" s="1">
        <v>45960.027083333334</v>
      </c>
      <c r="E407" s="128" t="s">
        <v>132</v>
      </c>
      <c r="F407" s="17"/>
      <c r="G407" s="17">
        <f t="shared" si="43"/>
        <v>0</v>
      </c>
      <c r="H407" s="17" t="s">
        <v>408</v>
      </c>
      <c r="I407" s="17" t="s">
        <v>408</v>
      </c>
      <c r="J407" s="50">
        <v>0</v>
      </c>
      <c r="K407" s="17">
        <f t="shared" si="46"/>
        <v>0</v>
      </c>
      <c r="L407" s="17" t="str">
        <f t="shared" si="47"/>
        <v/>
      </c>
      <c r="M407" s="97">
        <f t="shared" si="48"/>
        <v>0</v>
      </c>
      <c r="N407" s="97">
        <f t="shared" si="42"/>
        <v>0</v>
      </c>
      <c r="O407" s="83">
        <f t="shared" si="44"/>
        <v>0</v>
      </c>
      <c r="P407" s="17">
        <v>1</v>
      </c>
      <c r="Q407" s="17">
        <v>1</v>
      </c>
      <c r="R407" s="36">
        <v>1</v>
      </c>
      <c r="S407" s="17">
        <v>3</v>
      </c>
      <c r="T407" s="17">
        <v>2</v>
      </c>
      <c r="U407" s="36">
        <v>1</v>
      </c>
      <c r="V407" s="36">
        <v>1</v>
      </c>
      <c r="W407" s="17">
        <v>1</v>
      </c>
      <c r="X407" s="17">
        <v>1</v>
      </c>
      <c r="Y407" s="17">
        <v>1</v>
      </c>
      <c r="Z407" s="17">
        <v>1</v>
      </c>
      <c r="AA407" s="17">
        <v>1</v>
      </c>
      <c r="AB407" s="17">
        <v>1</v>
      </c>
      <c r="AC407" s="17">
        <v>1</v>
      </c>
      <c r="AD407" s="17">
        <v>2</v>
      </c>
      <c r="AE407" s="17">
        <v>1</v>
      </c>
      <c r="AF407" s="43">
        <f t="shared" si="45"/>
        <v>20</v>
      </c>
      <c r="AG407" s="17">
        <v>18</v>
      </c>
      <c r="AH407" s="17">
        <v>4</v>
      </c>
      <c r="AI407" s="17">
        <v>4</v>
      </c>
      <c r="AJ407" s="17">
        <v>4</v>
      </c>
      <c r="AK407" s="17">
        <v>7</v>
      </c>
      <c r="AL407" s="17">
        <v>2</v>
      </c>
      <c r="AM407" s="17">
        <v>2</v>
      </c>
      <c r="AN407" s="17">
        <v>4</v>
      </c>
      <c r="AO407" s="17">
        <v>3</v>
      </c>
      <c r="AP407" s="17">
        <v>3</v>
      </c>
      <c r="AQ407" s="17">
        <v>3</v>
      </c>
      <c r="AR407" s="17">
        <v>4</v>
      </c>
      <c r="AS407" s="17">
        <v>3</v>
      </c>
      <c r="AT407" s="17">
        <v>4</v>
      </c>
      <c r="AU407" s="17">
        <v>4</v>
      </c>
      <c r="AV407" s="17">
        <v>4</v>
      </c>
      <c r="AW407" s="44">
        <v>39</v>
      </c>
    </row>
    <row r="408" spans="1:49">
      <c r="A408" s="73">
        <v>42718</v>
      </c>
      <c r="B408" s="37">
        <v>0</v>
      </c>
      <c r="C408" s="17">
        <v>2004</v>
      </c>
      <c r="D408" s="1">
        <v>45960.989583333336</v>
      </c>
      <c r="E408" s="128" t="s">
        <v>158</v>
      </c>
      <c r="F408" s="17"/>
      <c r="G408" s="17">
        <f t="shared" si="43"/>
        <v>0</v>
      </c>
      <c r="H408" s="17" t="s">
        <v>408</v>
      </c>
      <c r="I408" s="17" t="s">
        <v>408</v>
      </c>
      <c r="J408" s="50">
        <v>0</v>
      </c>
      <c r="K408" s="17">
        <f t="shared" si="46"/>
        <v>0</v>
      </c>
      <c r="L408" s="17" t="str">
        <f t="shared" si="47"/>
        <v/>
      </c>
      <c r="M408" s="97">
        <f t="shared" si="48"/>
        <v>0</v>
      </c>
      <c r="N408" s="97">
        <f t="shared" si="42"/>
        <v>0</v>
      </c>
      <c r="O408" s="83">
        <f t="shared" si="44"/>
        <v>0</v>
      </c>
      <c r="P408" s="17">
        <v>4</v>
      </c>
      <c r="Q408" s="17">
        <v>1</v>
      </c>
      <c r="R408" s="36">
        <v>1</v>
      </c>
      <c r="S408" s="17">
        <v>2</v>
      </c>
      <c r="T408" s="17">
        <v>4</v>
      </c>
      <c r="U408" s="36">
        <v>2</v>
      </c>
      <c r="V408" s="36">
        <v>3</v>
      </c>
      <c r="W408" s="17">
        <v>2</v>
      </c>
      <c r="X408" s="17">
        <v>2</v>
      </c>
      <c r="Y408" s="17">
        <v>2</v>
      </c>
      <c r="Z408" s="17">
        <v>3</v>
      </c>
      <c r="AA408" s="17">
        <v>2</v>
      </c>
      <c r="AB408" s="17">
        <v>3</v>
      </c>
      <c r="AC408" s="17">
        <v>2</v>
      </c>
      <c r="AD408" s="17">
        <v>1</v>
      </c>
      <c r="AE408" s="17">
        <v>3</v>
      </c>
      <c r="AF408" s="43">
        <f t="shared" si="45"/>
        <v>37</v>
      </c>
      <c r="AG408" s="17">
        <v>19</v>
      </c>
      <c r="AH408" s="17">
        <v>7</v>
      </c>
      <c r="AI408" s="17">
        <v>3</v>
      </c>
      <c r="AJ408" s="17">
        <v>10</v>
      </c>
      <c r="AK408" s="17">
        <v>23</v>
      </c>
      <c r="AL408" s="17">
        <v>4</v>
      </c>
      <c r="AM408" s="17">
        <v>3</v>
      </c>
      <c r="AN408" s="17">
        <v>6</v>
      </c>
      <c r="AO408" s="17">
        <v>5</v>
      </c>
      <c r="AP408" s="17">
        <v>4</v>
      </c>
      <c r="AQ408" s="17">
        <v>4</v>
      </c>
      <c r="AR408" s="17">
        <v>6</v>
      </c>
      <c r="AS408" s="17">
        <v>7</v>
      </c>
      <c r="AT408" s="17">
        <v>7</v>
      </c>
      <c r="AU408" s="17">
        <v>4</v>
      </c>
      <c r="AV408" s="17">
        <v>7</v>
      </c>
      <c r="AW408" s="44">
        <v>68</v>
      </c>
    </row>
    <row r="409" spans="1:49">
      <c r="A409" s="73">
        <v>44644</v>
      </c>
      <c r="B409" s="37">
        <v>0</v>
      </c>
      <c r="C409" s="17">
        <v>2003</v>
      </c>
      <c r="D409" s="1">
        <v>45965.809027777781</v>
      </c>
      <c r="E409" s="128" t="s">
        <v>201</v>
      </c>
      <c r="F409" s="17"/>
      <c r="G409" s="17">
        <f t="shared" si="43"/>
        <v>0</v>
      </c>
      <c r="H409" s="17" t="s">
        <v>408</v>
      </c>
      <c r="I409" s="17" t="s">
        <v>408</v>
      </c>
      <c r="J409" s="50">
        <v>0</v>
      </c>
      <c r="K409" s="17">
        <f t="shared" si="46"/>
        <v>0</v>
      </c>
      <c r="L409" s="17" t="str">
        <f t="shared" si="47"/>
        <v/>
      </c>
      <c r="M409" s="97">
        <f t="shared" si="48"/>
        <v>0</v>
      </c>
      <c r="N409" s="97">
        <f t="shared" si="42"/>
        <v>0</v>
      </c>
      <c r="O409" s="83">
        <f t="shared" si="44"/>
        <v>0</v>
      </c>
      <c r="P409" s="17">
        <v>2</v>
      </c>
      <c r="Q409" s="17">
        <v>1</v>
      </c>
      <c r="R409" s="36">
        <v>1</v>
      </c>
      <c r="S409" s="17">
        <v>2</v>
      </c>
      <c r="T409" s="17">
        <v>2</v>
      </c>
      <c r="U409" s="36">
        <v>3</v>
      </c>
      <c r="V409" s="36">
        <v>1</v>
      </c>
      <c r="W409" s="17">
        <v>1</v>
      </c>
      <c r="X409" s="17">
        <v>1</v>
      </c>
      <c r="Y409" s="17">
        <v>1</v>
      </c>
      <c r="Z409" s="17">
        <v>1</v>
      </c>
      <c r="AA409" s="17">
        <v>1</v>
      </c>
      <c r="AB409" s="17">
        <v>1</v>
      </c>
      <c r="AC409" s="17">
        <v>1</v>
      </c>
      <c r="AD409" s="17">
        <v>1</v>
      </c>
      <c r="AE409" s="17">
        <v>1</v>
      </c>
      <c r="AF409" s="43">
        <f t="shared" si="45"/>
        <v>21</v>
      </c>
      <c r="AG409" s="17">
        <v>11</v>
      </c>
      <c r="AH409" s="17">
        <v>9</v>
      </c>
      <c r="AI409" s="17">
        <v>5</v>
      </c>
      <c r="AJ409" s="17">
        <v>7</v>
      </c>
      <c r="AK409" s="17">
        <v>6</v>
      </c>
      <c r="AL409" s="17">
        <v>7</v>
      </c>
      <c r="AM409" s="17">
        <v>4</v>
      </c>
      <c r="AN409" s="17">
        <v>6</v>
      </c>
      <c r="AO409" s="17">
        <v>3</v>
      </c>
      <c r="AP409" s="17">
        <v>4</v>
      </c>
      <c r="AQ409" s="17">
        <v>5</v>
      </c>
      <c r="AR409" s="17">
        <v>7</v>
      </c>
      <c r="AS409" s="17">
        <v>5</v>
      </c>
      <c r="AT409" s="17">
        <v>7</v>
      </c>
      <c r="AU409" s="17">
        <v>3</v>
      </c>
      <c r="AV409" s="17">
        <v>5</v>
      </c>
      <c r="AW409" s="44">
        <v>44</v>
      </c>
    </row>
    <row r="410" spans="1:49">
      <c r="A410" s="73">
        <v>42572</v>
      </c>
      <c r="B410" s="37">
        <v>0</v>
      </c>
      <c r="C410" s="17">
        <v>2004</v>
      </c>
      <c r="D410" s="1">
        <v>45960.680555555555</v>
      </c>
      <c r="E410" s="128" t="s">
        <v>138</v>
      </c>
      <c r="F410" s="17"/>
      <c r="G410" s="17">
        <f t="shared" si="43"/>
        <v>0</v>
      </c>
      <c r="H410" s="17" t="s">
        <v>532</v>
      </c>
      <c r="I410" s="17" t="s">
        <v>408</v>
      </c>
      <c r="J410" s="50">
        <v>0</v>
      </c>
      <c r="K410" s="17">
        <f t="shared" si="46"/>
        <v>0</v>
      </c>
      <c r="L410" s="17" t="str">
        <f t="shared" si="47"/>
        <v/>
      </c>
      <c r="M410" s="97">
        <f t="shared" si="48"/>
        <v>0</v>
      </c>
      <c r="N410" s="97">
        <f t="shared" si="42"/>
        <v>0</v>
      </c>
      <c r="O410" s="83">
        <f t="shared" si="44"/>
        <v>0</v>
      </c>
      <c r="P410" s="17">
        <v>5</v>
      </c>
      <c r="Q410" s="17">
        <v>2</v>
      </c>
      <c r="R410" s="36">
        <v>1</v>
      </c>
      <c r="S410" s="17">
        <v>2</v>
      </c>
      <c r="T410" s="17">
        <v>2</v>
      </c>
      <c r="U410" s="36">
        <v>1</v>
      </c>
      <c r="V410" s="36">
        <v>1</v>
      </c>
      <c r="W410" s="17">
        <v>1</v>
      </c>
      <c r="X410" s="17">
        <v>1</v>
      </c>
      <c r="Y410" s="17">
        <v>1</v>
      </c>
      <c r="Z410" s="17">
        <v>1</v>
      </c>
      <c r="AA410" s="17">
        <v>1</v>
      </c>
      <c r="AB410" s="17">
        <v>1</v>
      </c>
      <c r="AC410" s="17">
        <v>1</v>
      </c>
      <c r="AD410" s="17">
        <v>1</v>
      </c>
      <c r="AE410" s="17">
        <v>1</v>
      </c>
      <c r="AF410" s="43">
        <f t="shared" si="45"/>
        <v>23</v>
      </c>
      <c r="AG410" s="17">
        <v>5</v>
      </c>
      <c r="AH410" s="17">
        <v>5</v>
      </c>
      <c r="AI410" s="17">
        <v>5</v>
      </c>
      <c r="AJ410" s="17">
        <v>6</v>
      </c>
      <c r="AK410" s="17">
        <v>4</v>
      </c>
      <c r="AL410" s="17">
        <v>2</v>
      </c>
      <c r="AM410" s="17">
        <v>2</v>
      </c>
      <c r="AN410" s="17">
        <v>4</v>
      </c>
      <c r="AO410" s="17">
        <v>2</v>
      </c>
      <c r="AP410" s="17">
        <v>2</v>
      </c>
      <c r="AQ410" s="17">
        <v>1</v>
      </c>
      <c r="AR410" s="17">
        <v>5</v>
      </c>
      <c r="AS410" s="17">
        <v>2</v>
      </c>
      <c r="AT410" s="17">
        <v>6</v>
      </c>
      <c r="AU410" s="17">
        <v>2</v>
      </c>
      <c r="AV410" s="17">
        <v>2</v>
      </c>
      <c r="AW410" s="44">
        <v>54</v>
      </c>
    </row>
    <row r="411" spans="1:49">
      <c r="A411" s="73">
        <v>43233</v>
      </c>
      <c r="B411" s="37">
        <v>0</v>
      </c>
      <c r="C411" s="17">
        <v>1999</v>
      </c>
      <c r="D411" s="1">
        <v>45962.460416666669</v>
      </c>
      <c r="E411" s="128" t="s">
        <v>503</v>
      </c>
      <c r="F411" s="17"/>
      <c r="G411" s="17">
        <f t="shared" si="43"/>
        <v>0</v>
      </c>
      <c r="H411" s="17" t="s">
        <v>489</v>
      </c>
      <c r="I411" s="17" t="s">
        <v>399</v>
      </c>
      <c r="J411" s="50">
        <v>1</v>
      </c>
      <c r="K411" s="17">
        <f t="shared" si="46"/>
        <v>0</v>
      </c>
      <c r="L411" s="17" t="str">
        <f t="shared" si="47"/>
        <v/>
      </c>
      <c r="M411" s="97">
        <f t="shared" si="48"/>
        <v>1</v>
      </c>
      <c r="N411" s="97">
        <f t="shared" si="42"/>
        <v>1</v>
      </c>
      <c r="O411" s="83">
        <f t="shared" si="44"/>
        <v>0</v>
      </c>
      <c r="P411" s="17">
        <v>4</v>
      </c>
      <c r="Q411" s="17">
        <v>5</v>
      </c>
      <c r="R411" s="36">
        <v>2</v>
      </c>
      <c r="S411" s="17">
        <v>5</v>
      </c>
      <c r="T411" s="17">
        <v>4</v>
      </c>
      <c r="U411" s="36">
        <v>4</v>
      </c>
      <c r="V411" s="36">
        <v>3</v>
      </c>
      <c r="W411" s="17">
        <v>2</v>
      </c>
      <c r="X411" s="17">
        <v>3</v>
      </c>
      <c r="Y411" s="17">
        <v>2</v>
      </c>
      <c r="Z411" s="17">
        <v>3</v>
      </c>
      <c r="AA411" s="17">
        <v>3</v>
      </c>
      <c r="AB411" s="17">
        <v>4</v>
      </c>
      <c r="AC411" s="17">
        <v>3</v>
      </c>
      <c r="AD411" s="17">
        <v>3</v>
      </c>
      <c r="AE411" s="17">
        <v>3</v>
      </c>
      <c r="AF411" s="43">
        <f t="shared" si="45"/>
        <v>53</v>
      </c>
      <c r="AG411" s="17">
        <v>5</v>
      </c>
      <c r="AH411" s="17">
        <v>5</v>
      </c>
      <c r="AI411" s="17">
        <v>7</v>
      </c>
      <c r="AJ411" s="17">
        <v>4</v>
      </c>
      <c r="AK411" s="17">
        <v>5</v>
      </c>
      <c r="AL411" s="17">
        <v>7</v>
      </c>
      <c r="AM411" s="17">
        <v>3</v>
      </c>
      <c r="AN411" s="17">
        <v>10</v>
      </c>
      <c r="AO411" s="17">
        <v>5</v>
      </c>
      <c r="AP411" s="17">
        <v>10</v>
      </c>
      <c r="AQ411" s="17">
        <v>7</v>
      </c>
      <c r="AR411" s="17">
        <v>9</v>
      </c>
      <c r="AS411" s="17">
        <v>3</v>
      </c>
      <c r="AT411" s="17">
        <v>6</v>
      </c>
      <c r="AU411" s="17">
        <v>11</v>
      </c>
      <c r="AV411" s="17">
        <v>8</v>
      </c>
      <c r="AW411" s="44">
        <v>50</v>
      </c>
    </row>
    <row r="412" spans="1:49">
      <c r="A412" s="73">
        <v>41114</v>
      </c>
      <c r="B412" s="37">
        <v>0</v>
      </c>
      <c r="C412" s="17">
        <v>2002</v>
      </c>
      <c r="D412" s="1">
        <v>45959.356249999997</v>
      </c>
      <c r="E412" s="128" t="s">
        <v>101</v>
      </c>
      <c r="F412" s="17"/>
      <c r="G412" s="17">
        <f t="shared" si="43"/>
        <v>0</v>
      </c>
      <c r="H412" s="17" t="s">
        <v>408</v>
      </c>
      <c r="I412" s="17" t="s">
        <v>408</v>
      </c>
      <c r="J412" s="50">
        <v>0</v>
      </c>
      <c r="K412" s="17">
        <f t="shared" si="46"/>
        <v>0</v>
      </c>
      <c r="L412" s="17" t="str">
        <f t="shared" si="47"/>
        <v/>
      </c>
      <c r="M412" s="97">
        <f t="shared" si="48"/>
        <v>0</v>
      </c>
      <c r="N412" s="97">
        <f t="shared" si="42"/>
        <v>0</v>
      </c>
      <c r="O412" s="83">
        <f t="shared" si="44"/>
        <v>0</v>
      </c>
      <c r="P412" s="17">
        <v>3</v>
      </c>
      <c r="Q412" s="17">
        <v>1</v>
      </c>
      <c r="R412" s="36">
        <v>2</v>
      </c>
      <c r="S412" s="17">
        <v>4</v>
      </c>
      <c r="T412" s="17">
        <v>2</v>
      </c>
      <c r="U412" s="36">
        <v>2</v>
      </c>
      <c r="V412" s="36">
        <v>2</v>
      </c>
      <c r="W412" s="17">
        <v>2</v>
      </c>
      <c r="X412" s="17">
        <v>4</v>
      </c>
      <c r="Y412" s="17">
        <v>2</v>
      </c>
      <c r="Z412" s="17">
        <v>2</v>
      </c>
      <c r="AA412" s="17">
        <v>2</v>
      </c>
      <c r="AB412" s="17">
        <v>2</v>
      </c>
      <c r="AC412" s="17">
        <v>2</v>
      </c>
      <c r="AD412" s="17">
        <v>2</v>
      </c>
      <c r="AE412" s="17">
        <v>2</v>
      </c>
      <c r="AF412" s="43">
        <f t="shared" si="45"/>
        <v>36</v>
      </c>
      <c r="AG412" s="17">
        <v>13</v>
      </c>
      <c r="AH412" s="17">
        <v>6</v>
      </c>
      <c r="AI412" s="17">
        <v>6</v>
      </c>
      <c r="AJ412" s="17">
        <v>7</v>
      </c>
      <c r="AK412" s="17">
        <v>12</v>
      </c>
      <c r="AL412" s="17">
        <v>3</v>
      </c>
      <c r="AM412" s="17">
        <v>4</v>
      </c>
      <c r="AN412" s="17">
        <v>4</v>
      </c>
      <c r="AO412" s="17">
        <v>2</v>
      </c>
      <c r="AP412" s="17">
        <v>6</v>
      </c>
      <c r="AQ412" s="17">
        <v>3</v>
      </c>
      <c r="AR412" s="17">
        <v>7</v>
      </c>
      <c r="AS412" s="17">
        <v>4</v>
      </c>
      <c r="AT412" s="17">
        <v>5</v>
      </c>
      <c r="AU412" s="17">
        <v>4</v>
      </c>
      <c r="AV412" s="17">
        <v>10</v>
      </c>
      <c r="AW412" s="44">
        <v>59</v>
      </c>
    </row>
    <row r="413" spans="1:49">
      <c r="A413" s="73">
        <v>42668</v>
      </c>
      <c r="B413" s="37">
        <v>0</v>
      </c>
      <c r="C413" s="17">
        <v>1998</v>
      </c>
      <c r="D413" s="1">
        <v>45960.833333333336</v>
      </c>
      <c r="E413" s="128" t="s">
        <v>151</v>
      </c>
      <c r="F413" s="17" t="s">
        <v>513</v>
      </c>
      <c r="G413" s="17">
        <f t="shared" si="43"/>
        <v>1</v>
      </c>
      <c r="H413" s="17" t="s">
        <v>399</v>
      </c>
      <c r="I413" s="17" t="s">
        <v>399</v>
      </c>
      <c r="J413" s="50">
        <v>1</v>
      </c>
      <c r="K413" s="17">
        <f t="shared" si="46"/>
        <v>0</v>
      </c>
      <c r="L413" s="17" t="str">
        <f t="shared" si="47"/>
        <v/>
      </c>
      <c r="M413" s="97">
        <f t="shared" si="48"/>
        <v>1</v>
      </c>
      <c r="N413" s="97">
        <f t="shared" si="42"/>
        <v>1</v>
      </c>
      <c r="O413" s="83">
        <f t="shared" si="44"/>
        <v>0</v>
      </c>
      <c r="P413" s="17">
        <v>5</v>
      </c>
      <c r="Q413" s="17">
        <v>5</v>
      </c>
      <c r="R413" s="36">
        <v>5</v>
      </c>
      <c r="S413" s="17">
        <v>4</v>
      </c>
      <c r="T413" s="17">
        <v>3</v>
      </c>
      <c r="U413" s="36">
        <v>5</v>
      </c>
      <c r="V413" s="36">
        <v>2</v>
      </c>
      <c r="W413" s="17">
        <v>1</v>
      </c>
      <c r="X413" s="17">
        <v>1</v>
      </c>
      <c r="Y413" s="17">
        <v>1</v>
      </c>
      <c r="Z413" s="17">
        <v>1</v>
      </c>
      <c r="AA413" s="17">
        <v>1</v>
      </c>
      <c r="AB413" s="17">
        <v>1</v>
      </c>
      <c r="AC413" s="17">
        <v>1</v>
      </c>
      <c r="AD413" s="17">
        <v>3</v>
      </c>
      <c r="AE413" s="17">
        <v>4</v>
      </c>
      <c r="AF413" s="43">
        <f t="shared" si="45"/>
        <v>43</v>
      </c>
      <c r="AG413" s="17">
        <v>7</v>
      </c>
      <c r="AH413" s="17">
        <v>6</v>
      </c>
      <c r="AI413" s="17">
        <v>7</v>
      </c>
      <c r="AJ413" s="17">
        <v>6</v>
      </c>
      <c r="AK413" s="17">
        <v>7</v>
      </c>
      <c r="AL413" s="17">
        <v>3</v>
      </c>
      <c r="AM413" s="17">
        <v>7</v>
      </c>
      <c r="AN413" s="17">
        <v>10</v>
      </c>
      <c r="AO413" s="17">
        <v>5</v>
      </c>
      <c r="AP413" s="17">
        <v>3</v>
      </c>
      <c r="AQ413" s="17">
        <v>1</v>
      </c>
      <c r="AR413" s="17">
        <v>7</v>
      </c>
      <c r="AS413" s="17">
        <v>1</v>
      </c>
      <c r="AT413" s="17">
        <v>5</v>
      </c>
      <c r="AU413" s="17">
        <v>6</v>
      </c>
      <c r="AV413" s="17">
        <v>9</v>
      </c>
      <c r="AW413" s="44">
        <v>93</v>
      </c>
    </row>
    <row r="414" spans="1:49">
      <c r="A414" s="73">
        <v>41801</v>
      </c>
      <c r="B414" s="37">
        <v>0</v>
      </c>
      <c r="C414" s="17">
        <v>1995</v>
      </c>
      <c r="D414" s="1">
        <v>45959.8</v>
      </c>
      <c r="E414" s="128" t="s">
        <v>117</v>
      </c>
      <c r="F414" s="17"/>
      <c r="G414" s="17">
        <f t="shared" si="43"/>
        <v>0</v>
      </c>
      <c r="H414" s="17" t="s">
        <v>399</v>
      </c>
      <c r="I414" s="17" t="s">
        <v>399</v>
      </c>
      <c r="J414" s="50">
        <v>1</v>
      </c>
      <c r="K414" s="17">
        <f t="shared" si="46"/>
        <v>1</v>
      </c>
      <c r="L414" s="17" t="str">
        <f t="shared" si="47"/>
        <v/>
      </c>
      <c r="M414" s="97">
        <f t="shared" si="48"/>
        <v>1</v>
      </c>
      <c r="N414" s="97">
        <f t="shared" si="42"/>
        <v>1</v>
      </c>
      <c r="O414" s="83">
        <f t="shared" si="44"/>
        <v>0</v>
      </c>
      <c r="P414" s="17">
        <v>2</v>
      </c>
      <c r="Q414" s="17">
        <v>2</v>
      </c>
      <c r="R414" s="36">
        <v>4</v>
      </c>
      <c r="S414" s="17">
        <v>4</v>
      </c>
      <c r="T414" s="17">
        <v>5</v>
      </c>
      <c r="U414" s="36">
        <v>4</v>
      </c>
      <c r="V414" s="36">
        <v>3</v>
      </c>
      <c r="W414" s="17">
        <v>2</v>
      </c>
      <c r="X414" s="17">
        <v>3</v>
      </c>
      <c r="Y414" s="17">
        <v>3</v>
      </c>
      <c r="Z414" s="17">
        <v>4</v>
      </c>
      <c r="AA414" s="17">
        <v>4</v>
      </c>
      <c r="AB414" s="17">
        <v>4</v>
      </c>
      <c r="AC414" s="17">
        <v>4</v>
      </c>
      <c r="AD414" s="17">
        <v>4</v>
      </c>
      <c r="AE414" s="17">
        <v>4</v>
      </c>
      <c r="AF414" s="43">
        <f t="shared" si="45"/>
        <v>56</v>
      </c>
      <c r="AG414" s="17">
        <v>10</v>
      </c>
      <c r="AH414" s="17">
        <v>12</v>
      </c>
      <c r="AI414" s="17">
        <v>4</v>
      </c>
      <c r="AJ414" s="17">
        <v>6</v>
      </c>
      <c r="AK414" s="17">
        <v>6</v>
      </c>
      <c r="AL414" s="17">
        <v>7</v>
      </c>
      <c r="AM414" s="17">
        <v>12</v>
      </c>
      <c r="AN414" s="17">
        <v>9</v>
      </c>
      <c r="AO414" s="17">
        <v>17</v>
      </c>
      <c r="AP414" s="17">
        <v>5</v>
      </c>
      <c r="AQ414" s="17">
        <v>11</v>
      </c>
      <c r="AR414" s="17">
        <v>6</v>
      </c>
      <c r="AS414" s="17">
        <v>7</v>
      </c>
      <c r="AT414" s="17">
        <v>5</v>
      </c>
      <c r="AU414" s="17">
        <v>4</v>
      </c>
      <c r="AV414" s="17">
        <v>8</v>
      </c>
      <c r="AW414" s="44">
        <v>48</v>
      </c>
    </row>
    <row r="415" spans="1:49">
      <c r="A415" s="73">
        <v>42795</v>
      </c>
      <c r="B415" s="37">
        <v>0</v>
      </c>
      <c r="C415" s="17">
        <v>2003</v>
      </c>
      <c r="D415" s="1">
        <v>45961.446527777778</v>
      </c>
      <c r="E415" s="128" t="s">
        <v>164</v>
      </c>
      <c r="F415" s="17"/>
      <c r="G415" s="17">
        <f t="shared" si="43"/>
        <v>0</v>
      </c>
      <c r="H415" s="17" t="s">
        <v>399</v>
      </c>
      <c r="I415" s="17" t="s">
        <v>399</v>
      </c>
      <c r="J415" s="50">
        <v>1</v>
      </c>
      <c r="K415" s="17">
        <f t="shared" si="46"/>
        <v>0</v>
      </c>
      <c r="L415" s="17" t="str">
        <f t="shared" si="47"/>
        <v/>
      </c>
      <c r="M415" s="97">
        <f t="shared" si="48"/>
        <v>1</v>
      </c>
      <c r="N415" s="97">
        <f t="shared" si="42"/>
        <v>1</v>
      </c>
      <c r="O415" s="83">
        <f t="shared" si="44"/>
        <v>0</v>
      </c>
      <c r="P415" s="17">
        <v>5</v>
      </c>
      <c r="Q415" s="17">
        <v>3</v>
      </c>
      <c r="R415" s="36">
        <v>1</v>
      </c>
      <c r="S415" s="17">
        <v>4</v>
      </c>
      <c r="T415" s="17">
        <v>5</v>
      </c>
      <c r="U415" s="36">
        <v>5</v>
      </c>
      <c r="V415" s="36">
        <v>2</v>
      </c>
      <c r="W415" s="17">
        <v>5</v>
      </c>
      <c r="X415" s="17">
        <v>5</v>
      </c>
      <c r="Y415" s="17">
        <v>5</v>
      </c>
      <c r="Z415" s="17">
        <v>5</v>
      </c>
      <c r="AA415" s="17">
        <v>5</v>
      </c>
      <c r="AB415" s="17">
        <v>4</v>
      </c>
      <c r="AC415" s="17">
        <v>5</v>
      </c>
      <c r="AD415" s="17">
        <v>5</v>
      </c>
      <c r="AE415" s="17">
        <v>5</v>
      </c>
      <c r="AF415" s="43">
        <f t="shared" si="45"/>
        <v>69</v>
      </c>
      <c r="AG415" s="17">
        <v>14</v>
      </c>
      <c r="AH415" s="17">
        <v>7</v>
      </c>
      <c r="AI415" s="17">
        <v>6</v>
      </c>
      <c r="AJ415" s="17">
        <v>5</v>
      </c>
      <c r="AK415" s="17">
        <v>5</v>
      </c>
      <c r="AL415" s="17">
        <v>7</v>
      </c>
      <c r="AM415" s="17">
        <v>5</v>
      </c>
      <c r="AN415" s="17">
        <v>14</v>
      </c>
      <c r="AO415" s="17">
        <v>3</v>
      </c>
      <c r="AP415" s="17">
        <v>5</v>
      </c>
      <c r="AQ415" s="17">
        <v>2</v>
      </c>
      <c r="AR415" s="17">
        <v>5</v>
      </c>
      <c r="AS415" s="17">
        <v>4</v>
      </c>
      <c r="AT415" s="17">
        <v>4</v>
      </c>
      <c r="AU415" s="17">
        <v>4</v>
      </c>
      <c r="AV415" s="17">
        <v>6</v>
      </c>
      <c r="AW415" s="44">
        <v>46</v>
      </c>
    </row>
    <row r="416" spans="1:49">
      <c r="A416" s="73">
        <v>45520</v>
      </c>
      <c r="B416" s="37">
        <v>0</v>
      </c>
      <c r="C416" s="17">
        <v>1994</v>
      </c>
      <c r="D416" s="1">
        <v>45968.754861111112</v>
      </c>
      <c r="E416" s="128" t="s">
        <v>437</v>
      </c>
      <c r="F416" s="17"/>
      <c r="G416" s="17">
        <f t="shared" si="43"/>
        <v>0</v>
      </c>
      <c r="H416" s="17" t="s">
        <v>418</v>
      </c>
      <c r="I416" s="17" t="s">
        <v>399</v>
      </c>
      <c r="J416" s="50">
        <v>1</v>
      </c>
      <c r="K416" s="17">
        <f t="shared" si="46"/>
        <v>0</v>
      </c>
      <c r="L416" s="17" t="str">
        <f t="shared" si="47"/>
        <v/>
      </c>
      <c r="M416" s="97">
        <f t="shared" si="48"/>
        <v>1</v>
      </c>
      <c r="N416" s="97">
        <f t="shared" si="42"/>
        <v>1</v>
      </c>
      <c r="O416" s="83">
        <f t="shared" si="44"/>
        <v>0</v>
      </c>
      <c r="P416" s="17">
        <v>4</v>
      </c>
      <c r="Q416" s="17">
        <v>4</v>
      </c>
      <c r="R416" s="36">
        <v>1</v>
      </c>
      <c r="S416" s="17">
        <v>5</v>
      </c>
      <c r="T416" s="17">
        <v>4</v>
      </c>
      <c r="U416" s="36">
        <v>4</v>
      </c>
      <c r="V416" s="36">
        <v>1</v>
      </c>
      <c r="W416" s="17">
        <v>2</v>
      </c>
      <c r="X416" s="17">
        <v>2</v>
      </c>
      <c r="Y416" s="17">
        <v>2</v>
      </c>
      <c r="Z416" s="17">
        <v>2</v>
      </c>
      <c r="AA416" s="17">
        <v>3</v>
      </c>
      <c r="AB416" s="17">
        <v>4</v>
      </c>
      <c r="AC416" s="17">
        <v>2</v>
      </c>
      <c r="AD416" s="17">
        <v>4</v>
      </c>
      <c r="AE416" s="17">
        <v>3</v>
      </c>
      <c r="AF416" s="43">
        <f t="shared" si="45"/>
        <v>47</v>
      </c>
      <c r="AG416" s="17">
        <v>7</v>
      </c>
      <c r="AH416" s="17">
        <v>4</v>
      </c>
      <c r="AI416" s="17">
        <v>6</v>
      </c>
      <c r="AJ416" s="17">
        <v>3</v>
      </c>
      <c r="AK416" s="17">
        <v>3</v>
      </c>
      <c r="AL416" s="17">
        <v>3</v>
      </c>
      <c r="AM416" s="17">
        <v>3</v>
      </c>
      <c r="AN416" s="17">
        <v>6</v>
      </c>
      <c r="AO416" s="17">
        <v>3</v>
      </c>
      <c r="AP416" s="17">
        <v>4</v>
      </c>
      <c r="AQ416" s="17">
        <v>5</v>
      </c>
      <c r="AR416" s="17">
        <v>4</v>
      </c>
      <c r="AS416" s="17">
        <v>4</v>
      </c>
      <c r="AT416" s="17">
        <v>8</v>
      </c>
      <c r="AU416" s="17">
        <v>3</v>
      </c>
      <c r="AV416" s="17">
        <v>5</v>
      </c>
      <c r="AW416" s="44">
        <v>67</v>
      </c>
    </row>
    <row r="417" spans="1:49">
      <c r="A417" s="73">
        <v>41396</v>
      </c>
      <c r="B417" s="37">
        <v>1</v>
      </c>
      <c r="C417" s="17">
        <v>1999</v>
      </c>
      <c r="D417" s="1">
        <v>45976.788888888892</v>
      </c>
      <c r="E417" s="128" t="s">
        <v>261</v>
      </c>
      <c r="F417" s="17"/>
      <c r="G417" s="17">
        <f t="shared" si="43"/>
        <v>0</v>
      </c>
      <c r="H417" s="17" t="s">
        <v>421</v>
      </c>
      <c r="I417" s="17" t="s">
        <v>421</v>
      </c>
      <c r="J417" s="50">
        <v>0</v>
      </c>
      <c r="K417" s="17">
        <f t="shared" si="46"/>
        <v>0</v>
      </c>
      <c r="L417" s="17" t="str">
        <f t="shared" si="47"/>
        <v/>
      </c>
      <c r="M417" s="97">
        <f t="shared" si="48"/>
        <v>0</v>
      </c>
      <c r="N417" s="97">
        <f t="shared" si="42"/>
        <v>0</v>
      </c>
      <c r="O417" s="83">
        <f t="shared" si="44"/>
        <v>0</v>
      </c>
      <c r="P417" s="17">
        <v>2</v>
      </c>
      <c r="Q417" s="17">
        <v>1</v>
      </c>
      <c r="R417" s="36">
        <v>1</v>
      </c>
      <c r="S417" s="17">
        <v>1</v>
      </c>
      <c r="T417" s="17">
        <v>2</v>
      </c>
      <c r="U417" s="36">
        <v>2</v>
      </c>
      <c r="V417" s="36">
        <v>1</v>
      </c>
      <c r="W417" s="17">
        <v>1</v>
      </c>
      <c r="X417" s="17">
        <v>1</v>
      </c>
      <c r="Y417" s="17">
        <v>1</v>
      </c>
      <c r="Z417" s="17">
        <v>1</v>
      </c>
      <c r="AA417" s="17">
        <v>1</v>
      </c>
      <c r="AB417" s="17">
        <v>1</v>
      </c>
      <c r="AC417" s="17">
        <v>1</v>
      </c>
      <c r="AD417" s="17">
        <v>1</v>
      </c>
      <c r="AE417" s="17">
        <v>1</v>
      </c>
      <c r="AF417" s="43">
        <f t="shared" si="45"/>
        <v>19</v>
      </c>
      <c r="AG417" s="17">
        <v>18</v>
      </c>
      <c r="AH417" s="17">
        <v>5</v>
      </c>
      <c r="AI417" s="17">
        <v>3</v>
      </c>
      <c r="AJ417" s="17">
        <v>4</v>
      </c>
      <c r="AK417" s="17">
        <v>10</v>
      </c>
      <c r="AL417" s="17">
        <v>4</v>
      </c>
      <c r="AM417" s="17">
        <v>4</v>
      </c>
      <c r="AN417" s="17">
        <v>4</v>
      </c>
      <c r="AO417" s="17">
        <v>2</v>
      </c>
      <c r="AP417" s="17">
        <v>3</v>
      </c>
      <c r="AQ417" s="17">
        <v>2</v>
      </c>
      <c r="AR417" s="17">
        <v>5</v>
      </c>
      <c r="AS417" s="17">
        <v>3</v>
      </c>
      <c r="AT417" s="17">
        <v>4</v>
      </c>
      <c r="AU417" s="17">
        <v>2</v>
      </c>
      <c r="AV417" s="17">
        <v>3</v>
      </c>
      <c r="AW417" s="44">
        <v>39</v>
      </c>
    </row>
    <row r="418" spans="1:49">
      <c r="A418" s="73">
        <v>45908</v>
      </c>
      <c r="B418" s="37">
        <v>1</v>
      </c>
      <c r="C418" s="17">
        <v>1989</v>
      </c>
      <c r="D418" s="1">
        <v>45970.731249999997</v>
      </c>
      <c r="E418" s="128" t="s">
        <v>251</v>
      </c>
      <c r="F418" s="17"/>
      <c r="G418" s="17">
        <f t="shared" si="43"/>
        <v>0</v>
      </c>
      <c r="H418" s="17" t="s">
        <v>397</v>
      </c>
      <c r="I418" s="17" t="s">
        <v>397</v>
      </c>
      <c r="J418" s="50">
        <v>0</v>
      </c>
      <c r="K418" s="17">
        <f t="shared" si="46"/>
        <v>0</v>
      </c>
      <c r="L418" s="17" t="str">
        <f t="shared" si="47"/>
        <v/>
      </c>
      <c r="M418" s="97">
        <f t="shared" si="48"/>
        <v>0</v>
      </c>
      <c r="N418" s="97">
        <f t="shared" si="42"/>
        <v>0</v>
      </c>
      <c r="O418" s="83">
        <f t="shared" si="44"/>
        <v>0</v>
      </c>
      <c r="P418" s="17">
        <v>2</v>
      </c>
      <c r="Q418" s="17">
        <v>2</v>
      </c>
      <c r="R418" s="36">
        <v>1</v>
      </c>
      <c r="S418" s="17">
        <v>3</v>
      </c>
      <c r="T418" s="17">
        <v>2</v>
      </c>
      <c r="U418" s="36">
        <v>1</v>
      </c>
      <c r="V418" s="36">
        <v>1</v>
      </c>
      <c r="W418" s="17">
        <v>1</v>
      </c>
      <c r="X418" s="17">
        <v>1</v>
      </c>
      <c r="Y418" s="17">
        <v>2</v>
      </c>
      <c r="Z418" s="17">
        <v>1</v>
      </c>
      <c r="AA418" s="17">
        <v>1</v>
      </c>
      <c r="AB418" s="17">
        <v>1</v>
      </c>
      <c r="AC418" s="17">
        <v>1</v>
      </c>
      <c r="AD418" s="17">
        <v>1</v>
      </c>
      <c r="AE418" s="17">
        <v>1</v>
      </c>
      <c r="AF418" s="43">
        <f t="shared" si="45"/>
        <v>22</v>
      </c>
      <c r="AG418" s="17">
        <v>12</v>
      </c>
      <c r="AH418" s="17">
        <v>7</v>
      </c>
      <c r="AI418" s="17">
        <v>5</v>
      </c>
      <c r="AJ418" s="17">
        <v>4</v>
      </c>
      <c r="AK418" s="17">
        <v>6</v>
      </c>
      <c r="AL418" s="17">
        <v>3</v>
      </c>
      <c r="AM418" s="17">
        <v>2</v>
      </c>
      <c r="AN418" s="17">
        <v>3</v>
      </c>
      <c r="AO418" s="17">
        <v>3</v>
      </c>
      <c r="AP418" s="17">
        <v>5</v>
      </c>
      <c r="AQ418" s="17">
        <v>2</v>
      </c>
      <c r="AR418" s="17">
        <v>5</v>
      </c>
      <c r="AS418" s="17">
        <v>2</v>
      </c>
      <c r="AT418" s="17">
        <v>6</v>
      </c>
      <c r="AU418" s="17">
        <v>3</v>
      </c>
      <c r="AV418" s="17">
        <v>3</v>
      </c>
      <c r="AW418" s="44">
        <v>48</v>
      </c>
    </row>
    <row r="419" spans="1:49">
      <c r="A419" s="73">
        <v>46423</v>
      </c>
      <c r="B419" s="37">
        <v>1</v>
      </c>
      <c r="C419" s="17">
        <v>2001</v>
      </c>
      <c r="D419" s="1">
        <v>45972.979861111111</v>
      </c>
      <c r="E419" s="128" t="s">
        <v>253</v>
      </c>
      <c r="F419" s="17"/>
      <c r="G419" s="17">
        <f t="shared" si="43"/>
        <v>0</v>
      </c>
      <c r="H419" s="17" t="s">
        <v>494</v>
      </c>
      <c r="I419" s="17" t="s">
        <v>494</v>
      </c>
      <c r="J419" s="50">
        <v>0</v>
      </c>
      <c r="K419" s="17">
        <f t="shared" si="46"/>
        <v>0</v>
      </c>
      <c r="L419" s="17" t="str">
        <f t="shared" si="47"/>
        <v/>
      </c>
      <c r="M419" s="97">
        <f t="shared" si="48"/>
        <v>0</v>
      </c>
      <c r="N419" s="97">
        <f t="shared" si="42"/>
        <v>0</v>
      </c>
      <c r="O419" s="83">
        <f t="shared" si="44"/>
        <v>0</v>
      </c>
      <c r="P419" s="17">
        <v>2</v>
      </c>
      <c r="Q419" s="17">
        <v>2</v>
      </c>
      <c r="R419" s="36">
        <v>3</v>
      </c>
      <c r="S419" s="17">
        <v>4</v>
      </c>
      <c r="T419" s="17">
        <v>3</v>
      </c>
      <c r="U419" s="36">
        <v>3</v>
      </c>
      <c r="V419" s="36">
        <v>3</v>
      </c>
      <c r="W419" s="17">
        <v>4</v>
      </c>
      <c r="X419" s="17">
        <v>4</v>
      </c>
      <c r="Y419" s="17">
        <v>3</v>
      </c>
      <c r="Z419" s="17">
        <v>3</v>
      </c>
      <c r="AA419" s="17">
        <v>3</v>
      </c>
      <c r="AB419" s="17">
        <v>2</v>
      </c>
      <c r="AC419" s="17">
        <v>3</v>
      </c>
      <c r="AD419" s="17">
        <v>4</v>
      </c>
      <c r="AE419" s="17">
        <v>2</v>
      </c>
      <c r="AF419" s="43">
        <f t="shared" si="45"/>
        <v>48</v>
      </c>
      <c r="AG419" s="17">
        <v>6</v>
      </c>
      <c r="AH419" s="17">
        <v>4</v>
      </c>
      <c r="AI419" s="17">
        <v>6</v>
      </c>
      <c r="AJ419" s="17">
        <v>5</v>
      </c>
      <c r="AK419" s="17">
        <v>7</v>
      </c>
      <c r="AL419" s="17">
        <v>21</v>
      </c>
      <c r="AM419" s="17">
        <v>3</v>
      </c>
      <c r="AN419" s="17">
        <v>13</v>
      </c>
      <c r="AO419" s="17">
        <v>4</v>
      </c>
      <c r="AP419" s="17">
        <v>3</v>
      </c>
      <c r="AQ419" s="17">
        <v>10</v>
      </c>
      <c r="AR419" s="17">
        <v>9</v>
      </c>
      <c r="AS419" s="17">
        <v>3</v>
      </c>
      <c r="AT419" s="17">
        <v>12</v>
      </c>
      <c r="AU419" s="17">
        <v>4</v>
      </c>
      <c r="AV419" s="17">
        <v>4</v>
      </c>
      <c r="AW419" s="44">
        <v>54</v>
      </c>
    </row>
    <row r="420" spans="1:49">
      <c r="A420" s="73">
        <v>43701</v>
      </c>
      <c r="B420" s="60">
        <v>0</v>
      </c>
      <c r="C420" s="45">
        <v>2006</v>
      </c>
      <c r="D420" s="6">
        <v>45963.87222222222</v>
      </c>
      <c r="E420" s="129" t="s">
        <v>183</v>
      </c>
      <c r="F420" s="45"/>
      <c r="G420" s="17">
        <f t="shared" si="43"/>
        <v>0</v>
      </c>
      <c r="H420" s="45" t="s">
        <v>514</v>
      </c>
      <c r="I420" s="45" t="s">
        <v>399</v>
      </c>
      <c r="J420" s="50">
        <v>1</v>
      </c>
      <c r="K420" s="17">
        <f t="shared" si="46"/>
        <v>0</v>
      </c>
      <c r="L420" s="17" t="str">
        <f t="shared" si="47"/>
        <v/>
      </c>
      <c r="M420" s="97">
        <f t="shared" si="48"/>
        <v>1</v>
      </c>
      <c r="N420" s="97">
        <f t="shared" si="42"/>
        <v>1</v>
      </c>
      <c r="O420" s="83">
        <f t="shared" si="44"/>
        <v>0</v>
      </c>
      <c r="P420" s="45">
        <v>2</v>
      </c>
      <c r="Q420" s="45">
        <v>2</v>
      </c>
      <c r="R420" s="36">
        <v>4</v>
      </c>
      <c r="S420" s="45">
        <v>5</v>
      </c>
      <c r="T420" s="45">
        <v>3</v>
      </c>
      <c r="U420" s="36">
        <v>2</v>
      </c>
      <c r="V420" s="36">
        <v>3</v>
      </c>
      <c r="W420" s="45">
        <v>4</v>
      </c>
      <c r="X420" s="45">
        <v>4</v>
      </c>
      <c r="Y420" s="45">
        <v>1</v>
      </c>
      <c r="Z420" s="45">
        <v>2</v>
      </c>
      <c r="AA420" s="45">
        <v>2</v>
      </c>
      <c r="AB420" s="45">
        <v>2</v>
      </c>
      <c r="AC420" s="45">
        <v>4</v>
      </c>
      <c r="AD420" s="45">
        <v>2</v>
      </c>
      <c r="AE420" s="45">
        <v>1</v>
      </c>
      <c r="AF420" s="43">
        <f t="shared" si="45"/>
        <v>43</v>
      </c>
      <c r="AG420" s="45">
        <v>10</v>
      </c>
      <c r="AH420" s="45">
        <v>5</v>
      </c>
      <c r="AI420" s="45">
        <v>19</v>
      </c>
      <c r="AJ420" s="45">
        <v>5</v>
      </c>
      <c r="AK420" s="45">
        <v>12</v>
      </c>
      <c r="AL420" s="45">
        <v>5</v>
      </c>
      <c r="AM420" s="45">
        <v>3</v>
      </c>
      <c r="AN420" s="45">
        <v>29</v>
      </c>
      <c r="AO420" s="45">
        <v>13</v>
      </c>
      <c r="AP420" s="45">
        <v>4</v>
      </c>
      <c r="AQ420" s="45">
        <v>5</v>
      </c>
      <c r="AR420" s="45">
        <v>7</v>
      </c>
      <c r="AS420" s="45">
        <v>4</v>
      </c>
      <c r="AT420" s="45">
        <v>6</v>
      </c>
      <c r="AU420" s="45">
        <v>7</v>
      </c>
      <c r="AV420" s="45">
        <v>5</v>
      </c>
      <c r="AW420" s="43">
        <v>67</v>
      </c>
    </row>
    <row r="421" spans="1:49">
      <c r="A421" s="73">
        <v>43794</v>
      </c>
      <c r="B421" s="37">
        <v>0</v>
      </c>
      <c r="C421" s="17">
        <v>1953</v>
      </c>
      <c r="D421" s="1">
        <v>45964.40625</v>
      </c>
      <c r="E421" s="128" t="s">
        <v>186</v>
      </c>
      <c r="F421" s="17"/>
      <c r="G421" s="17">
        <f t="shared" si="43"/>
        <v>0</v>
      </c>
      <c r="H421" s="17" t="s">
        <v>397</v>
      </c>
      <c r="I421" s="17" t="s">
        <v>397</v>
      </c>
      <c r="J421" s="50">
        <v>0</v>
      </c>
      <c r="K421" s="17">
        <f t="shared" si="46"/>
        <v>0</v>
      </c>
      <c r="L421" s="17" t="str">
        <f t="shared" si="47"/>
        <v/>
      </c>
      <c r="M421" s="97">
        <f t="shared" si="48"/>
        <v>0</v>
      </c>
      <c r="N421" s="97">
        <f t="shared" si="42"/>
        <v>0</v>
      </c>
      <c r="O421" s="83">
        <f t="shared" si="44"/>
        <v>0</v>
      </c>
      <c r="P421" s="17">
        <v>1</v>
      </c>
      <c r="Q421" s="17">
        <v>2</v>
      </c>
      <c r="R421" s="36">
        <v>3</v>
      </c>
      <c r="S421" s="17">
        <v>3</v>
      </c>
      <c r="T421" s="17">
        <v>3</v>
      </c>
      <c r="U421" s="36">
        <v>5</v>
      </c>
      <c r="V421" s="36">
        <v>3</v>
      </c>
      <c r="W421" s="17">
        <v>1</v>
      </c>
      <c r="X421" s="17">
        <v>1</v>
      </c>
      <c r="Y421" s="17">
        <v>1</v>
      </c>
      <c r="Z421" s="17">
        <v>3</v>
      </c>
      <c r="AA421" s="17">
        <v>3</v>
      </c>
      <c r="AB421" s="17">
        <v>3</v>
      </c>
      <c r="AC421" s="17">
        <v>3</v>
      </c>
      <c r="AD421" s="17">
        <v>3</v>
      </c>
      <c r="AE421" s="17">
        <v>3</v>
      </c>
      <c r="AF421" s="43">
        <f t="shared" si="45"/>
        <v>41</v>
      </c>
      <c r="AG421" s="17">
        <v>96</v>
      </c>
      <c r="AH421" s="17">
        <v>21</v>
      </c>
      <c r="AI421" s="17">
        <v>16</v>
      </c>
      <c r="AJ421" s="17">
        <v>5</v>
      </c>
      <c r="AK421" s="17">
        <v>9</v>
      </c>
      <c r="AL421" s="17">
        <v>9</v>
      </c>
      <c r="AM421" s="17">
        <v>3</v>
      </c>
      <c r="AN421" s="17">
        <v>21</v>
      </c>
      <c r="AO421" s="17">
        <v>3</v>
      </c>
      <c r="AP421" s="17">
        <v>17</v>
      </c>
      <c r="AQ421" s="17">
        <v>11</v>
      </c>
      <c r="AR421" s="17">
        <v>23</v>
      </c>
      <c r="AS421" s="17">
        <v>6</v>
      </c>
      <c r="AT421" s="17">
        <v>6</v>
      </c>
      <c r="AU421" s="17">
        <v>11</v>
      </c>
      <c r="AV421" s="17">
        <v>37</v>
      </c>
      <c r="AW421" s="44">
        <v>70</v>
      </c>
    </row>
    <row r="422" spans="1:49">
      <c r="A422" s="73">
        <v>41066</v>
      </c>
      <c r="B422" s="37">
        <v>0</v>
      </c>
      <c r="C422" s="17">
        <v>2002</v>
      </c>
      <c r="D422" s="1">
        <v>45958.895833333336</v>
      </c>
      <c r="E422" s="128" t="s">
        <v>98</v>
      </c>
      <c r="F422" s="17"/>
      <c r="G422" s="17">
        <f t="shared" si="43"/>
        <v>0</v>
      </c>
      <c r="H422" s="17" t="s">
        <v>397</v>
      </c>
      <c r="I422" s="17" t="s">
        <v>397</v>
      </c>
      <c r="J422" s="50">
        <v>0</v>
      </c>
      <c r="K422" s="17">
        <f t="shared" si="46"/>
        <v>0</v>
      </c>
      <c r="L422" s="17" t="str">
        <f t="shared" si="47"/>
        <v/>
      </c>
      <c r="M422" s="97">
        <f t="shared" si="48"/>
        <v>0</v>
      </c>
      <c r="N422" s="97">
        <f t="shared" si="42"/>
        <v>0</v>
      </c>
      <c r="O422" s="83">
        <f t="shared" si="44"/>
        <v>0</v>
      </c>
      <c r="P422" s="17">
        <v>1</v>
      </c>
      <c r="Q422" s="17">
        <v>2</v>
      </c>
      <c r="R422" s="36">
        <v>4</v>
      </c>
      <c r="S422" s="17">
        <v>3</v>
      </c>
      <c r="T422" s="17">
        <v>4</v>
      </c>
      <c r="U422" s="36">
        <v>3</v>
      </c>
      <c r="V422" s="36">
        <v>3</v>
      </c>
      <c r="W422" s="17">
        <v>4</v>
      </c>
      <c r="X422" s="17">
        <v>3</v>
      </c>
      <c r="Y422" s="17">
        <v>1</v>
      </c>
      <c r="Z422" s="17">
        <v>2</v>
      </c>
      <c r="AA422" s="17">
        <v>2</v>
      </c>
      <c r="AB422" s="17">
        <v>2</v>
      </c>
      <c r="AC422" s="17">
        <v>3</v>
      </c>
      <c r="AD422" s="17">
        <v>2</v>
      </c>
      <c r="AE422" s="17">
        <v>1</v>
      </c>
      <c r="AF422" s="43">
        <f t="shared" si="45"/>
        <v>40</v>
      </c>
      <c r="AG422" s="17">
        <v>10</v>
      </c>
      <c r="AH422" s="17">
        <v>16</v>
      </c>
      <c r="AI422" s="17">
        <v>9</v>
      </c>
      <c r="AJ422" s="17">
        <v>4</v>
      </c>
      <c r="AK422" s="17">
        <v>7</v>
      </c>
      <c r="AL422" s="17">
        <v>4</v>
      </c>
      <c r="AM422" s="17">
        <v>9</v>
      </c>
      <c r="AN422" s="17">
        <v>33</v>
      </c>
      <c r="AO422" s="17">
        <v>3</v>
      </c>
      <c r="AP422" s="17">
        <v>6</v>
      </c>
      <c r="AQ422" s="17">
        <v>5</v>
      </c>
      <c r="AR422" s="17">
        <v>7</v>
      </c>
      <c r="AS422" s="17">
        <v>9</v>
      </c>
      <c r="AT422" s="17">
        <v>8</v>
      </c>
      <c r="AU422" s="17">
        <v>14</v>
      </c>
      <c r="AV422" s="17">
        <v>4</v>
      </c>
      <c r="AW422" s="44">
        <v>66</v>
      </c>
    </row>
    <row r="423" spans="1:49">
      <c r="A423" s="73">
        <v>45540</v>
      </c>
      <c r="B423" s="37">
        <v>0</v>
      </c>
      <c r="C423" s="17">
        <v>2000</v>
      </c>
      <c r="D423" s="1">
        <v>45968.813194444447</v>
      </c>
      <c r="E423" s="128" t="s">
        <v>228</v>
      </c>
      <c r="F423" s="17"/>
      <c r="G423" s="17">
        <f t="shared" si="43"/>
        <v>0</v>
      </c>
      <c r="H423" s="17" t="s">
        <v>406</v>
      </c>
      <c r="I423" s="17" t="s">
        <v>406</v>
      </c>
      <c r="J423" s="50">
        <v>0</v>
      </c>
      <c r="K423" s="17">
        <f t="shared" si="46"/>
        <v>0</v>
      </c>
      <c r="L423" s="17" t="str">
        <f t="shared" si="47"/>
        <v/>
      </c>
      <c r="M423" s="97">
        <f t="shared" si="48"/>
        <v>0</v>
      </c>
      <c r="N423" s="97">
        <f t="shared" si="42"/>
        <v>0</v>
      </c>
      <c r="O423" s="83">
        <f t="shared" si="44"/>
        <v>0</v>
      </c>
      <c r="P423" s="17">
        <v>4</v>
      </c>
      <c r="Q423" s="17">
        <v>1</v>
      </c>
      <c r="R423" s="36">
        <v>1</v>
      </c>
      <c r="S423" s="17">
        <v>1</v>
      </c>
      <c r="T423" s="17">
        <v>5</v>
      </c>
      <c r="U423" s="36">
        <v>1</v>
      </c>
      <c r="V423" s="36">
        <v>1</v>
      </c>
      <c r="W423" s="17">
        <v>1</v>
      </c>
      <c r="X423" s="17">
        <v>1</v>
      </c>
      <c r="Y423" s="17">
        <v>1</v>
      </c>
      <c r="Z423" s="17">
        <v>1</v>
      </c>
      <c r="AA423" s="17">
        <v>1</v>
      </c>
      <c r="AB423" s="17">
        <v>1</v>
      </c>
      <c r="AC423" s="17">
        <v>1</v>
      </c>
      <c r="AD423" s="17">
        <v>1</v>
      </c>
      <c r="AE423" s="17">
        <v>1</v>
      </c>
      <c r="AF423" s="43">
        <f t="shared" si="45"/>
        <v>23</v>
      </c>
      <c r="AG423" s="17">
        <v>13</v>
      </c>
      <c r="AH423" s="17">
        <v>6</v>
      </c>
      <c r="AI423" s="17">
        <v>3</v>
      </c>
      <c r="AJ423" s="17">
        <v>3</v>
      </c>
      <c r="AK423" s="17">
        <v>170</v>
      </c>
      <c r="AL423" s="17">
        <v>2</v>
      </c>
      <c r="AM423" s="17">
        <v>1</v>
      </c>
      <c r="AN423" s="17">
        <v>3</v>
      </c>
      <c r="AO423" s="17">
        <v>2</v>
      </c>
      <c r="AP423" s="17">
        <v>3</v>
      </c>
      <c r="AQ423" s="17">
        <v>1</v>
      </c>
      <c r="AR423" s="17">
        <v>4</v>
      </c>
      <c r="AS423" s="17">
        <v>2</v>
      </c>
      <c r="AT423" s="17">
        <v>2</v>
      </c>
      <c r="AU423" s="17">
        <v>5</v>
      </c>
      <c r="AV423" s="17">
        <v>3</v>
      </c>
      <c r="AW423" s="44">
        <v>54</v>
      </c>
    </row>
    <row r="424" spans="1:49">
      <c r="A424" s="73">
        <v>43150</v>
      </c>
      <c r="B424" s="52">
        <v>1</v>
      </c>
      <c r="C424" s="50">
        <v>1996</v>
      </c>
      <c r="D424" s="12">
        <v>45961.88653935185</v>
      </c>
      <c r="E424" s="129" t="s">
        <v>504</v>
      </c>
      <c r="F424" s="45" t="s">
        <v>421</v>
      </c>
      <c r="G424" s="17">
        <f t="shared" si="43"/>
        <v>1</v>
      </c>
      <c r="H424" s="45" t="s">
        <v>471</v>
      </c>
      <c r="I424" s="45" t="s">
        <v>399</v>
      </c>
      <c r="J424" s="50">
        <v>1</v>
      </c>
      <c r="K424" s="17">
        <f t="shared" si="46"/>
        <v>0</v>
      </c>
      <c r="L424" s="17" t="str">
        <f t="shared" si="47"/>
        <v/>
      </c>
      <c r="M424" s="97">
        <f t="shared" si="48"/>
        <v>1</v>
      </c>
      <c r="N424" s="97">
        <f t="shared" si="42"/>
        <v>1</v>
      </c>
      <c r="O424" s="83">
        <f t="shared" si="44"/>
        <v>0</v>
      </c>
      <c r="P424" s="50">
        <v>3</v>
      </c>
      <c r="Q424" s="50">
        <v>2</v>
      </c>
      <c r="R424" s="36">
        <v>3</v>
      </c>
      <c r="S424" s="50">
        <v>4</v>
      </c>
      <c r="T424" s="50">
        <v>4</v>
      </c>
      <c r="U424" s="36">
        <v>2</v>
      </c>
      <c r="V424" s="36">
        <v>3</v>
      </c>
      <c r="W424" s="50">
        <v>2</v>
      </c>
      <c r="X424" s="50">
        <v>2</v>
      </c>
      <c r="Y424" s="50">
        <v>3</v>
      </c>
      <c r="Z424" s="50">
        <v>3</v>
      </c>
      <c r="AA424" s="50">
        <v>3</v>
      </c>
      <c r="AB424" s="50">
        <v>2</v>
      </c>
      <c r="AC424" s="50">
        <v>3</v>
      </c>
      <c r="AD424" s="50">
        <v>3</v>
      </c>
      <c r="AE424" s="50">
        <v>2</v>
      </c>
      <c r="AF424" s="43">
        <f t="shared" si="45"/>
        <v>44</v>
      </c>
      <c r="AG424" s="50">
        <v>11</v>
      </c>
      <c r="AH424" s="50">
        <v>5</v>
      </c>
      <c r="AI424" s="50">
        <v>4</v>
      </c>
      <c r="AJ424" s="50">
        <v>3</v>
      </c>
      <c r="AK424" s="50">
        <v>3</v>
      </c>
      <c r="AL424" s="50">
        <v>4</v>
      </c>
      <c r="AM424" s="50">
        <v>2</v>
      </c>
      <c r="AN424" s="50">
        <v>7</v>
      </c>
      <c r="AO424" s="50">
        <v>3</v>
      </c>
      <c r="AP424" s="50">
        <v>2</v>
      </c>
      <c r="AQ424" s="50">
        <v>2</v>
      </c>
      <c r="AR424" s="50">
        <v>6</v>
      </c>
      <c r="AS424" s="50">
        <v>2</v>
      </c>
      <c r="AT424" s="50">
        <v>4</v>
      </c>
      <c r="AU424" s="50">
        <v>5</v>
      </c>
      <c r="AV424" s="50">
        <v>4</v>
      </c>
      <c r="AW424" s="51">
        <v>52</v>
      </c>
    </row>
    <row r="425" spans="1:49">
      <c r="A425" s="73">
        <v>43450</v>
      </c>
      <c r="B425" s="52">
        <v>1</v>
      </c>
      <c r="C425" s="50">
        <v>1993</v>
      </c>
      <c r="D425" s="12">
        <v>45968.924212962964</v>
      </c>
      <c r="E425" s="131" t="s">
        <v>439</v>
      </c>
      <c r="F425" s="50"/>
      <c r="G425" s="17">
        <f t="shared" si="43"/>
        <v>0</v>
      </c>
      <c r="H425" s="50" t="s">
        <v>397</v>
      </c>
      <c r="I425" s="50" t="s">
        <v>397</v>
      </c>
      <c r="J425" s="50">
        <v>0</v>
      </c>
      <c r="K425" s="17">
        <f t="shared" si="46"/>
        <v>1</v>
      </c>
      <c r="L425" s="17" t="str">
        <f t="shared" si="47"/>
        <v/>
      </c>
      <c r="M425" s="97">
        <f t="shared" si="48"/>
        <v>0</v>
      </c>
      <c r="N425" s="97">
        <f t="shared" si="42"/>
        <v>0</v>
      </c>
      <c r="O425" s="83">
        <f t="shared" si="44"/>
        <v>0</v>
      </c>
      <c r="P425" s="50">
        <v>1</v>
      </c>
      <c r="Q425" s="50">
        <v>1</v>
      </c>
      <c r="R425" s="36">
        <v>1</v>
      </c>
      <c r="S425" s="50">
        <v>2</v>
      </c>
      <c r="T425" s="50">
        <v>2</v>
      </c>
      <c r="U425" s="36">
        <v>1</v>
      </c>
      <c r="V425" s="36">
        <v>1</v>
      </c>
      <c r="W425" s="50">
        <v>1</v>
      </c>
      <c r="X425" s="50">
        <v>1</v>
      </c>
      <c r="Y425" s="50">
        <v>1</v>
      </c>
      <c r="Z425" s="50">
        <v>1</v>
      </c>
      <c r="AA425" s="50">
        <v>1</v>
      </c>
      <c r="AB425" s="50">
        <v>1</v>
      </c>
      <c r="AC425" s="50">
        <v>1</v>
      </c>
      <c r="AD425" s="50">
        <v>1</v>
      </c>
      <c r="AE425" s="50">
        <v>1</v>
      </c>
      <c r="AF425" s="43">
        <f t="shared" si="45"/>
        <v>18</v>
      </c>
      <c r="AG425" s="50">
        <v>11</v>
      </c>
      <c r="AH425" s="50">
        <v>3</v>
      </c>
      <c r="AI425" s="50">
        <v>4</v>
      </c>
      <c r="AJ425" s="50">
        <v>5</v>
      </c>
      <c r="AK425" s="50">
        <v>19</v>
      </c>
      <c r="AL425" s="50">
        <v>8</v>
      </c>
      <c r="AM425" s="50">
        <v>2</v>
      </c>
      <c r="AN425" s="50">
        <v>14</v>
      </c>
      <c r="AO425" s="50">
        <v>2</v>
      </c>
      <c r="AP425" s="50">
        <v>5</v>
      </c>
      <c r="AQ425" s="50">
        <v>2</v>
      </c>
      <c r="AR425" s="50">
        <v>5</v>
      </c>
      <c r="AS425" s="50">
        <v>4</v>
      </c>
      <c r="AT425" s="50">
        <v>26</v>
      </c>
      <c r="AU425" s="50"/>
      <c r="AV425" s="50"/>
      <c r="AW425" s="51"/>
    </row>
    <row r="426" spans="1:49">
      <c r="A426" s="73">
        <v>42210</v>
      </c>
      <c r="B426" s="52">
        <v>0</v>
      </c>
      <c r="C426" s="50">
        <v>1996</v>
      </c>
      <c r="D426" s="12">
        <v>45960.285011574073</v>
      </c>
      <c r="E426" s="131" t="s">
        <v>440</v>
      </c>
      <c r="F426" s="50" t="s">
        <v>421</v>
      </c>
      <c r="G426" s="17">
        <f t="shared" si="43"/>
        <v>1</v>
      </c>
      <c r="H426" s="50" t="s">
        <v>398</v>
      </c>
      <c r="I426" s="50" t="s">
        <v>399</v>
      </c>
      <c r="J426" s="50">
        <v>1</v>
      </c>
      <c r="K426" s="17">
        <f t="shared" si="46"/>
        <v>0</v>
      </c>
      <c r="L426" s="17" t="str">
        <f t="shared" si="47"/>
        <v/>
      </c>
      <c r="M426" s="97">
        <f t="shared" si="48"/>
        <v>1</v>
      </c>
      <c r="N426" s="97">
        <f t="shared" si="42"/>
        <v>1</v>
      </c>
      <c r="O426" s="83">
        <f t="shared" si="44"/>
        <v>0</v>
      </c>
      <c r="P426" s="50">
        <v>4</v>
      </c>
      <c r="Q426" s="50">
        <v>2</v>
      </c>
      <c r="R426" s="36">
        <v>4</v>
      </c>
      <c r="S426" s="50">
        <v>5</v>
      </c>
      <c r="T426" s="50">
        <v>4</v>
      </c>
      <c r="U426" s="36">
        <v>5</v>
      </c>
      <c r="V426" s="36">
        <v>4</v>
      </c>
      <c r="W426" s="50">
        <v>4</v>
      </c>
      <c r="X426" s="50">
        <v>4</v>
      </c>
      <c r="Y426" s="50">
        <v>5</v>
      </c>
      <c r="Z426" s="50">
        <v>4</v>
      </c>
      <c r="AA426" s="50">
        <v>4</v>
      </c>
      <c r="AB426" s="50">
        <v>4</v>
      </c>
      <c r="AC426" s="50">
        <v>4</v>
      </c>
      <c r="AD426" s="50">
        <v>4</v>
      </c>
      <c r="AE426" s="50">
        <v>4</v>
      </c>
      <c r="AF426" s="43">
        <f t="shared" si="45"/>
        <v>65</v>
      </c>
      <c r="AG426" s="50">
        <v>8</v>
      </c>
      <c r="AH426" s="50">
        <v>11</v>
      </c>
      <c r="AI426" s="50">
        <v>4</v>
      </c>
      <c r="AJ426" s="50">
        <v>4</v>
      </c>
      <c r="AK426" s="50">
        <v>8</v>
      </c>
      <c r="AL426" s="50">
        <v>10</v>
      </c>
      <c r="AM426" s="50">
        <v>4</v>
      </c>
      <c r="AN426" s="50">
        <v>13</v>
      </c>
      <c r="AO426" s="50">
        <v>6</v>
      </c>
      <c r="AP426" s="50">
        <v>4</v>
      </c>
      <c r="AQ426" s="50">
        <v>1</v>
      </c>
      <c r="AR426" s="50">
        <v>3</v>
      </c>
      <c r="AS426" s="50">
        <v>3</v>
      </c>
      <c r="AT426" s="50">
        <v>5</v>
      </c>
      <c r="AU426" s="50">
        <v>3</v>
      </c>
      <c r="AV426" s="50">
        <v>62</v>
      </c>
      <c r="AW426" s="51">
        <v>37</v>
      </c>
    </row>
    <row r="427" spans="1:49">
      <c r="A427" s="39">
        <v>42582</v>
      </c>
      <c r="B427" s="81">
        <v>0</v>
      </c>
      <c r="C427" s="75">
        <v>2003</v>
      </c>
      <c r="D427" s="74">
        <v>45960.696111111109</v>
      </c>
      <c r="E427" s="132" t="s">
        <v>439</v>
      </c>
      <c r="F427" s="75"/>
      <c r="G427" s="55">
        <f>IF(F427="",0,1)</f>
        <v>0</v>
      </c>
      <c r="H427" s="75" t="s">
        <v>397</v>
      </c>
      <c r="I427" s="75" t="s">
        <v>397</v>
      </c>
      <c r="J427" s="50">
        <v>0</v>
      </c>
      <c r="K427" s="17">
        <f t="shared" si="46"/>
        <v>1</v>
      </c>
      <c r="L427" s="55" t="str">
        <f t="shared" si="47"/>
        <v/>
      </c>
      <c r="M427" s="97">
        <f t="shared" si="48"/>
        <v>0</v>
      </c>
      <c r="N427" s="101">
        <f t="shared" si="42"/>
        <v>0</v>
      </c>
      <c r="O427" s="96">
        <f t="shared" si="44"/>
        <v>0</v>
      </c>
      <c r="P427" s="75">
        <v>1</v>
      </c>
      <c r="Q427" s="75">
        <v>2</v>
      </c>
      <c r="R427" s="56">
        <v>1</v>
      </c>
      <c r="S427" s="75">
        <v>4</v>
      </c>
      <c r="T427" s="75">
        <v>2</v>
      </c>
      <c r="U427" s="56">
        <v>3</v>
      </c>
      <c r="V427" s="56">
        <v>2</v>
      </c>
      <c r="W427" s="75">
        <v>1</v>
      </c>
      <c r="X427" s="75">
        <v>3</v>
      </c>
      <c r="Y427" s="75">
        <v>1</v>
      </c>
      <c r="Z427" s="75">
        <v>1</v>
      </c>
      <c r="AA427" s="75">
        <v>2</v>
      </c>
      <c r="AB427" s="75">
        <v>2</v>
      </c>
      <c r="AC427" s="75">
        <v>3</v>
      </c>
      <c r="AD427" s="75">
        <v>1</v>
      </c>
      <c r="AE427" s="75">
        <v>2</v>
      </c>
      <c r="AF427" s="77">
        <f t="shared" si="45"/>
        <v>31</v>
      </c>
      <c r="AG427" s="75">
        <v>4</v>
      </c>
      <c r="AH427" s="75">
        <v>5</v>
      </c>
      <c r="AI427" s="75">
        <v>2</v>
      </c>
      <c r="AJ427" s="75">
        <v>2</v>
      </c>
      <c r="AK427" s="75">
        <v>3</v>
      </c>
      <c r="AL427" s="75">
        <v>4</v>
      </c>
      <c r="AM427" s="75">
        <v>3</v>
      </c>
      <c r="AN427" s="75">
        <v>3</v>
      </c>
      <c r="AO427" s="75">
        <v>4</v>
      </c>
      <c r="AP427" s="75">
        <v>2</v>
      </c>
      <c r="AQ427" s="75">
        <v>2</v>
      </c>
      <c r="AR427" s="75">
        <v>2</v>
      </c>
      <c r="AS427" s="75">
        <v>3</v>
      </c>
      <c r="AT427" s="75">
        <v>4</v>
      </c>
      <c r="AU427" s="75">
        <v>3</v>
      </c>
      <c r="AV427" s="75">
        <v>1</v>
      </c>
      <c r="AW427" s="78">
        <v>59</v>
      </c>
    </row>
    <row r="428" spans="1:49">
      <c r="K428" s="17">
        <f t="shared" si="46"/>
        <v>0</v>
      </c>
    </row>
  </sheetData>
  <mergeCells count="4">
    <mergeCell ref="A10:AW10"/>
    <mergeCell ref="P11:AE11"/>
    <mergeCell ref="AG11:AV11"/>
    <mergeCell ref="E1:AG1"/>
  </mergeCells>
  <conditionalFormatting sqref="AW13:AW427">
    <cfRule type="colorScale" priority="9">
      <colorScale>
        <cfvo type="min"/>
        <cfvo type="max"/>
        <color rgb="FFFCFCFF"/>
        <color rgb="FFF8696B"/>
      </colorScale>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E1A-DB38-4775-9272-5F921EF35515}">
  <sheetPr>
    <tabColor theme="6" tint="0.79998168889431442"/>
  </sheetPr>
  <dimension ref="A1:Q429"/>
  <sheetViews>
    <sheetView workbookViewId="0">
      <selection activeCell="O22" sqref="O22"/>
    </sheetView>
  </sheetViews>
  <sheetFormatPr defaultRowHeight="15"/>
  <cols>
    <col min="1" max="4" width="9.140625" style="17"/>
  </cols>
  <sheetData>
    <row r="1" spans="1:17">
      <c r="A1" s="158"/>
      <c r="B1" s="159" t="s">
        <v>533</v>
      </c>
      <c r="C1" s="159" t="s">
        <v>534</v>
      </c>
      <c r="D1" s="158"/>
      <c r="E1" s="153"/>
      <c r="F1" s="153"/>
      <c r="G1" s="153"/>
      <c r="H1" s="153"/>
      <c r="I1" s="153"/>
      <c r="J1" s="153"/>
      <c r="K1" s="153"/>
      <c r="L1" s="153"/>
      <c r="M1" s="153"/>
      <c r="N1" s="153"/>
      <c r="O1" s="153"/>
      <c r="P1" s="153"/>
      <c r="Q1" s="153"/>
    </row>
    <row r="2" spans="1:17">
      <c r="A2" s="160">
        <v>44606</v>
      </c>
      <c r="B2" s="158">
        <v>1</v>
      </c>
      <c r="C2" s="158">
        <v>1</v>
      </c>
      <c r="D2" s="158">
        <v>11</v>
      </c>
      <c r="E2" s="153"/>
      <c r="F2" s="153"/>
      <c r="G2" s="153"/>
      <c r="H2" s="153" t="s">
        <v>534</v>
      </c>
      <c r="I2" s="153"/>
      <c r="J2" s="153"/>
      <c r="K2" s="153"/>
      <c r="L2" s="153"/>
      <c r="M2" s="153"/>
      <c r="N2" s="153"/>
      <c r="O2" s="153"/>
      <c r="P2" s="153"/>
      <c r="Q2" s="153"/>
    </row>
    <row r="3" spans="1:17">
      <c r="A3" s="160">
        <v>41585</v>
      </c>
      <c r="B3" s="158">
        <v>1</v>
      </c>
      <c r="C3" s="158">
        <v>1</v>
      </c>
      <c r="D3" s="158">
        <v>11</v>
      </c>
      <c r="E3" s="153"/>
      <c r="F3" s="153"/>
      <c r="G3" s="153"/>
      <c r="H3" s="153">
        <v>0</v>
      </c>
      <c r="I3" s="153">
        <v>1</v>
      </c>
      <c r="J3" s="153"/>
      <c r="K3" s="153"/>
      <c r="L3" s="153"/>
      <c r="M3" s="153"/>
      <c r="N3" s="153"/>
      <c r="O3" s="153"/>
      <c r="P3" s="153"/>
      <c r="Q3" s="153"/>
    </row>
    <row r="4" spans="1:17">
      <c r="A4" s="160">
        <v>41707</v>
      </c>
      <c r="B4" s="158">
        <v>1</v>
      </c>
      <c r="C4" s="158">
        <v>1</v>
      </c>
      <c r="D4" s="158">
        <v>11</v>
      </c>
      <c r="E4" s="153"/>
      <c r="F4" s="153"/>
      <c r="G4" s="153">
        <v>0</v>
      </c>
      <c r="H4" s="166">
        <v>311</v>
      </c>
      <c r="I4" s="166">
        <v>2</v>
      </c>
      <c r="J4" s="153">
        <v>313</v>
      </c>
      <c r="K4" s="153">
        <v>0.75421700000000003</v>
      </c>
      <c r="L4" s="153"/>
      <c r="M4" s="153"/>
      <c r="N4" s="153"/>
      <c r="O4" s="153"/>
      <c r="P4" s="153"/>
      <c r="Q4" s="153"/>
    </row>
    <row r="5" spans="1:17">
      <c r="A5" s="160">
        <v>44084</v>
      </c>
      <c r="B5" s="158">
        <v>1</v>
      </c>
      <c r="C5" s="158">
        <v>1</v>
      </c>
      <c r="D5" s="158">
        <v>11</v>
      </c>
      <c r="E5" s="153"/>
      <c r="F5" s="153" t="s">
        <v>533</v>
      </c>
      <c r="G5" s="153">
        <v>1</v>
      </c>
      <c r="H5" s="166">
        <v>0</v>
      </c>
      <c r="I5" s="166">
        <v>102</v>
      </c>
      <c r="J5" s="153">
        <v>102</v>
      </c>
      <c r="K5" s="153">
        <v>0.245783</v>
      </c>
      <c r="L5" s="153"/>
      <c r="M5" s="153"/>
      <c r="N5" s="153"/>
      <c r="O5" s="153"/>
      <c r="P5" s="153"/>
      <c r="Q5" s="153"/>
    </row>
    <row r="6" spans="1:17">
      <c r="A6" s="160">
        <v>45001</v>
      </c>
      <c r="B6" s="158">
        <v>1</v>
      </c>
      <c r="C6" s="158">
        <v>1</v>
      </c>
      <c r="D6" s="158">
        <v>11</v>
      </c>
      <c r="E6" s="153"/>
      <c r="F6" s="153"/>
      <c r="G6" s="153"/>
      <c r="H6" s="153">
        <v>311</v>
      </c>
      <c r="I6" s="153">
        <v>104</v>
      </c>
      <c r="J6" s="153">
        <v>415</v>
      </c>
      <c r="K6" s="153"/>
      <c r="L6" s="153"/>
      <c r="M6" s="153"/>
      <c r="N6" s="153"/>
      <c r="O6" s="153"/>
      <c r="P6" s="153"/>
      <c r="Q6" s="153"/>
    </row>
    <row r="7" spans="1:17">
      <c r="A7" s="160">
        <v>43869</v>
      </c>
      <c r="B7" s="158">
        <v>1</v>
      </c>
      <c r="C7" s="158">
        <v>1</v>
      </c>
      <c r="D7" s="158">
        <v>11</v>
      </c>
      <c r="E7" s="153"/>
      <c r="F7" s="153"/>
      <c r="G7" s="153"/>
      <c r="H7" s="153">
        <v>0.74939800000000001</v>
      </c>
      <c r="I7" s="153">
        <v>0.25060199999999999</v>
      </c>
      <c r="J7" s="153"/>
      <c r="K7" s="153"/>
      <c r="L7" s="153"/>
      <c r="M7" s="153"/>
      <c r="N7" s="153"/>
      <c r="O7" s="153"/>
      <c r="P7" s="153"/>
      <c r="Q7" s="153"/>
    </row>
    <row r="8" spans="1:17">
      <c r="A8" s="160">
        <v>45615</v>
      </c>
      <c r="B8" s="158">
        <v>1</v>
      </c>
      <c r="C8" s="158">
        <v>1</v>
      </c>
      <c r="D8" s="158">
        <v>11</v>
      </c>
      <c r="E8" s="153"/>
      <c r="F8" s="153"/>
      <c r="G8" s="153"/>
      <c r="H8" s="153"/>
      <c r="I8" s="153"/>
      <c r="J8" s="153"/>
      <c r="K8" s="153"/>
      <c r="L8" s="153"/>
      <c r="M8" s="153"/>
      <c r="N8" s="153"/>
      <c r="O8" s="153"/>
      <c r="P8" s="153"/>
      <c r="Q8" s="153"/>
    </row>
    <row r="9" spans="1:17">
      <c r="A9" s="160">
        <v>42584</v>
      </c>
      <c r="B9" s="158">
        <v>1</v>
      </c>
      <c r="C9" s="158">
        <v>1</v>
      </c>
      <c r="D9" s="158">
        <v>11</v>
      </c>
      <c r="E9" s="153"/>
      <c r="F9" s="153"/>
      <c r="G9" s="153"/>
      <c r="H9" s="153"/>
      <c r="I9" s="153"/>
      <c r="J9" s="153"/>
      <c r="K9" s="153"/>
      <c r="L9" s="153"/>
      <c r="M9" s="153"/>
      <c r="N9" s="153"/>
      <c r="O9" s="153"/>
      <c r="P9" s="153"/>
      <c r="Q9" s="153"/>
    </row>
    <row r="10" spans="1:17">
      <c r="A10" s="160">
        <v>42586</v>
      </c>
      <c r="B10" s="158">
        <v>1</v>
      </c>
      <c r="C10" s="158">
        <v>1</v>
      </c>
      <c r="D10" s="158">
        <v>11</v>
      </c>
      <c r="E10" s="153"/>
      <c r="F10" s="153"/>
      <c r="G10" s="153" t="s">
        <v>535</v>
      </c>
      <c r="H10" s="153">
        <v>0.99518099999999998</v>
      </c>
      <c r="I10" s="153"/>
      <c r="J10" s="153"/>
      <c r="K10" s="153"/>
      <c r="L10" s="153"/>
      <c r="M10" s="153"/>
      <c r="N10" s="153"/>
      <c r="O10" s="153"/>
      <c r="P10" s="153"/>
      <c r="Q10" s="153"/>
    </row>
    <row r="11" spans="1:17">
      <c r="A11" s="160">
        <v>43018</v>
      </c>
      <c r="B11" s="158">
        <v>1</v>
      </c>
      <c r="C11" s="158">
        <v>1</v>
      </c>
      <c r="D11" s="158">
        <v>11</v>
      </c>
      <c r="E11" s="153"/>
      <c r="F11" s="153"/>
      <c r="G11" s="153" t="s">
        <v>536</v>
      </c>
      <c r="H11" s="153">
        <v>0.62680199999999997</v>
      </c>
      <c r="I11" s="153"/>
      <c r="J11" s="153"/>
      <c r="K11" s="153"/>
      <c r="L11" s="153"/>
      <c r="M11" s="153"/>
      <c r="N11" s="153"/>
      <c r="O11" s="153"/>
      <c r="P11" s="153"/>
      <c r="Q11" s="153"/>
    </row>
    <row r="12" spans="1:17">
      <c r="A12" s="160">
        <v>42633</v>
      </c>
      <c r="B12" s="158">
        <v>1</v>
      </c>
      <c r="C12" s="158">
        <v>1</v>
      </c>
      <c r="D12" s="158">
        <v>11</v>
      </c>
      <c r="E12" s="153"/>
      <c r="F12" s="153"/>
      <c r="G12" s="153"/>
      <c r="H12" s="153"/>
      <c r="I12" s="153"/>
      <c r="J12" s="153"/>
      <c r="K12" s="153"/>
      <c r="L12" s="153"/>
      <c r="M12" s="153"/>
      <c r="N12" s="153"/>
      <c r="O12" s="153"/>
      <c r="P12" s="153"/>
      <c r="Q12" s="153"/>
    </row>
    <row r="13" spans="1:17">
      <c r="A13" s="160">
        <v>45694</v>
      </c>
      <c r="B13" s="158">
        <v>1</v>
      </c>
      <c r="C13" s="158">
        <v>1</v>
      </c>
      <c r="D13" s="158">
        <v>11</v>
      </c>
      <c r="E13" s="153"/>
      <c r="F13" s="153"/>
      <c r="G13" s="153" t="s">
        <v>537</v>
      </c>
      <c r="H13" s="153" t="s">
        <v>538</v>
      </c>
      <c r="I13" s="153"/>
      <c r="J13" s="153"/>
      <c r="K13" s="153"/>
      <c r="L13" s="153"/>
      <c r="M13" s="153"/>
      <c r="N13" s="153"/>
      <c r="O13" s="153"/>
      <c r="P13" s="153"/>
      <c r="Q13" s="153"/>
    </row>
    <row r="14" spans="1:17">
      <c r="A14" s="160">
        <v>42985</v>
      </c>
      <c r="B14" s="158">
        <v>1</v>
      </c>
      <c r="C14" s="158">
        <v>1</v>
      </c>
      <c r="D14" s="158">
        <v>11</v>
      </c>
      <c r="E14" s="153"/>
      <c r="F14" s="153"/>
      <c r="G14" s="156" t="s">
        <v>539</v>
      </c>
      <c r="H14" s="156">
        <v>0.98708700000000005</v>
      </c>
      <c r="I14" s="153"/>
      <c r="J14" s="153"/>
      <c r="K14" s="153"/>
      <c r="L14" s="153"/>
      <c r="M14" s="153"/>
      <c r="N14" s="153"/>
      <c r="O14" s="153"/>
      <c r="P14" s="153"/>
      <c r="Q14" s="153"/>
    </row>
    <row r="15" spans="1:17">
      <c r="A15" s="160">
        <v>42663</v>
      </c>
      <c r="B15" s="158">
        <v>1</v>
      </c>
      <c r="C15" s="158">
        <v>1</v>
      </c>
      <c r="D15" s="158">
        <v>11</v>
      </c>
      <c r="E15" s="153"/>
      <c r="F15" s="153"/>
      <c r="G15" s="153"/>
      <c r="H15" s="153"/>
      <c r="I15" s="153"/>
      <c r="J15" s="153"/>
      <c r="K15" s="153"/>
      <c r="L15" s="153"/>
      <c r="M15" s="153"/>
      <c r="N15" s="153"/>
      <c r="O15" s="153"/>
      <c r="P15" s="153"/>
      <c r="Q15" s="153"/>
    </row>
    <row r="16" spans="1:17">
      <c r="A16" s="160">
        <v>42707</v>
      </c>
      <c r="B16" s="158">
        <v>1</v>
      </c>
      <c r="C16" s="158">
        <v>1</v>
      </c>
      <c r="D16" s="158">
        <v>11</v>
      </c>
      <c r="E16" s="153"/>
      <c r="F16" s="153"/>
      <c r="G16" s="153"/>
      <c r="H16" s="153"/>
      <c r="I16" s="153"/>
      <c r="J16" s="153"/>
      <c r="K16" s="153"/>
      <c r="L16" s="153"/>
      <c r="M16" s="153"/>
      <c r="N16" s="153"/>
      <c r="O16" s="153"/>
      <c r="P16" s="153"/>
      <c r="Q16" s="153"/>
    </row>
    <row r="17" spans="1:17">
      <c r="A17" s="160">
        <v>40683</v>
      </c>
      <c r="B17" s="158">
        <v>1</v>
      </c>
      <c r="C17" s="158">
        <v>1</v>
      </c>
      <c r="D17" s="158">
        <v>11</v>
      </c>
      <c r="E17" s="153"/>
      <c r="F17" s="153"/>
      <c r="G17" s="153"/>
      <c r="H17" s="153"/>
      <c r="I17" s="153"/>
      <c r="J17" s="153"/>
      <c r="K17" s="153"/>
      <c r="L17" s="153"/>
      <c r="M17" s="153"/>
      <c r="N17" s="153"/>
      <c r="O17" s="153"/>
      <c r="P17" s="153"/>
      <c r="Q17" s="153"/>
    </row>
    <row r="18" spans="1:17">
      <c r="A18" s="160">
        <v>41791</v>
      </c>
      <c r="B18" s="158">
        <v>1</v>
      </c>
      <c r="C18" s="158">
        <v>1</v>
      </c>
      <c r="D18" s="158">
        <v>11</v>
      </c>
      <c r="E18" s="153"/>
      <c r="F18" s="153"/>
      <c r="G18" s="153"/>
      <c r="H18" s="153"/>
      <c r="I18" s="153"/>
      <c r="J18" s="153"/>
      <c r="K18" s="153"/>
      <c r="L18" s="153"/>
      <c r="M18" s="153"/>
      <c r="N18" s="153"/>
      <c r="O18" s="153"/>
      <c r="P18" s="153"/>
      <c r="Q18" s="153"/>
    </row>
    <row r="19" spans="1:17">
      <c r="A19" s="160">
        <v>41952</v>
      </c>
      <c r="B19" s="158">
        <v>1</v>
      </c>
      <c r="C19" s="158">
        <v>1</v>
      </c>
      <c r="D19" s="158">
        <v>11</v>
      </c>
      <c r="E19" s="153"/>
      <c r="F19" s="153"/>
      <c r="G19" s="153"/>
      <c r="H19" s="153"/>
      <c r="I19" s="153"/>
      <c r="J19" s="153"/>
      <c r="K19" s="153"/>
      <c r="L19" s="153"/>
      <c r="M19" s="153"/>
      <c r="N19" s="153"/>
      <c r="O19" s="153"/>
      <c r="P19" s="153"/>
      <c r="Q19" s="153"/>
    </row>
    <row r="20" spans="1:17">
      <c r="A20" s="160">
        <v>41972</v>
      </c>
      <c r="B20" s="158">
        <v>1</v>
      </c>
      <c r="C20" s="158">
        <v>1</v>
      </c>
      <c r="D20" s="158">
        <v>11</v>
      </c>
      <c r="E20" s="153"/>
      <c r="F20" s="153"/>
      <c r="G20" s="153"/>
      <c r="H20" s="153"/>
      <c r="I20" s="153"/>
      <c r="J20" s="153"/>
      <c r="K20" s="153"/>
      <c r="L20" s="153"/>
      <c r="M20" s="153"/>
      <c r="N20" s="153"/>
      <c r="O20" s="153"/>
      <c r="P20" s="153"/>
      <c r="Q20" s="153"/>
    </row>
    <row r="21" spans="1:17">
      <c r="A21" s="160">
        <v>42619</v>
      </c>
      <c r="B21" s="158">
        <v>1</v>
      </c>
      <c r="C21" s="158">
        <v>1</v>
      </c>
      <c r="D21" s="158">
        <v>11</v>
      </c>
      <c r="E21" s="153"/>
      <c r="F21" s="153"/>
      <c r="G21" s="153"/>
      <c r="H21" s="153"/>
      <c r="I21" s="153"/>
      <c r="J21" s="153"/>
      <c r="K21" s="153"/>
      <c r="L21" s="153"/>
      <c r="M21" s="153"/>
      <c r="N21" s="153"/>
      <c r="O21" s="153"/>
      <c r="P21" s="153"/>
      <c r="Q21" s="153"/>
    </row>
    <row r="22" spans="1:17">
      <c r="A22" s="160">
        <v>41417</v>
      </c>
      <c r="B22" s="158">
        <v>1</v>
      </c>
      <c r="C22" s="158">
        <v>1</v>
      </c>
      <c r="D22" s="158">
        <v>11</v>
      </c>
      <c r="E22" s="153"/>
      <c r="F22" s="153"/>
      <c r="G22" s="153"/>
      <c r="H22" s="153"/>
      <c r="I22" s="153"/>
      <c r="J22" s="153"/>
      <c r="K22" s="153"/>
      <c r="L22" s="153"/>
      <c r="M22" s="153"/>
      <c r="N22" s="153"/>
      <c r="O22" s="153"/>
      <c r="P22" s="153"/>
      <c r="Q22" s="153"/>
    </row>
    <row r="23" spans="1:17">
      <c r="A23" s="160">
        <v>42644</v>
      </c>
      <c r="B23" s="158">
        <v>1</v>
      </c>
      <c r="C23" s="158">
        <v>1</v>
      </c>
      <c r="D23" s="158">
        <v>11</v>
      </c>
      <c r="E23" s="153"/>
      <c r="F23" s="153"/>
      <c r="G23" s="153"/>
      <c r="H23" s="153"/>
      <c r="I23" s="153"/>
      <c r="J23" s="153"/>
      <c r="K23" s="153"/>
      <c r="L23" s="153"/>
      <c r="M23" s="153"/>
      <c r="N23" s="153"/>
      <c r="O23" s="153"/>
      <c r="P23" s="153"/>
      <c r="Q23" s="153"/>
    </row>
    <row r="24" spans="1:17">
      <c r="A24" s="160">
        <v>42815</v>
      </c>
      <c r="B24" s="158">
        <v>1</v>
      </c>
      <c r="C24" s="161">
        <v>1</v>
      </c>
      <c r="D24" s="158">
        <v>11</v>
      </c>
      <c r="E24" s="153"/>
      <c r="F24" s="153"/>
      <c r="G24" s="153"/>
      <c r="H24" s="153"/>
      <c r="I24" s="153"/>
      <c r="J24" s="153"/>
      <c r="K24" s="153"/>
      <c r="L24" s="153"/>
      <c r="M24" s="153"/>
      <c r="N24" s="153"/>
      <c r="O24" s="153"/>
      <c r="P24" s="153"/>
      <c r="Q24" s="153"/>
    </row>
    <row r="25" spans="1:17">
      <c r="A25" s="160">
        <v>44964</v>
      </c>
      <c r="B25" s="158">
        <v>1</v>
      </c>
      <c r="C25" s="158">
        <v>1</v>
      </c>
      <c r="D25" s="158">
        <v>11</v>
      </c>
      <c r="E25" s="153"/>
      <c r="F25" s="153"/>
      <c r="G25" s="153"/>
      <c r="H25" s="153"/>
      <c r="I25" s="153"/>
      <c r="J25" s="153"/>
      <c r="K25" s="153"/>
      <c r="L25" s="153"/>
      <c r="M25" s="153"/>
      <c r="N25" s="153"/>
      <c r="O25" s="153"/>
      <c r="P25" s="153"/>
      <c r="Q25" s="153"/>
    </row>
    <row r="26" spans="1:17">
      <c r="A26" s="160">
        <v>44997</v>
      </c>
      <c r="B26" s="158">
        <v>1</v>
      </c>
      <c r="C26" s="158">
        <v>1</v>
      </c>
      <c r="D26" s="158">
        <v>11</v>
      </c>
      <c r="E26" s="153"/>
      <c r="F26" s="153"/>
      <c r="G26" s="153"/>
      <c r="H26" s="153"/>
      <c r="I26" s="153"/>
      <c r="J26" s="153"/>
      <c r="K26" s="153"/>
      <c r="L26" s="153"/>
      <c r="M26" s="153"/>
      <c r="N26" s="153"/>
      <c r="O26" s="153"/>
      <c r="P26" s="153"/>
      <c r="Q26" s="153"/>
    </row>
    <row r="27" spans="1:17">
      <c r="A27" s="160">
        <v>45345</v>
      </c>
      <c r="B27" s="158">
        <v>1</v>
      </c>
      <c r="C27" s="158">
        <v>1</v>
      </c>
      <c r="D27" s="158">
        <v>11</v>
      </c>
      <c r="E27" s="153"/>
      <c r="F27" s="153"/>
      <c r="G27" s="153"/>
      <c r="H27" s="153"/>
      <c r="I27" s="153"/>
      <c r="J27" s="153"/>
      <c r="K27" s="153"/>
      <c r="L27" s="153"/>
      <c r="M27" s="153"/>
      <c r="N27" s="153"/>
      <c r="O27" s="153"/>
      <c r="P27" s="153"/>
      <c r="Q27" s="153"/>
    </row>
    <row r="28" spans="1:17">
      <c r="A28" s="160">
        <v>45594</v>
      </c>
      <c r="B28" s="158">
        <v>1</v>
      </c>
      <c r="C28" s="158">
        <v>1</v>
      </c>
      <c r="D28" s="158">
        <v>11</v>
      </c>
      <c r="E28" s="153"/>
      <c r="F28" s="153"/>
      <c r="G28" s="153"/>
      <c r="H28" s="153"/>
      <c r="I28" s="153"/>
      <c r="J28" s="153"/>
      <c r="K28" s="153"/>
      <c r="L28" s="153"/>
      <c r="M28" s="153"/>
      <c r="N28" s="153"/>
      <c r="O28" s="153"/>
      <c r="P28" s="153"/>
      <c r="Q28" s="153"/>
    </row>
    <row r="29" spans="1:17">
      <c r="A29" s="160">
        <v>45561</v>
      </c>
      <c r="B29" s="158">
        <v>1</v>
      </c>
      <c r="C29" s="158">
        <v>1</v>
      </c>
      <c r="D29" s="158">
        <v>11</v>
      </c>
      <c r="E29" s="153"/>
      <c r="F29" s="153"/>
      <c r="G29" s="153"/>
      <c r="H29" s="153"/>
      <c r="I29" s="153"/>
      <c r="J29" s="153"/>
      <c r="K29" s="153"/>
      <c r="L29" s="153"/>
      <c r="M29" s="153"/>
      <c r="N29" s="153"/>
      <c r="O29" s="153"/>
      <c r="P29" s="153"/>
      <c r="Q29" s="153"/>
    </row>
    <row r="30" spans="1:17">
      <c r="A30" s="160">
        <v>45407</v>
      </c>
      <c r="B30" s="158">
        <v>1</v>
      </c>
      <c r="C30" s="158">
        <v>1</v>
      </c>
      <c r="D30" s="158">
        <v>11</v>
      </c>
      <c r="E30" s="153"/>
      <c r="F30" s="153"/>
      <c r="G30" s="153"/>
      <c r="H30" s="153"/>
      <c r="I30" s="153"/>
      <c r="J30" s="153"/>
      <c r="K30" s="153"/>
      <c r="L30" s="153"/>
      <c r="M30" s="153"/>
      <c r="N30" s="153"/>
      <c r="O30" s="153"/>
      <c r="P30" s="153"/>
      <c r="Q30" s="153"/>
    </row>
    <row r="31" spans="1:17">
      <c r="A31" s="160">
        <v>45245</v>
      </c>
      <c r="B31" s="158">
        <v>1</v>
      </c>
      <c r="C31" s="158">
        <v>1</v>
      </c>
      <c r="D31" s="158">
        <v>11</v>
      </c>
      <c r="E31" s="153"/>
      <c r="F31" s="153"/>
      <c r="G31" s="153"/>
      <c r="H31" s="153"/>
      <c r="I31" s="153"/>
      <c r="J31" s="153"/>
      <c r="K31" s="153"/>
      <c r="L31" s="153"/>
      <c r="M31" s="153"/>
      <c r="N31" s="153"/>
      <c r="O31" s="153"/>
      <c r="P31" s="153"/>
      <c r="Q31" s="153"/>
    </row>
    <row r="32" spans="1:17">
      <c r="A32" s="160">
        <v>45570</v>
      </c>
      <c r="B32" s="158">
        <v>1</v>
      </c>
      <c r="C32" s="161">
        <v>1</v>
      </c>
      <c r="D32" s="158">
        <v>11</v>
      </c>
      <c r="E32" s="153"/>
      <c r="F32" s="153"/>
      <c r="G32" s="153"/>
      <c r="H32" s="153"/>
      <c r="I32" s="153"/>
      <c r="J32" s="153"/>
      <c r="K32" s="153"/>
      <c r="L32" s="153"/>
      <c r="M32" s="153"/>
      <c r="N32" s="153"/>
      <c r="O32" s="153"/>
      <c r="P32" s="153"/>
      <c r="Q32" s="153"/>
    </row>
    <row r="33" spans="1:17">
      <c r="A33" s="160">
        <v>42621</v>
      </c>
      <c r="B33" s="158">
        <v>1</v>
      </c>
      <c r="C33" s="158">
        <v>1</v>
      </c>
      <c r="D33" s="158">
        <v>11</v>
      </c>
      <c r="E33" s="153"/>
      <c r="F33" s="153"/>
      <c r="G33" s="153"/>
      <c r="H33" s="153"/>
      <c r="I33" s="153"/>
      <c r="J33" s="153"/>
      <c r="K33" s="153"/>
      <c r="L33" s="153"/>
      <c r="M33" s="153"/>
      <c r="N33" s="153"/>
      <c r="O33" s="153"/>
      <c r="P33" s="153"/>
      <c r="Q33" s="153"/>
    </row>
    <row r="34" spans="1:17">
      <c r="A34" s="160">
        <v>45681</v>
      </c>
      <c r="B34" s="158">
        <v>1</v>
      </c>
      <c r="C34" s="158">
        <v>1</v>
      </c>
      <c r="D34" s="158">
        <v>11</v>
      </c>
      <c r="E34" s="153"/>
      <c r="F34" s="153"/>
      <c r="G34" s="153"/>
      <c r="H34" s="153"/>
      <c r="I34" s="153"/>
      <c r="J34" s="153"/>
      <c r="K34" s="153"/>
      <c r="L34" s="153"/>
      <c r="M34" s="153"/>
      <c r="N34" s="153"/>
      <c r="O34" s="153"/>
      <c r="P34" s="153"/>
      <c r="Q34" s="153"/>
    </row>
    <row r="35" spans="1:17">
      <c r="A35" s="160">
        <v>43319</v>
      </c>
      <c r="B35" s="158">
        <v>1</v>
      </c>
      <c r="C35" s="158">
        <v>1</v>
      </c>
      <c r="D35" s="158">
        <v>11</v>
      </c>
      <c r="E35" s="153"/>
      <c r="F35" s="153"/>
      <c r="G35" s="153"/>
      <c r="H35" s="153"/>
      <c r="I35" s="153"/>
      <c r="J35" s="153"/>
      <c r="K35" s="153"/>
      <c r="L35" s="153"/>
      <c r="M35" s="153"/>
      <c r="N35" s="153"/>
      <c r="O35" s="153"/>
      <c r="P35" s="153"/>
      <c r="Q35" s="153"/>
    </row>
    <row r="36" spans="1:17">
      <c r="A36" s="160">
        <v>41061</v>
      </c>
      <c r="B36" s="158">
        <v>1</v>
      </c>
      <c r="C36" s="158">
        <v>1</v>
      </c>
      <c r="D36" s="158">
        <v>11</v>
      </c>
      <c r="E36" s="153"/>
      <c r="F36" s="153"/>
      <c r="G36" s="153"/>
      <c r="H36" s="153"/>
      <c r="I36" s="153"/>
      <c r="J36" s="153"/>
      <c r="K36" s="153"/>
      <c r="L36" s="153"/>
      <c r="M36" s="153"/>
      <c r="N36" s="153"/>
      <c r="O36" s="153"/>
      <c r="P36" s="153"/>
      <c r="Q36" s="153"/>
    </row>
    <row r="37" spans="1:17">
      <c r="A37" s="160">
        <v>43494</v>
      </c>
      <c r="B37" s="158">
        <v>1</v>
      </c>
      <c r="C37" s="158">
        <v>1</v>
      </c>
      <c r="D37" s="158">
        <v>11</v>
      </c>
      <c r="E37" s="153"/>
      <c r="F37" s="153"/>
      <c r="G37" s="153"/>
      <c r="H37" s="153"/>
      <c r="I37" s="153"/>
      <c r="J37" s="153"/>
      <c r="K37" s="153"/>
      <c r="L37" s="153"/>
      <c r="M37" s="153"/>
      <c r="N37" s="153"/>
      <c r="O37" s="153"/>
      <c r="P37" s="153"/>
      <c r="Q37" s="153"/>
    </row>
    <row r="38" spans="1:17">
      <c r="A38" s="160">
        <v>42401</v>
      </c>
      <c r="B38" s="158">
        <v>1</v>
      </c>
      <c r="C38" s="158">
        <v>1</v>
      </c>
      <c r="D38" s="158">
        <v>11</v>
      </c>
      <c r="E38" s="153"/>
      <c r="F38" s="153"/>
      <c r="G38" s="153"/>
      <c r="H38" s="153"/>
      <c r="I38" s="153"/>
      <c r="J38" s="153"/>
      <c r="K38" s="153"/>
      <c r="L38" s="153"/>
      <c r="M38" s="153"/>
      <c r="N38" s="153"/>
      <c r="O38" s="153"/>
      <c r="P38" s="153"/>
      <c r="Q38" s="153"/>
    </row>
    <row r="39" spans="1:17">
      <c r="A39" s="160">
        <v>43146</v>
      </c>
      <c r="B39" s="158">
        <v>1</v>
      </c>
      <c r="C39" s="158">
        <v>1</v>
      </c>
      <c r="D39" s="158">
        <v>11</v>
      </c>
      <c r="E39" s="153"/>
      <c r="F39" s="153"/>
      <c r="G39" s="153"/>
      <c r="H39" s="153"/>
      <c r="I39" s="153"/>
      <c r="J39" s="153"/>
      <c r="K39" s="153"/>
      <c r="L39" s="153"/>
      <c r="M39" s="153"/>
      <c r="N39" s="153"/>
      <c r="O39" s="153"/>
      <c r="P39" s="153"/>
      <c r="Q39" s="153"/>
    </row>
    <row r="40" spans="1:17">
      <c r="A40" s="160">
        <v>42673</v>
      </c>
      <c r="B40" s="158">
        <v>1</v>
      </c>
      <c r="C40" s="158">
        <v>1</v>
      </c>
      <c r="D40" s="158">
        <v>11</v>
      </c>
      <c r="E40" s="153"/>
      <c r="F40" s="153"/>
      <c r="G40" s="153"/>
      <c r="H40" s="153"/>
      <c r="I40" s="153"/>
      <c r="J40" s="153"/>
      <c r="K40" s="153"/>
      <c r="L40" s="153"/>
      <c r="M40" s="153"/>
      <c r="N40" s="153"/>
      <c r="O40" s="153"/>
      <c r="P40" s="153"/>
      <c r="Q40" s="153"/>
    </row>
    <row r="41" spans="1:17">
      <c r="A41" s="160">
        <v>43016</v>
      </c>
      <c r="B41" s="158">
        <v>1</v>
      </c>
      <c r="C41" s="158">
        <v>1</v>
      </c>
      <c r="D41" s="158">
        <v>11</v>
      </c>
      <c r="E41" s="153"/>
      <c r="F41" s="153"/>
      <c r="G41" s="153"/>
      <c r="H41" s="153"/>
      <c r="I41" s="153"/>
      <c r="J41" s="153"/>
      <c r="K41" s="153"/>
      <c r="L41" s="153"/>
      <c r="M41" s="153"/>
      <c r="N41" s="153"/>
      <c r="O41" s="153"/>
      <c r="P41" s="153"/>
      <c r="Q41" s="153"/>
    </row>
    <row r="42" spans="1:17">
      <c r="A42" s="160">
        <v>41588</v>
      </c>
      <c r="B42" s="158">
        <v>1</v>
      </c>
      <c r="C42" s="158">
        <v>1</v>
      </c>
      <c r="D42" s="158">
        <v>11</v>
      </c>
      <c r="E42" s="153"/>
      <c r="F42" s="153"/>
      <c r="G42" s="153"/>
      <c r="H42" s="153"/>
      <c r="I42" s="153"/>
      <c r="J42" s="153"/>
      <c r="K42" s="153"/>
      <c r="L42" s="153"/>
      <c r="M42" s="153"/>
      <c r="N42" s="153"/>
      <c r="O42" s="153"/>
      <c r="P42" s="153"/>
      <c r="Q42" s="153"/>
    </row>
    <row r="43" spans="1:17">
      <c r="A43" s="160">
        <v>41895</v>
      </c>
      <c r="B43" s="158">
        <v>1</v>
      </c>
      <c r="C43" s="158">
        <v>1</v>
      </c>
      <c r="D43" s="158">
        <v>11</v>
      </c>
      <c r="E43" s="153"/>
      <c r="F43" s="153"/>
      <c r="G43" s="153"/>
      <c r="H43" s="153"/>
      <c r="I43" s="153"/>
      <c r="J43" s="153"/>
      <c r="K43" s="153"/>
      <c r="L43" s="153"/>
      <c r="M43" s="153"/>
      <c r="N43" s="153"/>
      <c r="O43" s="153"/>
      <c r="P43" s="153"/>
      <c r="Q43" s="153"/>
    </row>
    <row r="44" spans="1:17">
      <c r="A44" s="160">
        <v>42116</v>
      </c>
      <c r="B44" s="158">
        <v>1</v>
      </c>
      <c r="C44" s="158">
        <v>1</v>
      </c>
      <c r="D44" s="158">
        <v>11</v>
      </c>
      <c r="E44" s="153"/>
      <c r="F44" s="153"/>
      <c r="G44" s="153"/>
      <c r="H44" s="153"/>
      <c r="I44" s="153"/>
      <c r="J44" s="153"/>
      <c r="K44" s="153"/>
      <c r="L44" s="153"/>
      <c r="M44" s="153"/>
      <c r="N44" s="153"/>
      <c r="O44" s="153"/>
      <c r="P44" s="153"/>
      <c r="Q44" s="153"/>
    </row>
    <row r="45" spans="1:17">
      <c r="A45" s="160">
        <v>45000</v>
      </c>
      <c r="B45" s="158">
        <v>1</v>
      </c>
      <c r="C45" s="158">
        <v>1</v>
      </c>
      <c r="D45" s="158">
        <v>11</v>
      </c>
      <c r="E45" s="153"/>
      <c r="F45" s="153"/>
      <c r="G45" s="153"/>
      <c r="H45" s="153"/>
      <c r="I45" s="153"/>
      <c r="J45" s="153"/>
      <c r="K45" s="153"/>
      <c r="L45" s="153"/>
      <c r="M45" s="153"/>
      <c r="N45" s="153"/>
      <c r="O45" s="153"/>
      <c r="P45" s="153"/>
      <c r="Q45" s="153"/>
    </row>
    <row r="46" spans="1:17">
      <c r="A46" s="160">
        <v>45078</v>
      </c>
      <c r="B46" s="158">
        <v>1</v>
      </c>
      <c r="C46" s="158">
        <v>1</v>
      </c>
      <c r="D46" s="158">
        <v>11</v>
      </c>
      <c r="E46" s="153"/>
      <c r="F46" s="153"/>
      <c r="G46" s="153"/>
      <c r="H46" s="153"/>
      <c r="I46" s="153"/>
      <c r="J46" s="153"/>
      <c r="K46" s="153"/>
      <c r="L46" s="153"/>
      <c r="M46" s="153"/>
      <c r="N46" s="153"/>
      <c r="O46" s="153"/>
      <c r="P46" s="153"/>
      <c r="Q46" s="153"/>
    </row>
    <row r="47" spans="1:17">
      <c r="A47" s="160">
        <v>45517</v>
      </c>
      <c r="B47" s="158">
        <v>1</v>
      </c>
      <c r="C47" s="158">
        <v>1</v>
      </c>
      <c r="D47" s="158">
        <v>11</v>
      </c>
      <c r="E47" s="153"/>
      <c r="F47" s="153"/>
      <c r="G47" s="153"/>
      <c r="H47" s="153"/>
      <c r="I47" s="153"/>
      <c r="J47" s="153"/>
      <c r="K47" s="153"/>
      <c r="L47" s="153"/>
      <c r="M47" s="153"/>
      <c r="N47" s="153"/>
      <c r="O47" s="153"/>
      <c r="P47" s="153"/>
      <c r="Q47" s="153"/>
    </row>
    <row r="48" spans="1:17">
      <c r="A48" s="160">
        <v>45721</v>
      </c>
      <c r="B48" s="158">
        <v>1</v>
      </c>
      <c r="C48" s="158">
        <v>1</v>
      </c>
      <c r="D48" s="158">
        <v>11</v>
      </c>
      <c r="E48" s="153"/>
      <c r="F48" s="153"/>
      <c r="G48" s="153"/>
      <c r="H48" s="153"/>
      <c r="I48" s="153"/>
      <c r="J48" s="153"/>
      <c r="K48" s="153"/>
      <c r="L48" s="153"/>
      <c r="M48" s="153"/>
      <c r="N48" s="153"/>
      <c r="O48" s="153"/>
      <c r="P48" s="153"/>
      <c r="Q48" s="153"/>
    </row>
    <row r="49" spans="1:17">
      <c r="A49" s="160">
        <v>41575</v>
      </c>
      <c r="B49" s="158">
        <v>1</v>
      </c>
      <c r="C49" s="158">
        <v>1</v>
      </c>
      <c r="D49" s="158">
        <v>11</v>
      </c>
      <c r="E49" s="153"/>
      <c r="F49" s="153"/>
      <c r="G49" s="153"/>
      <c r="H49" s="153"/>
      <c r="I49" s="153"/>
      <c r="J49" s="153"/>
      <c r="K49" s="153"/>
      <c r="L49" s="153"/>
      <c r="M49" s="153"/>
      <c r="N49" s="153"/>
      <c r="O49" s="153"/>
      <c r="P49" s="153"/>
      <c r="Q49" s="153"/>
    </row>
    <row r="50" spans="1:17">
      <c r="A50" s="160">
        <v>41745</v>
      </c>
      <c r="B50" s="158">
        <v>1</v>
      </c>
      <c r="C50" s="158">
        <v>1</v>
      </c>
      <c r="D50" s="158">
        <v>11</v>
      </c>
      <c r="E50" s="153"/>
      <c r="F50" s="153"/>
      <c r="G50" s="153"/>
      <c r="H50" s="153"/>
      <c r="I50" s="153"/>
      <c r="J50" s="153"/>
      <c r="K50" s="153"/>
      <c r="L50" s="153"/>
      <c r="M50" s="153"/>
      <c r="N50" s="153"/>
      <c r="O50" s="153"/>
      <c r="P50" s="153"/>
      <c r="Q50" s="153"/>
    </row>
    <row r="51" spans="1:17">
      <c r="A51" s="160">
        <v>42636</v>
      </c>
      <c r="B51" s="158">
        <v>1</v>
      </c>
      <c r="C51" s="158">
        <v>1</v>
      </c>
      <c r="D51" s="158">
        <v>11</v>
      </c>
      <c r="E51" s="153"/>
      <c r="F51" s="153"/>
      <c r="G51" s="153"/>
      <c r="H51" s="153"/>
      <c r="I51" s="153"/>
      <c r="J51" s="153"/>
      <c r="K51" s="153"/>
      <c r="L51" s="153"/>
      <c r="M51" s="153"/>
      <c r="N51" s="153"/>
      <c r="O51" s="153"/>
      <c r="P51" s="153"/>
      <c r="Q51" s="153"/>
    </row>
    <row r="52" spans="1:17">
      <c r="A52" s="160">
        <v>42642</v>
      </c>
      <c r="B52" s="158">
        <v>1</v>
      </c>
      <c r="C52" s="158">
        <v>1</v>
      </c>
      <c r="D52" s="158">
        <v>11</v>
      </c>
      <c r="E52" s="153"/>
      <c r="F52" s="153"/>
      <c r="G52" s="153"/>
      <c r="H52" s="153"/>
      <c r="I52" s="153"/>
      <c r="J52" s="153"/>
      <c r="K52" s="153"/>
      <c r="L52" s="153"/>
      <c r="M52" s="153"/>
      <c r="N52" s="153"/>
      <c r="O52" s="153"/>
      <c r="P52" s="153"/>
      <c r="Q52" s="153"/>
    </row>
    <row r="53" spans="1:17">
      <c r="A53" s="160">
        <v>42659</v>
      </c>
      <c r="B53" s="158">
        <v>1</v>
      </c>
      <c r="C53" s="158">
        <v>1</v>
      </c>
      <c r="D53" s="158">
        <v>11</v>
      </c>
      <c r="E53" s="153"/>
      <c r="F53" s="153"/>
      <c r="G53" s="153"/>
      <c r="H53" s="153"/>
      <c r="I53" s="153"/>
      <c r="J53" s="153"/>
      <c r="K53" s="153"/>
      <c r="L53" s="153"/>
      <c r="M53" s="153"/>
      <c r="N53" s="153"/>
      <c r="O53" s="153"/>
      <c r="P53" s="153"/>
      <c r="Q53" s="153"/>
    </row>
    <row r="54" spans="1:17">
      <c r="A54" s="160">
        <v>44993</v>
      </c>
      <c r="B54" s="158">
        <v>1</v>
      </c>
      <c r="C54" s="158">
        <v>1</v>
      </c>
      <c r="D54" s="158">
        <v>11</v>
      </c>
      <c r="E54" s="153"/>
      <c r="F54" s="153"/>
      <c r="G54" s="153"/>
      <c r="H54" s="153"/>
      <c r="I54" s="153"/>
      <c r="J54" s="153"/>
      <c r="K54" s="153"/>
      <c r="L54" s="153"/>
      <c r="M54" s="153"/>
      <c r="N54" s="153"/>
      <c r="O54" s="153"/>
      <c r="P54" s="153"/>
      <c r="Q54" s="153"/>
    </row>
    <row r="55" spans="1:17">
      <c r="A55" s="160">
        <v>46097</v>
      </c>
      <c r="B55" s="158">
        <v>1</v>
      </c>
      <c r="C55" s="158">
        <v>1</v>
      </c>
      <c r="D55" s="158">
        <v>11</v>
      </c>
      <c r="E55" s="153"/>
      <c r="F55" s="153"/>
      <c r="G55" s="153"/>
      <c r="H55" s="153"/>
      <c r="I55" s="153"/>
      <c r="J55" s="153"/>
      <c r="K55" s="153"/>
      <c r="L55" s="153"/>
      <c r="M55" s="153"/>
      <c r="N55" s="153"/>
      <c r="O55" s="153"/>
      <c r="P55" s="153"/>
      <c r="Q55" s="153"/>
    </row>
    <row r="56" spans="1:17">
      <c r="A56" s="160">
        <v>42991</v>
      </c>
      <c r="B56" s="158">
        <v>1</v>
      </c>
      <c r="C56" s="158">
        <v>1</v>
      </c>
      <c r="D56" s="158">
        <v>11</v>
      </c>
      <c r="E56" s="153"/>
      <c r="F56" s="153"/>
      <c r="G56" s="153"/>
      <c r="H56" s="153"/>
      <c r="I56" s="153"/>
      <c r="J56" s="153"/>
      <c r="K56" s="153"/>
      <c r="L56" s="153"/>
      <c r="M56" s="153"/>
      <c r="N56" s="153"/>
      <c r="O56" s="153"/>
      <c r="P56" s="153"/>
      <c r="Q56" s="153"/>
    </row>
    <row r="57" spans="1:17">
      <c r="A57" s="160">
        <v>42504</v>
      </c>
      <c r="B57" s="158">
        <v>1</v>
      </c>
      <c r="C57" s="158">
        <v>1</v>
      </c>
      <c r="D57" s="158">
        <v>11</v>
      </c>
      <c r="E57" s="153"/>
      <c r="F57" s="153"/>
      <c r="G57" s="153"/>
      <c r="H57" s="153"/>
      <c r="I57" s="153"/>
      <c r="J57" s="153"/>
      <c r="K57" s="153"/>
      <c r="L57" s="153"/>
      <c r="M57" s="153"/>
      <c r="N57" s="153"/>
      <c r="O57" s="153"/>
      <c r="P57" s="153"/>
      <c r="Q57" s="153"/>
    </row>
    <row r="58" spans="1:17">
      <c r="A58" s="160">
        <v>42677</v>
      </c>
      <c r="B58" s="158">
        <v>1</v>
      </c>
      <c r="C58" s="158">
        <v>1</v>
      </c>
      <c r="D58" s="158">
        <v>11</v>
      </c>
      <c r="E58" s="153"/>
      <c r="F58" s="153"/>
      <c r="G58" s="153"/>
      <c r="H58" s="153"/>
      <c r="I58" s="153"/>
      <c r="J58" s="153"/>
      <c r="K58" s="153"/>
      <c r="L58" s="153"/>
      <c r="M58" s="153"/>
      <c r="N58" s="153"/>
      <c r="O58" s="153"/>
      <c r="P58" s="153"/>
      <c r="Q58" s="153"/>
    </row>
    <row r="59" spans="1:17">
      <c r="A59" s="160">
        <v>41777</v>
      </c>
      <c r="B59" s="158">
        <v>1</v>
      </c>
      <c r="C59" s="161">
        <v>1</v>
      </c>
      <c r="D59" s="158">
        <v>11</v>
      </c>
      <c r="E59" s="153"/>
      <c r="F59" s="153"/>
      <c r="G59" s="153"/>
      <c r="H59" s="153"/>
      <c r="I59" s="153"/>
      <c r="J59" s="153"/>
      <c r="K59" s="153"/>
      <c r="L59" s="153"/>
      <c r="M59" s="153"/>
      <c r="N59" s="153"/>
      <c r="O59" s="153"/>
      <c r="P59" s="153"/>
      <c r="Q59" s="153"/>
    </row>
    <row r="60" spans="1:17">
      <c r="A60" s="160">
        <v>42101</v>
      </c>
      <c r="B60" s="158">
        <v>1</v>
      </c>
      <c r="C60" s="158">
        <v>1</v>
      </c>
      <c r="D60" s="158">
        <v>11</v>
      </c>
      <c r="E60" s="153"/>
      <c r="F60" s="153"/>
      <c r="G60" s="153"/>
      <c r="H60" s="153"/>
      <c r="I60" s="153"/>
      <c r="J60" s="153"/>
      <c r="K60" s="153"/>
      <c r="L60" s="153"/>
      <c r="M60" s="153"/>
      <c r="N60" s="153"/>
      <c r="O60" s="153"/>
      <c r="P60" s="153"/>
      <c r="Q60" s="153"/>
    </row>
    <row r="61" spans="1:17">
      <c r="A61" s="160">
        <v>45452</v>
      </c>
      <c r="B61" s="158">
        <v>1</v>
      </c>
      <c r="C61" s="158">
        <v>1</v>
      </c>
      <c r="D61" s="158">
        <v>11</v>
      </c>
      <c r="E61" s="153"/>
      <c r="F61" s="153"/>
      <c r="G61" s="153"/>
      <c r="H61" s="153"/>
      <c r="I61" s="153"/>
      <c r="J61" s="153"/>
      <c r="K61" s="153"/>
      <c r="L61" s="153"/>
      <c r="M61" s="153"/>
      <c r="N61" s="153"/>
      <c r="O61" s="153"/>
      <c r="P61" s="153"/>
      <c r="Q61" s="153"/>
    </row>
    <row r="62" spans="1:17">
      <c r="A62" s="160">
        <v>42634</v>
      </c>
      <c r="B62" s="158">
        <v>1</v>
      </c>
      <c r="C62" s="161">
        <v>1</v>
      </c>
      <c r="D62" s="158">
        <v>11</v>
      </c>
      <c r="E62" s="153"/>
      <c r="F62" s="153"/>
      <c r="G62" s="153"/>
      <c r="H62" s="153"/>
      <c r="I62" s="153"/>
      <c r="J62" s="153"/>
      <c r="K62" s="153"/>
      <c r="L62" s="153"/>
      <c r="M62" s="153"/>
      <c r="N62" s="153"/>
      <c r="O62" s="153"/>
      <c r="P62" s="153"/>
      <c r="Q62" s="153"/>
    </row>
    <row r="63" spans="1:17">
      <c r="A63" s="160">
        <v>41081</v>
      </c>
      <c r="B63" s="158">
        <v>1</v>
      </c>
      <c r="C63" s="158">
        <v>1</v>
      </c>
      <c r="D63" s="158">
        <v>11</v>
      </c>
      <c r="E63" s="153"/>
      <c r="F63" s="153"/>
      <c r="G63" s="153"/>
      <c r="H63" s="153"/>
      <c r="I63" s="153"/>
      <c r="J63" s="153"/>
      <c r="K63" s="153"/>
      <c r="L63" s="153"/>
      <c r="M63" s="153"/>
      <c r="N63" s="153"/>
      <c r="O63" s="153"/>
      <c r="P63" s="153"/>
      <c r="Q63" s="153"/>
    </row>
    <row r="64" spans="1:17">
      <c r="A64" s="160">
        <v>42157</v>
      </c>
      <c r="B64" s="158">
        <v>1</v>
      </c>
      <c r="C64" s="158">
        <v>1</v>
      </c>
      <c r="D64" s="158">
        <v>11</v>
      </c>
      <c r="E64" s="153"/>
      <c r="F64" s="153"/>
      <c r="G64" s="153"/>
      <c r="H64" s="153"/>
      <c r="I64" s="153"/>
      <c r="J64" s="153"/>
      <c r="K64" s="153"/>
      <c r="L64" s="153"/>
      <c r="M64" s="153"/>
      <c r="N64" s="153"/>
      <c r="O64" s="153"/>
      <c r="P64" s="153"/>
      <c r="Q64" s="153"/>
    </row>
    <row r="65" spans="1:17">
      <c r="A65" s="160">
        <v>44549</v>
      </c>
      <c r="B65" s="158">
        <v>1</v>
      </c>
      <c r="C65" s="161">
        <v>1</v>
      </c>
      <c r="D65" s="158">
        <v>11</v>
      </c>
      <c r="E65" s="153"/>
      <c r="F65" s="153"/>
      <c r="G65" s="153"/>
      <c r="H65" s="153"/>
      <c r="I65" s="153"/>
      <c r="J65" s="153"/>
      <c r="K65" s="153"/>
      <c r="L65" s="153"/>
      <c r="M65" s="153"/>
      <c r="N65" s="153"/>
      <c r="O65" s="153"/>
      <c r="P65" s="153"/>
      <c r="Q65" s="153"/>
    </row>
    <row r="66" spans="1:17">
      <c r="A66" s="160">
        <v>44717</v>
      </c>
      <c r="B66" s="158">
        <v>1</v>
      </c>
      <c r="C66" s="158">
        <v>1</v>
      </c>
      <c r="D66" s="158">
        <v>11</v>
      </c>
      <c r="E66" s="153"/>
      <c r="F66" s="153"/>
      <c r="G66" s="153"/>
      <c r="H66" s="153"/>
      <c r="I66" s="153"/>
      <c r="J66" s="153"/>
      <c r="K66" s="153"/>
      <c r="L66" s="153"/>
      <c r="M66" s="153"/>
      <c r="N66" s="153"/>
      <c r="O66" s="153"/>
      <c r="P66" s="153"/>
      <c r="Q66" s="153"/>
    </row>
    <row r="67" spans="1:17">
      <c r="A67" s="160">
        <v>45632</v>
      </c>
      <c r="B67" s="158">
        <v>1</v>
      </c>
      <c r="C67" s="161">
        <v>1</v>
      </c>
      <c r="D67" s="158">
        <v>11</v>
      </c>
      <c r="E67" s="153"/>
      <c r="F67" s="153"/>
      <c r="G67" s="153"/>
      <c r="H67" s="153"/>
      <c r="I67" s="153"/>
      <c r="J67" s="153"/>
      <c r="K67" s="153"/>
      <c r="L67" s="153"/>
      <c r="M67" s="153"/>
      <c r="N67" s="153"/>
      <c r="O67" s="153"/>
      <c r="P67" s="153"/>
      <c r="Q67" s="153"/>
    </row>
    <row r="68" spans="1:17">
      <c r="A68" s="160">
        <v>42697</v>
      </c>
      <c r="B68" s="158">
        <v>1</v>
      </c>
      <c r="C68" s="158">
        <v>1</v>
      </c>
      <c r="D68" s="158">
        <v>11</v>
      </c>
      <c r="E68" s="153"/>
      <c r="F68" s="153"/>
      <c r="G68" s="153"/>
      <c r="H68" s="153"/>
      <c r="I68" s="153"/>
      <c r="J68" s="153"/>
      <c r="K68" s="153"/>
      <c r="L68" s="153"/>
      <c r="M68" s="153"/>
      <c r="N68" s="153"/>
      <c r="O68" s="153"/>
      <c r="P68" s="153"/>
      <c r="Q68" s="153"/>
    </row>
    <row r="69" spans="1:17">
      <c r="A69" s="160">
        <v>45482</v>
      </c>
      <c r="B69" s="158">
        <v>1</v>
      </c>
      <c r="C69" s="161">
        <v>1</v>
      </c>
      <c r="D69" s="158">
        <v>11</v>
      </c>
      <c r="E69" s="153"/>
      <c r="F69" s="153"/>
      <c r="G69" s="153"/>
      <c r="H69" s="153"/>
      <c r="I69" s="153"/>
      <c r="J69" s="153"/>
      <c r="K69" s="153"/>
      <c r="L69" s="153"/>
      <c r="M69" s="153"/>
      <c r="N69" s="153"/>
      <c r="O69" s="153"/>
      <c r="P69" s="153"/>
      <c r="Q69" s="153"/>
    </row>
    <row r="70" spans="1:17">
      <c r="A70" s="160">
        <v>42749</v>
      </c>
      <c r="B70" s="158">
        <v>1</v>
      </c>
      <c r="C70" s="161">
        <v>1</v>
      </c>
      <c r="D70" s="158">
        <v>11</v>
      </c>
      <c r="E70" s="153"/>
      <c r="F70" s="153"/>
      <c r="G70" s="153"/>
      <c r="H70" s="153"/>
      <c r="I70" s="153"/>
      <c r="J70" s="153"/>
      <c r="K70" s="153"/>
      <c r="L70" s="153"/>
      <c r="M70" s="153"/>
      <c r="N70" s="153"/>
      <c r="O70" s="153"/>
      <c r="P70" s="153"/>
      <c r="Q70" s="153"/>
    </row>
    <row r="71" spans="1:17">
      <c r="A71" s="160">
        <v>43088</v>
      </c>
      <c r="B71" s="158">
        <v>1</v>
      </c>
      <c r="C71" s="158">
        <v>1</v>
      </c>
      <c r="D71" s="158">
        <v>11</v>
      </c>
      <c r="E71" s="153"/>
      <c r="F71" s="153"/>
      <c r="G71" s="153"/>
      <c r="H71" s="153"/>
      <c r="I71" s="153"/>
      <c r="J71" s="153"/>
      <c r="K71" s="153"/>
      <c r="L71" s="153"/>
      <c r="M71" s="153"/>
      <c r="N71" s="153"/>
      <c r="O71" s="153"/>
      <c r="P71" s="153"/>
      <c r="Q71" s="153"/>
    </row>
    <row r="72" spans="1:17">
      <c r="A72" s="160">
        <v>44662</v>
      </c>
      <c r="B72" s="158">
        <v>1</v>
      </c>
      <c r="C72" s="158">
        <v>1</v>
      </c>
      <c r="D72" s="158">
        <v>11</v>
      </c>
      <c r="E72" s="153"/>
      <c r="F72" s="153"/>
      <c r="G72" s="153"/>
      <c r="H72" s="153"/>
      <c r="I72" s="153"/>
      <c r="J72" s="153"/>
      <c r="K72" s="153"/>
      <c r="L72" s="153"/>
      <c r="M72" s="153"/>
      <c r="N72" s="153"/>
      <c r="O72" s="153"/>
      <c r="P72" s="153"/>
      <c r="Q72" s="153"/>
    </row>
    <row r="73" spans="1:17">
      <c r="A73" s="160">
        <v>45337</v>
      </c>
      <c r="B73" s="158">
        <v>1</v>
      </c>
      <c r="C73" s="158">
        <v>1</v>
      </c>
      <c r="D73" s="158">
        <v>11</v>
      </c>
      <c r="E73" s="153"/>
      <c r="F73" s="153"/>
      <c r="G73" s="153"/>
      <c r="H73" s="153"/>
      <c r="I73" s="153"/>
      <c r="J73" s="153"/>
      <c r="K73" s="153"/>
      <c r="L73" s="153"/>
      <c r="M73" s="153"/>
      <c r="N73" s="153"/>
      <c r="O73" s="153"/>
      <c r="P73" s="153"/>
      <c r="Q73" s="153"/>
    </row>
    <row r="74" spans="1:17">
      <c r="A74" s="160">
        <v>42780</v>
      </c>
      <c r="B74" s="158">
        <v>1</v>
      </c>
      <c r="C74" s="158">
        <v>1</v>
      </c>
      <c r="D74" s="158">
        <v>11</v>
      </c>
      <c r="E74" s="153"/>
      <c r="F74" s="153"/>
      <c r="G74" s="153"/>
      <c r="H74" s="153"/>
      <c r="I74" s="153"/>
      <c r="J74" s="153"/>
      <c r="K74" s="153"/>
      <c r="L74" s="153"/>
      <c r="M74" s="153"/>
      <c r="N74" s="153"/>
      <c r="O74" s="153"/>
      <c r="P74" s="153"/>
      <c r="Q74" s="153"/>
    </row>
    <row r="75" spans="1:17">
      <c r="A75" s="160">
        <v>46663</v>
      </c>
      <c r="B75" s="158">
        <v>1</v>
      </c>
      <c r="C75" s="158">
        <v>1</v>
      </c>
      <c r="D75" s="158">
        <v>11</v>
      </c>
      <c r="E75" s="153"/>
      <c r="F75" s="153"/>
      <c r="G75" s="153"/>
      <c r="H75" s="153"/>
      <c r="I75" s="153"/>
      <c r="J75" s="153"/>
      <c r="K75" s="153"/>
      <c r="L75" s="153"/>
      <c r="M75" s="153"/>
      <c r="N75" s="153"/>
      <c r="O75" s="153"/>
      <c r="P75" s="153"/>
      <c r="Q75" s="153"/>
    </row>
    <row r="76" spans="1:17">
      <c r="A76" s="160">
        <v>46604</v>
      </c>
      <c r="B76" s="158">
        <v>1</v>
      </c>
      <c r="C76" s="158">
        <v>1</v>
      </c>
      <c r="D76" s="158">
        <v>11</v>
      </c>
      <c r="E76" s="153"/>
      <c r="F76" s="153"/>
      <c r="G76" s="153"/>
      <c r="H76" s="153"/>
      <c r="I76" s="153"/>
      <c r="J76" s="153"/>
      <c r="K76" s="153"/>
      <c r="L76" s="153"/>
      <c r="M76" s="153"/>
      <c r="N76" s="153"/>
      <c r="O76" s="153"/>
      <c r="P76" s="153"/>
      <c r="Q76" s="153"/>
    </row>
    <row r="77" spans="1:17">
      <c r="A77" s="160">
        <v>42620</v>
      </c>
      <c r="B77" s="158">
        <v>1</v>
      </c>
      <c r="C77" s="158">
        <v>1</v>
      </c>
      <c r="D77" s="158">
        <v>11</v>
      </c>
      <c r="E77" s="153"/>
      <c r="F77" s="153"/>
      <c r="G77" s="153"/>
      <c r="H77" s="153"/>
      <c r="I77" s="153"/>
      <c r="J77" s="153"/>
      <c r="K77" s="153"/>
      <c r="L77" s="153"/>
      <c r="M77" s="153"/>
      <c r="N77" s="153"/>
      <c r="O77" s="153"/>
      <c r="P77" s="153"/>
      <c r="Q77" s="153"/>
    </row>
    <row r="78" spans="1:17">
      <c r="A78" s="160">
        <v>40695</v>
      </c>
      <c r="B78" s="158">
        <v>1</v>
      </c>
      <c r="C78" s="161">
        <v>1</v>
      </c>
      <c r="D78" s="158">
        <v>11</v>
      </c>
      <c r="E78" s="153"/>
      <c r="F78" s="153"/>
      <c r="G78" s="153"/>
      <c r="H78" s="153"/>
      <c r="I78" s="153"/>
      <c r="J78" s="153"/>
      <c r="K78" s="153"/>
      <c r="L78" s="153"/>
      <c r="M78" s="153"/>
      <c r="N78" s="153"/>
      <c r="O78" s="153"/>
      <c r="P78" s="153"/>
      <c r="Q78" s="153"/>
    </row>
    <row r="79" spans="1:17">
      <c r="A79" s="160">
        <v>43042</v>
      </c>
      <c r="B79" s="158">
        <v>1</v>
      </c>
      <c r="C79" s="161">
        <v>1</v>
      </c>
      <c r="D79" s="158">
        <v>11</v>
      </c>
      <c r="E79" s="153"/>
      <c r="F79" s="153"/>
      <c r="G79" s="153"/>
      <c r="H79" s="153"/>
      <c r="I79" s="153"/>
      <c r="J79" s="153"/>
      <c r="K79" s="153"/>
      <c r="L79" s="153"/>
      <c r="M79" s="153"/>
      <c r="N79" s="153"/>
      <c r="O79" s="153"/>
      <c r="P79" s="153"/>
      <c r="Q79" s="153"/>
    </row>
    <row r="80" spans="1:17">
      <c r="A80" s="160">
        <v>46537</v>
      </c>
      <c r="B80" s="158">
        <v>1</v>
      </c>
      <c r="C80" s="161">
        <v>1</v>
      </c>
      <c r="D80" s="158">
        <v>11</v>
      </c>
      <c r="E80" s="153"/>
      <c r="F80" s="153"/>
      <c r="G80" s="153"/>
      <c r="H80" s="153"/>
      <c r="I80" s="153"/>
      <c r="J80" s="153"/>
      <c r="K80" s="153"/>
      <c r="L80" s="153"/>
      <c r="M80" s="153"/>
      <c r="N80" s="153"/>
      <c r="O80" s="153"/>
      <c r="P80" s="153"/>
      <c r="Q80" s="153"/>
    </row>
    <row r="81" spans="1:17">
      <c r="A81" s="160">
        <v>42670</v>
      </c>
      <c r="B81" s="158">
        <v>1</v>
      </c>
      <c r="C81" s="158">
        <v>1</v>
      </c>
      <c r="D81" s="158">
        <v>11</v>
      </c>
      <c r="E81" s="153"/>
      <c r="F81" s="153"/>
      <c r="G81" s="153"/>
      <c r="H81" s="153"/>
      <c r="I81" s="153"/>
      <c r="J81" s="153"/>
      <c r="K81" s="153"/>
      <c r="L81" s="153"/>
      <c r="M81" s="153"/>
      <c r="N81" s="153"/>
      <c r="O81" s="153"/>
      <c r="P81" s="153"/>
      <c r="Q81" s="153"/>
    </row>
    <row r="82" spans="1:17">
      <c r="A82" s="160">
        <v>45441</v>
      </c>
      <c r="B82" s="158">
        <v>1</v>
      </c>
      <c r="C82" s="161">
        <v>1</v>
      </c>
      <c r="D82" s="158">
        <v>11</v>
      </c>
      <c r="E82" s="153"/>
      <c r="F82" s="153"/>
      <c r="G82" s="153"/>
      <c r="H82" s="153"/>
      <c r="I82" s="153"/>
      <c r="J82" s="153"/>
      <c r="K82" s="153"/>
      <c r="L82" s="153"/>
      <c r="M82" s="153"/>
      <c r="N82" s="153"/>
      <c r="O82" s="153"/>
      <c r="P82" s="153"/>
      <c r="Q82" s="153"/>
    </row>
    <row r="83" spans="1:17">
      <c r="A83" s="160">
        <v>42790</v>
      </c>
      <c r="B83" s="158">
        <v>1</v>
      </c>
      <c r="C83" s="158">
        <v>1</v>
      </c>
      <c r="D83" s="158">
        <v>11</v>
      </c>
      <c r="E83" s="153"/>
      <c r="F83" s="153"/>
      <c r="G83" s="153"/>
      <c r="H83" s="153"/>
      <c r="I83" s="153"/>
      <c r="J83" s="153"/>
      <c r="K83" s="153"/>
      <c r="L83" s="153"/>
      <c r="M83" s="153"/>
      <c r="N83" s="153"/>
      <c r="O83" s="153"/>
      <c r="P83" s="153"/>
      <c r="Q83" s="153"/>
    </row>
    <row r="84" spans="1:17">
      <c r="A84" s="160">
        <v>43784</v>
      </c>
      <c r="B84" s="158">
        <v>1</v>
      </c>
      <c r="C84" s="158">
        <v>1</v>
      </c>
      <c r="D84" s="158">
        <v>11</v>
      </c>
      <c r="E84" s="153"/>
      <c r="F84" s="153"/>
      <c r="G84" s="153"/>
      <c r="H84" s="153"/>
      <c r="I84" s="153"/>
      <c r="J84" s="153"/>
      <c r="K84" s="153"/>
      <c r="L84" s="153"/>
      <c r="M84" s="153"/>
      <c r="N84" s="153"/>
      <c r="O84" s="153"/>
      <c r="P84" s="153"/>
      <c r="Q84" s="153"/>
    </row>
    <row r="85" spans="1:17">
      <c r="A85" s="160">
        <v>44965</v>
      </c>
      <c r="B85" s="158">
        <v>1</v>
      </c>
      <c r="C85" s="158">
        <v>1</v>
      </c>
      <c r="D85" s="158">
        <v>11</v>
      </c>
      <c r="E85" s="153"/>
      <c r="F85" s="153"/>
      <c r="G85" s="153"/>
      <c r="H85" s="153"/>
      <c r="I85" s="153"/>
      <c r="J85" s="153"/>
      <c r="K85" s="153"/>
      <c r="L85" s="153"/>
      <c r="M85" s="153"/>
      <c r="N85" s="153"/>
      <c r="O85" s="153"/>
      <c r="P85" s="153"/>
      <c r="Q85" s="153"/>
    </row>
    <row r="86" spans="1:17">
      <c r="A86" s="160">
        <v>41852</v>
      </c>
      <c r="B86" s="158">
        <v>1</v>
      </c>
      <c r="C86" s="158">
        <v>1</v>
      </c>
      <c r="D86" s="158">
        <v>11</v>
      </c>
      <c r="E86" s="153"/>
      <c r="F86" s="153"/>
      <c r="G86" s="153"/>
      <c r="H86" s="153"/>
      <c r="I86" s="153"/>
      <c r="J86" s="153"/>
      <c r="K86" s="153"/>
      <c r="L86" s="153"/>
      <c r="M86" s="153"/>
      <c r="N86" s="153"/>
      <c r="O86" s="153"/>
      <c r="P86" s="153"/>
      <c r="Q86" s="153"/>
    </row>
    <row r="87" spans="1:17">
      <c r="A87" s="160">
        <v>42626</v>
      </c>
      <c r="B87" s="158">
        <v>1</v>
      </c>
      <c r="C87" s="161">
        <v>1</v>
      </c>
      <c r="D87" s="158">
        <v>11</v>
      </c>
      <c r="E87" s="153"/>
      <c r="F87" s="153"/>
      <c r="G87" s="153"/>
      <c r="H87" s="153"/>
      <c r="I87" s="153"/>
      <c r="J87" s="153"/>
      <c r="K87" s="153"/>
      <c r="L87" s="153"/>
      <c r="M87" s="153"/>
      <c r="N87" s="153"/>
      <c r="O87" s="153"/>
      <c r="P87" s="153"/>
      <c r="Q87" s="153"/>
    </row>
    <row r="88" spans="1:17">
      <c r="A88" s="160">
        <v>42364</v>
      </c>
      <c r="B88" s="158">
        <v>1</v>
      </c>
      <c r="C88" s="161">
        <v>1</v>
      </c>
      <c r="D88" s="158">
        <v>11</v>
      </c>
      <c r="E88" s="153"/>
      <c r="F88" s="153"/>
      <c r="G88" s="153"/>
      <c r="H88" s="153"/>
      <c r="I88" s="153"/>
      <c r="J88" s="153"/>
      <c r="K88" s="153"/>
      <c r="L88" s="153"/>
      <c r="M88" s="153"/>
      <c r="N88" s="153"/>
      <c r="O88" s="153"/>
      <c r="P88" s="153"/>
      <c r="Q88" s="153"/>
    </row>
    <row r="89" spans="1:17">
      <c r="A89" s="160">
        <v>43044</v>
      </c>
      <c r="B89" s="158">
        <v>1</v>
      </c>
      <c r="C89" s="161">
        <v>1</v>
      </c>
      <c r="D89" s="158">
        <v>11</v>
      </c>
      <c r="E89" s="153"/>
      <c r="F89" s="153"/>
      <c r="G89" s="153"/>
      <c r="H89" s="153"/>
      <c r="I89" s="153"/>
      <c r="J89" s="153"/>
      <c r="K89" s="153"/>
      <c r="L89" s="153"/>
      <c r="M89" s="153"/>
      <c r="N89" s="153"/>
      <c r="O89" s="153"/>
      <c r="P89" s="153"/>
      <c r="Q89" s="153"/>
    </row>
    <row r="90" spans="1:17">
      <c r="A90" s="160">
        <v>43035</v>
      </c>
      <c r="B90" s="158">
        <v>1</v>
      </c>
      <c r="C90" s="161">
        <v>1</v>
      </c>
      <c r="D90" s="158">
        <v>11</v>
      </c>
      <c r="E90" s="153"/>
      <c r="F90" s="153"/>
      <c r="G90" s="153"/>
      <c r="H90" s="153"/>
      <c r="I90" s="153"/>
      <c r="J90" s="153"/>
      <c r="K90" s="153"/>
      <c r="L90" s="153"/>
      <c r="M90" s="153"/>
      <c r="N90" s="153"/>
      <c r="O90" s="153"/>
      <c r="P90" s="153"/>
      <c r="Q90" s="153"/>
    </row>
    <row r="91" spans="1:17">
      <c r="A91" s="160">
        <v>44106</v>
      </c>
      <c r="B91" s="158">
        <v>1</v>
      </c>
      <c r="C91" s="161">
        <v>1</v>
      </c>
      <c r="D91" s="158">
        <v>11</v>
      </c>
      <c r="E91" s="153"/>
      <c r="F91" s="153"/>
      <c r="G91" s="153"/>
      <c r="H91" s="153"/>
      <c r="I91" s="153"/>
      <c r="J91" s="153"/>
      <c r="K91" s="153"/>
      <c r="L91" s="153"/>
      <c r="M91" s="153"/>
      <c r="N91" s="153"/>
      <c r="O91" s="153"/>
      <c r="P91" s="153"/>
      <c r="Q91" s="153"/>
    </row>
    <row r="92" spans="1:17">
      <c r="A92" s="160">
        <v>42667</v>
      </c>
      <c r="B92" s="158">
        <v>1</v>
      </c>
      <c r="C92" s="158">
        <v>1</v>
      </c>
      <c r="D92" s="158">
        <v>11</v>
      </c>
      <c r="E92" s="153"/>
      <c r="F92" s="153"/>
      <c r="G92" s="153"/>
      <c r="H92" s="153"/>
      <c r="I92" s="153"/>
      <c r="J92" s="153"/>
      <c r="K92" s="153"/>
      <c r="L92" s="153"/>
      <c r="M92" s="153"/>
      <c r="N92" s="153"/>
      <c r="O92" s="153"/>
      <c r="P92" s="153"/>
      <c r="Q92" s="153"/>
    </row>
    <row r="93" spans="1:17">
      <c r="A93" s="160">
        <v>45628</v>
      </c>
      <c r="B93" s="158">
        <v>1</v>
      </c>
      <c r="C93" s="161">
        <v>1</v>
      </c>
      <c r="D93" s="158">
        <v>11</v>
      </c>
      <c r="E93" s="153"/>
      <c r="F93" s="153"/>
      <c r="G93" s="153"/>
      <c r="H93" s="153"/>
      <c r="I93" s="153"/>
      <c r="J93" s="153"/>
      <c r="K93" s="153"/>
      <c r="L93" s="153"/>
      <c r="M93" s="153"/>
      <c r="N93" s="153"/>
      <c r="O93" s="153"/>
      <c r="P93" s="153"/>
      <c r="Q93" s="153"/>
    </row>
    <row r="94" spans="1:17">
      <c r="A94" s="160">
        <v>42759</v>
      </c>
      <c r="B94" s="158">
        <v>1</v>
      </c>
      <c r="C94" s="158">
        <v>1</v>
      </c>
      <c r="D94" s="158">
        <v>11</v>
      </c>
      <c r="E94" s="153"/>
      <c r="F94" s="153"/>
      <c r="G94" s="153"/>
      <c r="H94" s="153"/>
      <c r="I94" s="153"/>
      <c r="J94" s="153"/>
      <c r="K94" s="153"/>
      <c r="L94" s="153"/>
      <c r="M94" s="153"/>
      <c r="N94" s="153"/>
      <c r="O94" s="153"/>
      <c r="P94" s="153"/>
      <c r="Q94" s="153"/>
    </row>
    <row r="95" spans="1:17">
      <c r="A95" s="160">
        <v>43233</v>
      </c>
      <c r="B95" s="158">
        <v>1</v>
      </c>
      <c r="C95" s="158">
        <v>1</v>
      </c>
      <c r="D95" s="158">
        <v>11</v>
      </c>
      <c r="E95" s="153"/>
      <c r="F95" s="153"/>
      <c r="G95" s="153"/>
      <c r="H95" s="153"/>
      <c r="I95" s="153"/>
      <c r="J95" s="153"/>
      <c r="K95" s="153"/>
      <c r="L95" s="153"/>
      <c r="M95" s="153"/>
      <c r="N95" s="153"/>
      <c r="O95" s="153"/>
      <c r="P95" s="153"/>
      <c r="Q95" s="153"/>
    </row>
    <row r="96" spans="1:17">
      <c r="A96" s="160">
        <v>42668</v>
      </c>
      <c r="B96" s="158">
        <v>1</v>
      </c>
      <c r="C96" s="158">
        <v>1</v>
      </c>
      <c r="D96" s="158">
        <v>11</v>
      </c>
      <c r="E96" s="153"/>
      <c r="F96" s="153"/>
      <c r="G96" s="153"/>
      <c r="H96" s="153"/>
      <c r="I96" s="153"/>
      <c r="J96" s="153"/>
      <c r="K96" s="153"/>
      <c r="L96" s="153"/>
      <c r="M96" s="153"/>
      <c r="N96" s="153"/>
      <c r="O96" s="153"/>
      <c r="P96" s="153"/>
      <c r="Q96" s="153"/>
    </row>
    <row r="97" spans="1:17">
      <c r="A97" s="160">
        <v>41801</v>
      </c>
      <c r="B97" s="158">
        <v>1</v>
      </c>
      <c r="C97" s="158">
        <v>1</v>
      </c>
      <c r="D97" s="158">
        <v>11</v>
      </c>
      <c r="E97" s="153"/>
      <c r="F97" s="153"/>
      <c r="G97" s="153"/>
      <c r="H97" s="153"/>
      <c r="I97" s="153"/>
      <c r="J97" s="153"/>
      <c r="K97" s="153"/>
      <c r="L97" s="153"/>
      <c r="M97" s="153"/>
      <c r="N97" s="153"/>
      <c r="O97" s="153"/>
      <c r="P97" s="153"/>
      <c r="Q97" s="153"/>
    </row>
    <row r="98" spans="1:17">
      <c r="A98" s="160">
        <v>42795</v>
      </c>
      <c r="B98" s="158">
        <v>1</v>
      </c>
      <c r="C98" s="158">
        <v>1</v>
      </c>
      <c r="D98" s="158">
        <v>11</v>
      </c>
      <c r="E98" s="153"/>
      <c r="F98" s="153"/>
      <c r="G98" s="153"/>
      <c r="H98" s="153"/>
      <c r="I98" s="153"/>
      <c r="J98" s="153"/>
      <c r="K98" s="153"/>
      <c r="L98" s="153"/>
      <c r="M98" s="153"/>
      <c r="N98" s="153"/>
      <c r="O98" s="153"/>
      <c r="P98" s="153"/>
      <c r="Q98" s="153"/>
    </row>
    <row r="99" spans="1:17">
      <c r="A99" s="160">
        <v>45520</v>
      </c>
      <c r="B99" s="158">
        <v>1</v>
      </c>
      <c r="C99" s="158">
        <v>1</v>
      </c>
      <c r="D99" s="158">
        <v>11</v>
      </c>
      <c r="E99" s="153"/>
      <c r="F99" s="153"/>
      <c r="G99" s="153"/>
      <c r="H99" s="153"/>
      <c r="I99" s="153"/>
      <c r="J99" s="153"/>
      <c r="K99" s="153"/>
      <c r="L99" s="153"/>
      <c r="M99" s="153"/>
      <c r="N99" s="153"/>
      <c r="O99" s="153"/>
      <c r="P99" s="153"/>
      <c r="Q99" s="153"/>
    </row>
    <row r="100" spans="1:17">
      <c r="A100" s="160">
        <v>43701</v>
      </c>
      <c r="B100" s="158">
        <v>1</v>
      </c>
      <c r="C100" s="161">
        <v>1</v>
      </c>
      <c r="D100" s="158">
        <v>11</v>
      </c>
      <c r="E100" s="153"/>
      <c r="F100" s="153"/>
      <c r="G100" s="153"/>
      <c r="H100" s="153"/>
      <c r="I100" s="153"/>
      <c r="J100" s="153"/>
      <c r="K100" s="153"/>
      <c r="L100" s="153"/>
      <c r="M100" s="153"/>
      <c r="N100" s="153"/>
      <c r="O100" s="153"/>
      <c r="P100" s="153"/>
      <c r="Q100" s="153"/>
    </row>
    <row r="101" spans="1:17">
      <c r="A101" s="160">
        <v>43150</v>
      </c>
      <c r="B101" s="158">
        <v>1</v>
      </c>
      <c r="C101" s="161">
        <v>1</v>
      </c>
      <c r="D101" s="158">
        <v>11</v>
      </c>
      <c r="E101" s="153"/>
      <c r="F101" s="153"/>
      <c r="G101" s="153"/>
      <c r="H101" s="153"/>
      <c r="I101" s="153"/>
      <c r="J101" s="153"/>
      <c r="K101" s="153"/>
      <c r="L101" s="153"/>
      <c r="M101" s="153"/>
      <c r="N101" s="153"/>
      <c r="O101" s="153"/>
      <c r="P101" s="153"/>
      <c r="Q101" s="153"/>
    </row>
    <row r="102" spans="1:17">
      <c r="A102" s="160">
        <v>42210</v>
      </c>
      <c r="B102" s="158">
        <v>1</v>
      </c>
      <c r="C102" s="162">
        <v>1</v>
      </c>
      <c r="D102" s="158">
        <v>11</v>
      </c>
      <c r="E102" s="153"/>
      <c r="F102" s="153"/>
      <c r="G102" s="153"/>
      <c r="H102" s="153"/>
      <c r="I102" s="153"/>
      <c r="J102" s="153"/>
      <c r="K102" s="153"/>
      <c r="L102" s="153"/>
      <c r="M102" s="153"/>
      <c r="N102" s="153"/>
      <c r="O102" s="153"/>
      <c r="P102" s="153"/>
      <c r="Q102" s="153"/>
    </row>
    <row r="103" spans="1:17">
      <c r="A103" s="163">
        <v>42928</v>
      </c>
      <c r="B103" s="164">
        <v>0</v>
      </c>
      <c r="C103" s="164">
        <v>1</v>
      </c>
      <c r="D103" s="164">
        <v>1</v>
      </c>
      <c r="E103" s="153"/>
      <c r="F103" s="153"/>
      <c r="G103" s="153"/>
      <c r="H103" s="153"/>
      <c r="I103" s="153"/>
      <c r="J103" s="153"/>
      <c r="K103" s="153"/>
      <c r="L103" s="153"/>
      <c r="M103" s="153"/>
      <c r="N103" s="153"/>
      <c r="O103" s="153"/>
      <c r="P103" s="153"/>
      <c r="Q103" s="153"/>
    </row>
    <row r="104" spans="1:17">
      <c r="A104" s="163">
        <v>45473</v>
      </c>
      <c r="B104" s="164">
        <v>0</v>
      </c>
      <c r="C104" s="164">
        <v>1</v>
      </c>
      <c r="D104" s="164">
        <v>1</v>
      </c>
      <c r="E104" s="154" t="s">
        <v>540</v>
      </c>
      <c r="F104" s="153"/>
      <c r="G104" s="153"/>
      <c r="H104" s="153"/>
      <c r="I104" s="153"/>
      <c r="J104" s="153"/>
      <c r="K104" s="153"/>
      <c r="L104" s="153"/>
      <c r="M104" s="153"/>
      <c r="N104" s="153"/>
      <c r="O104" s="153"/>
      <c r="P104" s="153"/>
      <c r="Q104" s="153"/>
    </row>
    <row r="105" spans="1:17">
      <c r="A105" s="163">
        <v>42750</v>
      </c>
      <c r="B105" s="164">
        <v>1</v>
      </c>
      <c r="C105" s="164">
        <v>1</v>
      </c>
      <c r="D105" s="164">
        <v>11</v>
      </c>
      <c r="E105" s="155" t="s">
        <v>540</v>
      </c>
      <c r="F105" s="153"/>
      <c r="G105" s="153"/>
      <c r="H105" s="153"/>
      <c r="I105" s="153"/>
      <c r="J105" s="153"/>
      <c r="K105" s="153"/>
      <c r="L105" s="153"/>
      <c r="M105" s="153"/>
      <c r="N105" s="153"/>
      <c r="O105" s="153"/>
      <c r="P105" s="153"/>
      <c r="Q105" s="153"/>
    </row>
    <row r="106" spans="1:17">
      <c r="A106" s="160">
        <v>41867</v>
      </c>
      <c r="B106" s="158">
        <v>0</v>
      </c>
      <c r="C106" s="158">
        <v>0</v>
      </c>
      <c r="D106" s="158">
        <v>0</v>
      </c>
      <c r="E106" s="153"/>
      <c r="F106" s="153"/>
      <c r="G106" s="153"/>
      <c r="H106" s="153"/>
      <c r="I106" s="153"/>
      <c r="J106" s="153"/>
      <c r="K106" s="153"/>
      <c r="L106" s="153"/>
      <c r="M106" s="153"/>
      <c r="N106" s="153"/>
      <c r="O106" s="153"/>
      <c r="P106" s="153"/>
      <c r="Q106" s="153"/>
    </row>
    <row r="107" spans="1:17">
      <c r="A107" s="160">
        <v>41756</v>
      </c>
      <c r="B107" s="158">
        <v>0</v>
      </c>
      <c r="C107" s="158">
        <v>0</v>
      </c>
      <c r="D107" s="158">
        <v>0</v>
      </c>
      <c r="E107" s="153"/>
      <c r="F107" s="153"/>
      <c r="G107" s="153"/>
      <c r="H107" s="153"/>
      <c r="I107" s="153"/>
      <c r="J107" s="153"/>
      <c r="K107" s="153"/>
      <c r="L107" s="153"/>
      <c r="M107" s="153"/>
      <c r="N107" s="153"/>
      <c r="O107" s="153"/>
      <c r="P107" s="153"/>
      <c r="Q107" s="153"/>
    </row>
    <row r="108" spans="1:17">
      <c r="A108" s="160">
        <v>42641</v>
      </c>
      <c r="B108" s="158">
        <v>0</v>
      </c>
      <c r="C108" s="158">
        <v>0</v>
      </c>
      <c r="D108" s="158">
        <v>0</v>
      </c>
      <c r="E108" s="153"/>
      <c r="F108" s="153"/>
      <c r="G108" s="153"/>
      <c r="H108" s="153"/>
      <c r="I108" s="153"/>
      <c r="J108" s="153"/>
      <c r="K108" s="153"/>
      <c r="L108" s="153"/>
      <c r="M108" s="153"/>
      <c r="N108" s="153"/>
      <c r="O108" s="153"/>
      <c r="P108" s="153"/>
      <c r="Q108" s="153"/>
    </row>
    <row r="109" spans="1:17">
      <c r="A109" s="160">
        <v>42609</v>
      </c>
      <c r="B109" s="158">
        <v>0</v>
      </c>
      <c r="C109" s="158">
        <v>0</v>
      </c>
      <c r="D109" s="158">
        <v>0</v>
      </c>
      <c r="E109" s="153"/>
      <c r="F109" s="153"/>
      <c r="G109" s="153"/>
      <c r="H109" s="153"/>
      <c r="I109" s="153"/>
      <c r="J109" s="153"/>
      <c r="K109" s="153"/>
      <c r="L109" s="153"/>
      <c r="M109" s="153"/>
      <c r="N109" s="153"/>
      <c r="O109" s="153"/>
      <c r="P109" s="153"/>
      <c r="Q109" s="153"/>
    </row>
    <row r="110" spans="1:17">
      <c r="A110" s="160">
        <v>43022</v>
      </c>
      <c r="B110" s="158">
        <v>0</v>
      </c>
      <c r="C110" s="158">
        <v>0</v>
      </c>
      <c r="D110" s="158">
        <v>0</v>
      </c>
      <c r="E110" s="153"/>
      <c r="F110" s="153"/>
      <c r="G110" s="153"/>
      <c r="H110" s="153"/>
      <c r="I110" s="153"/>
      <c r="J110" s="153"/>
      <c r="K110" s="153"/>
      <c r="L110" s="153"/>
      <c r="M110" s="153"/>
      <c r="N110" s="153"/>
      <c r="O110" s="153"/>
      <c r="P110" s="153"/>
      <c r="Q110" s="153"/>
    </row>
    <row r="111" spans="1:17">
      <c r="A111" s="160">
        <v>40902</v>
      </c>
      <c r="B111" s="158">
        <v>0</v>
      </c>
      <c r="C111" s="158">
        <v>0</v>
      </c>
      <c r="D111" s="158">
        <v>0</v>
      </c>
      <c r="E111" s="153"/>
      <c r="F111" s="153"/>
      <c r="G111" s="153"/>
      <c r="H111" s="153"/>
      <c r="I111" s="153"/>
      <c r="J111" s="153"/>
      <c r="K111" s="153"/>
      <c r="L111" s="153"/>
      <c r="M111" s="153"/>
      <c r="N111" s="153"/>
      <c r="O111" s="153"/>
      <c r="P111" s="153"/>
      <c r="Q111" s="153"/>
    </row>
    <row r="112" spans="1:17">
      <c r="A112" s="160">
        <v>45614</v>
      </c>
      <c r="B112" s="158">
        <v>0</v>
      </c>
      <c r="C112" s="158">
        <v>0</v>
      </c>
      <c r="D112" s="158">
        <v>0</v>
      </c>
      <c r="E112" s="153"/>
      <c r="F112" s="153"/>
      <c r="G112" s="153"/>
      <c r="H112" s="153"/>
      <c r="I112" s="153"/>
      <c r="J112" s="153"/>
      <c r="K112" s="153"/>
      <c r="L112" s="153"/>
      <c r="M112" s="153"/>
      <c r="N112" s="153"/>
      <c r="O112" s="153"/>
      <c r="P112" s="153"/>
      <c r="Q112" s="153"/>
    </row>
    <row r="113" spans="1:17">
      <c r="A113" s="160">
        <v>43117</v>
      </c>
      <c r="B113" s="158">
        <v>0</v>
      </c>
      <c r="C113" s="158">
        <v>0</v>
      </c>
      <c r="D113" s="158">
        <v>0</v>
      </c>
      <c r="E113" s="153"/>
      <c r="F113" s="153"/>
      <c r="G113" s="153"/>
      <c r="H113" s="153"/>
      <c r="I113" s="153"/>
      <c r="J113" s="153"/>
      <c r="K113" s="153"/>
      <c r="L113" s="153"/>
      <c r="M113" s="153"/>
      <c r="N113" s="153"/>
      <c r="O113" s="153"/>
      <c r="P113" s="153"/>
      <c r="Q113" s="153"/>
    </row>
    <row r="114" spans="1:17">
      <c r="A114" s="160">
        <v>44757</v>
      </c>
      <c r="B114" s="158">
        <v>0</v>
      </c>
      <c r="C114" s="158">
        <v>0</v>
      </c>
      <c r="D114" s="158">
        <v>0</v>
      </c>
      <c r="E114" s="153"/>
      <c r="F114" s="153"/>
      <c r="G114" s="153"/>
      <c r="H114" s="153"/>
      <c r="I114" s="153"/>
      <c r="J114" s="153"/>
      <c r="K114" s="153"/>
      <c r="L114" s="153"/>
      <c r="M114" s="153"/>
      <c r="N114" s="153"/>
      <c r="O114" s="153"/>
      <c r="P114" s="153"/>
      <c r="Q114" s="153"/>
    </row>
    <row r="115" spans="1:17">
      <c r="A115" s="160">
        <v>46749</v>
      </c>
      <c r="B115" s="158">
        <v>0</v>
      </c>
      <c r="C115" s="158">
        <v>0</v>
      </c>
      <c r="D115" s="158">
        <v>0</v>
      </c>
      <c r="E115" s="153"/>
      <c r="F115" s="153"/>
      <c r="G115" s="153"/>
      <c r="H115" s="153"/>
      <c r="I115" s="153"/>
      <c r="J115" s="153"/>
      <c r="K115" s="153"/>
      <c r="L115" s="153"/>
      <c r="M115" s="153"/>
      <c r="N115" s="153"/>
      <c r="O115" s="153"/>
      <c r="P115" s="153"/>
      <c r="Q115" s="153"/>
    </row>
    <row r="116" spans="1:17">
      <c r="A116" s="160">
        <v>40873</v>
      </c>
      <c r="B116" s="158">
        <v>0</v>
      </c>
      <c r="C116" s="158">
        <v>0</v>
      </c>
      <c r="D116" s="158">
        <v>0</v>
      </c>
      <c r="E116" s="153"/>
      <c r="F116" s="153"/>
      <c r="G116" s="153"/>
      <c r="H116" s="153"/>
      <c r="I116" s="153"/>
      <c r="J116" s="153"/>
      <c r="K116" s="153"/>
      <c r="L116" s="153"/>
      <c r="M116" s="153"/>
      <c r="N116" s="153"/>
      <c r="O116" s="153"/>
      <c r="P116" s="153"/>
      <c r="Q116" s="153"/>
    </row>
    <row r="117" spans="1:17">
      <c r="A117" s="160">
        <v>44166</v>
      </c>
      <c r="B117" s="158">
        <v>0</v>
      </c>
      <c r="C117" s="158">
        <v>0</v>
      </c>
      <c r="D117" s="158">
        <v>0</v>
      </c>
      <c r="E117" s="153"/>
      <c r="F117" s="153"/>
      <c r="G117" s="153"/>
      <c r="H117" s="153"/>
      <c r="I117" s="153"/>
      <c r="J117" s="153"/>
      <c r="K117" s="153"/>
      <c r="L117" s="153"/>
      <c r="M117" s="153"/>
      <c r="N117" s="153"/>
      <c r="O117" s="153"/>
      <c r="P117" s="153"/>
      <c r="Q117" s="153"/>
    </row>
    <row r="118" spans="1:17">
      <c r="A118" s="160">
        <v>45547</v>
      </c>
      <c r="B118" s="158">
        <v>0</v>
      </c>
      <c r="C118" s="158">
        <v>0</v>
      </c>
      <c r="D118" s="158">
        <v>0</v>
      </c>
      <c r="E118" s="153"/>
      <c r="F118" s="153"/>
      <c r="G118" s="153"/>
      <c r="H118" s="153"/>
      <c r="I118" s="153"/>
      <c r="J118" s="153"/>
      <c r="K118" s="153"/>
      <c r="L118" s="153"/>
      <c r="M118" s="153"/>
      <c r="N118" s="153"/>
      <c r="O118" s="153"/>
      <c r="P118" s="153"/>
      <c r="Q118" s="153"/>
    </row>
    <row r="119" spans="1:17">
      <c r="A119" s="160">
        <v>44402</v>
      </c>
      <c r="B119" s="158">
        <v>0</v>
      </c>
      <c r="C119" s="158">
        <v>0</v>
      </c>
      <c r="D119" s="158">
        <v>0</v>
      </c>
      <c r="E119" s="153"/>
      <c r="F119" s="153"/>
      <c r="G119" s="153"/>
      <c r="H119" s="153"/>
      <c r="I119" s="153"/>
      <c r="J119" s="153"/>
      <c r="K119" s="153"/>
      <c r="L119" s="153"/>
      <c r="M119" s="153"/>
      <c r="N119" s="153"/>
      <c r="O119" s="153"/>
      <c r="P119" s="153"/>
      <c r="Q119" s="153"/>
    </row>
    <row r="120" spans="1:17">
      <c r="A120" s="160">
        <v>46497</v>
      </c>
      <c r="B120" s="158">
        <v>0</v>
      </c>
      <c r="C120" s="158">
        <v>0</v>
      </c>
      <c r="D120" s="158">
        <v>0</v>
      </c>
      <c r="E120" s="153"/>
      <c r="F120" s="153"/>
      <c r="G120" s="153"/>
      <c r="H120" s="153"/>
      <c r="I120" s="153"/>
      <c r="J120" s="153"/>
      <c r="K120" s="153"/>
      <c r="L120" s="153"/>
      <c r="M120" s="153"/>
      <c r="N120" s="153"/>
      <c r="O120" s="153"/>
      <c r="P120" s="153"/>
      <c r="Q120" s="153"/>
    </row>
    <row r="121" spans="1:17">
      <c r="A121" s="160">
        <v>46500</v>
      </c>
      <c r="B121" s="158">
        <v>0</v>
      </c>
      <c r="C121" s="158">
        <v>0</v>
      </c>
      <c r="D121" s="158">
        <v>0</v>
      </c>
      <c r="E121" s="153"/>
      <c r="F121" s="153"/>
      <c r="G121" s="153"/>
      <c r="H121" s="153"/>
      <c r="I121" s="153"/>
      <c r="J121" s="153"/>
      <c r="K121" s="153"/>
      <c r="L121" s="153"/>
      <c r="M121" s="153"/>
      <c r="N121" s="153"/>
      <c r="O121" s="153"/>
      <c r="P121" s="153"/>
      <c r="Q121" s="153"/>
    </row>
    <row r="122" spans="1:17">
      <c r="A122" s="160">
        <v>44473</v>
      </c>
      <c r="B122" s="158">
        <v>0</v>
      </c>
      <c r="C122" s="158">
        <v>0</v>
      </c>
      <c r="D122" s="158">
        <v>0</v>
      </c>
      <c r="E122" s="153"/>
      <c r="F122" s="153"/>
      <c r="G122" s="153"/>
      <c r="H122" s="153"/>
      <c r="I122" s="153"/>
      <c r="J122" s="153"/>
      <c r="K122" s="153"/>
      <c r="L122" s="153"/>
      <c r="M122" s="153"/>
      <c r="N122" s="153"/>
      <c r="O122" s="153"/>
      <c r="P122" s="153"/>
      <c r="Q122" s="153"/>
    </row>
    <row r="123" spans="1:17">
      <c r="A123" s="160">
        <v>44739</v>
      </c>
      <c r="B123" s="158">
        <v>0</v>
      </c>
      <c r="C123" s="158">
        <v>0</v>
      </c>
      <c r="D123" s="158">
        <v>0</v>
      </c>
      <c r="E123" s="153"/>
      <c r="F123" s="153"/>
      <c r="G123" s="153"/>
      <c r="H123" s="153"/>
      <c r="I123" s="153"/>
      <c r="J123" s="153"/>
      <c r="K123" s="153"/>
      <c r="L123" s="153"/>
      <c r="M123" s="153"/>
      <c r="N123" s="153"/>
      <c r="O123" s="153"/>
      <c r="P123" s="153"/>
      <c r="Q123" s="153"/>
    </row>
    <row r="124" spans="1:17">
      <c r="A124" s="160">
        <v>45573</v>
      </c>
      <c r="B124" s="158">
        <v>0</v>
      </c>
      <c r="C124" s="158">
        <v>0</v>
      </c>
      <c r="D124" s="158">
        <v>0</v>
      </c>
      <c r="E124" s="153"/>
      <c r="F124" s="153"/>
      <c r="G124" s="153"/>
      <c r="H124" s="153"/>
      <c r="I124" s="153"/>
      <c r="J124" s="153"/>
      <c r="K124" s="153"/>
      <c r="L124" s="153"/>
      <c r="M124" s="153"/>
      <c r="N124" s="153"/>
      <c r="O124" s="153"/>
      <c r="P124" s="153"/>
      <c r="Q124" s="153"/>
    </row>
    <row r="125" spans="1:17">
      <c r="A125" s="160">
        <v>43756</v>
      </c>
      <c r="B125" s="158">
        <v>0</v>
      </c>
      <c r="C125" s="158">
        <v>0</v>
      </c>
      <c r="D125" s="158">
        <v>0</v>
      </c>
      <c r="E125" s="153"/>
      <c r="F125" s="153"/>
      <c r="G125" s="153"/>
      <c r="H125" s="153"/>
      <c r="I125" s="153"/>
      <c r="J125" s="153"/>
      <c r="K125" s="153"/>
      <c r="L125" s="153"/>
      <c r="M125" s="153"/>
      <c r="N125" s="153"/>
      <c r="O125" s="153"/>
      <c r="P125" s="153"/>
      <c r="Q125" s="153"/>
    </row>
    <row r="126" spans="1:17">
      <c r="A126" s="160">
        <v>45455</v>
      </c>
      <c r="B126" s="158">
        <v>0</v>
      </c>
      <c r="C126" s="158">
        <v>0</v>
      </c>
      <c r="D126" s="158">
        <v>0</v>
      </c>
      <c r="E126" s="153"/>
      <c r="F126" s="153"/>
      <c r="G126" s="153"/>
      <c r="H126" s="153"/>
      <c r="I126" s="153"/>
      <c r="J126" s="153"/>
      <c r="K126" s="153"/>
      <c r="L126" s="153"/>
      <c r="M126" s="153"/>
      <c r="N126" s="153"/>
      <c r="O126" s="153"/>
      <c r="P126" s="153"/>
      <c r="Q126" s="153"/>
    </row>
    <row r="127" spans="1:17">
      <c r="A127" s="160">
        <v>43477</v>
      </c>
      <c r="B127" s="158">
        <v>0</v>
      </c>
      <c r="C127" s="158">
        <v>0</v>
      </c>
      <c r="D127" s="158">
        <v>0</v>
      </c>
      <c r="E127" s="153"/>
      <c r="F127" s="153"/>
      <c r="G127" s="153"/>
      <c r="H127" s="153"/>
      <c r="I127" s="153"/>
      <c r="J127" s="153"/>
      <c r="K127" s="153"/>
      <c r="L127" s="153"/>
      <c r="M127" s="153"/>
      <c r="N127" s="153"/>
      <c r="O127" s="153"/>
      <c r="P127" s="153"/>
      <c r="Q127" s="153"/>
    </row>
    <row r="128" spans="1:17">
      <c r="A128" s="160">
        <v>42044</v>
      </c>
      <c r="B128" s="158">
        <v>0</v>
      </c>
      <c r="C128" s="158">
        <v>0</v>
      </c>
      <c r="D128" s="158">
        <v>0</v>
      </c>
      <c r="E128" s="153"/>
      <c r="F128" s="153"/>
      <c r="G128" s="153"/>
      <c r="H128" s="153"/>
      <c r="I128" s="153"/>
      <c r="J128" s="153"/>
      <c r="K128" s="153"/>
      <c r="L128" s="153"/>
      <c r="M128" s="153"/>
      <c r="N128" s="153"/>
      <c r="O128" s="153"/>
      <c r="P128" s="153"/>
      <c r="Q128" s="153"/>
    </row>
    <row r="129" spans="1:17">
      <c r="A129" s="160">
        <v>43564</v>
      </c>
      <c r="B129" s="158">
        <v>0</v>
      </c>
      <c r="C129" s="158">
        <v>0</v>
      </c>
      <c r="D129" s="158">
        <v>0</v>
      </c>
      <c r="E129" s="153"/>
      <c r="F129" s="153"/>
      <c r="G129" s="153"/>
      <c r="H129" s="153"/>
      <c r="I129" s="153"/>
      <c r="J129" s="153"/>
      <c r="K129" s="153"/>
      <c r="L129" s="153"/>
      <c r="M129" s="153"/>
      <c r="N129" s="153"/>
      <c r="O129" s="153"/>
      <c r="P129" s="153"/>
      <c r="Q129" s="153"/>
    </row>
    <row r="130" spans="1:17">
      <c r="A130" s="160">
        <v>46668</v>
      </c>
      <c r="B130" s="158">
        <v>0</v>
      </c>
      <c r="C130" s="158">
        <v>0</v>
      </c>
      <c r="D130" s="158">
        <v>0</v>
      </c>
      <c r="E130" s="153"/>
      <c r="F130" s="153"/>
      <c r="G130" s="153"/>
      <c r="H130" s="153"/>
      <c r="I130" s="153"/>
      <c r="J130" s="153"/>
      <c r="K130" s="153"/>
      <c r="L130" s="153"/>
      <c r="M130" s="153"/>
      <c r="N130" s="153"/>
      <c r="O130" s="153"/>
      <c r="P130" s="153"/>
      <c r="Q130" s="153"/>
    </row>
    <row r="131" spans="1:17">
      <c r="A131" s="160">
        <v>42692</v>
      </c>
      <c r="B131" s="158">
        <v>0</v>
      </c>
      <c r="C131" s="158">
        <v>0</v>
      </c>
      <c r="D131" s="158">
        <v>0</v>
      </c>
      <c r="E131" s="153"/>
      <c r="F131" s="153"/>
      <c r="G131" s="153"/>
      <c r="H131" s="153"/>
      <c r="I131" s="153"/>
      <c r="J131" s="153"/>
      <c r="K131" s="153"/>
      <c r="L131" s="153"/>
      <c r="M131" s="153"/>
      <c r="N131" s="153"/>
      <c r="O131" s="153"/>
      <c r="P131" s="153"/>
      <c r="Q131" s="153"/>
    </row>
    <row r="132" spans="1:17">
      <c r="A132" s="160">
        <v>44171</v>
      </c>
      <c r="B132" s="158">
        <v>0</v>
      </c>
      <c r="C132" s="158">
        <v>0</v>
      </c>
      <c r="D132" s="158">
        <v>0</v>
      </c>
      <c r="E132" s="153"/>
      <c r="F132" s="153"/>
      <c r="G132" s="153"/>
      <c r="H132" s="153"/>
      <c r="I132" s="153"/>
      <c r="J132" s="153"/>
      <c r="K132" s="153"/>
      <c r="L132" s="153"/>
      <c r="M132" s="153"/>
      <c r="N132" s="153"/>
      <c r="O132" s="153"/>
      <c r="P132" s="153"/>
      <c r="Q132" s="153"/>
    </row>
    <row r="133" spans="1:17">
      <c r="A133" s="160">
        <v>41026</v>
      </c>
      <c r="B133" s="158">
        <v>0</v>
      </c>
      <c r="C133" s="158">
        <v>0</v>
      </c>
      <c r="D133" s="158">
        <v>0</v>
      </c>
      <c r="E133" s="153"/>
      <c r="F133" s="153"/>
      <c r="G133" s="153"/>
      <c r="H133" s="153"/>
      <c r="I133" s="153"/>
      <c r="J133" s="153"/>
      <c r="K133" s="153"/>
      <c r="L133" s="153"/>
      <c r="M133" s="153"/>
      <c r="N133" s="153"/>
      <c r="O133" s="153"/>
      <c r="P133" s="153"/>
      <c r="Q133" s="153"/>
    </row>
    <row r="134" spans="1:17">
      <c r="A134" s="160">
        <v>41122</v>
      </c>
      <c r="B134" s="158">
        <v>0</v>
      </c>
      <c r="C134" s="158">
        <v>0</v>
      </c>
      <c r="D134" s="158">
        <v>0</v>
      </c>
      <c r="E134" s="153"/>
      <c r="F134" s="153"/>
      <c r="G134" s="153"/>
      <c r="H134" s="153"/>
      <c r="I134" s="153"/>
      <c r="J134" s="153"/>
      <c r="K134" s="153"/>
      <c r="L134" s="153"/>
      <c r="M134" s="153"/>
      <c r="N134" s="153"/>
      <c r="O134" s="153"/>
      <c r="P134" s="153"/>
      <c r="Q134" s="153"/>
    </row>
    <row r="135" spans="1:17">
      <c r="A135" s="160">
        <v>41599</v>
      </c>
      <c r="B135" s="158">
        <v>0</v>
      </c>
      <c r="C135" s="158">
        <v>0</v>
      </c>
      <c r="D135" s="158">
        <v>0</v>
      </c>
      <c r="E135" s="153"/>
      <c r="F135" s="153"/>
      <c r="G135" s="153"/>
      <c r="H135" s="153"/>
      <c r="I135" s="153"/>
      <c r="J135" s="153"/>
      <c r="K135" s="153"/>
      <c r="L135" s="153"/>
      <c r="M135" s="153"/>
      <c r="N135" s="153"/>
      <c r="O135" s="153"/>
      <c r="P135" s="153"/>
      <c r="Q135" s="153"/>
    </row>
    <row r="136" spans="1:17">
      <c r="A136" s="160">
        <v>42259</v>
      </c>
      <c r="B136" s="158">
        <v>0</v>
      </c>
      <c r="C136" s="158">
        <v>0</v>
      </c>
      <c r="D136" s="158">
        <v>0</v>
      </c>
      <c r="E136" s="153"/>
      <c r="F136" s="153"/>
      <c r="G136" s="153"/>
      <c r="H136" s="153"/>
      <c r="I136" s="153"/>
      <c r="J136" s="153"/>
      <c r="K136" s="153"/>
      <c r="L136" s="153"/>
      <c r="M136" s="153"/>
      <c r="N136" s="153"/>
      <c r="O136" s="153"/>
      <c r="P136" s="153"/>
      <c r="Q136" s="153"/>
    </row>
    <row r="137" spans="1:17">
      <c r="A137" s="160">
        <v>41667</v>
      </c>
      <c r="B137" s="158">
        <v>0</v>
      </c>
      <c r="C137" s="158">
        <v>0</v>
      </c>
      <c r="D137" s="158">
        <v>0</v>
      </c>
      <c r="E137" s="153"/>
      <c r="F137" s="153"/>
      <c r="G137" s="153"/>
      <c r="H137" s="153"/>
      <c r="I137" s="153"/>
      <c r="J137" s="153"/>
      <c r="K137" s="153"/>
      <c r="L137" s="153"/>
      <c r="M137" s="153"/>
      <c r="N137" s="153"/>
      <c r="O137" s="153"/>
      <c r="P137" s="153"/>
      <c r="Q137" s="153"/>
    </row>
    <row r="138" spans="1:17">
      <c r="A138" s="160">
        <v>43046</v>
      </c>
      <c r="B138" s="158">
        <v>0</v>
      </c>
      <c r="C138" s="158">
        <v>0</v>
      </c>
      <c r="D138" s="158">
        <v>0</v>
      </c>
      <c r="E138" s="153"/>
      <c r="F138" s="153"/>
      <c r="G138" s="153"/>
      <c r="H138" s="153"/>
      <c r="I138" s="153"/>
      <c r="J138" s="153"/>
      <c r="K138" s="153"/>
      <c r="L138" s="153"/>
      <c r="M138" s="153"/>
      <c r="N138" s="153"/>
      <c r="O138" s="153"/>
      <c r="P138" s="153"/>
      <c r="Q138" s="153"/>
    </row>
    <row r="139" spans="1:17">
      <c r="A139" s="160">
        <v>43252</v>
      </c>
      <c r="B139" s="158">
        <v>0</v>
      </c>
      <c r="C139" s="158">
        <v>0</v>
      </c>
      <c r="D139" s="158">
        <v>0</v>
      </c>
      <c r="E139" s="153"/>
      <c r="F139" s="153"/>
      <c r="G139" s="153"/>
      <c r="H139" s="153"/>
      <c r="I139" s="153"/>
      <c r="J139" s="153"/>
      <c r="K139" s="153"/>
      <c r="L139" s="153"/>
      <c r="M139" s="153"/>
      <c r="N139" s="153"/>
      <c r="O139" s="153"/>
      <c r="P139" s="153"/>
      <c r="Q139" s="153"/>
    </row>
    <row r="140" spans="1:17">
      <c r="A140" s="160">
        <v>43451</v>
      </c>
      <c r="B140" s="158">
        <v>0</v>
      </c>
      <c r="C140" s="158">
        <v>0</v>
      </c>
      <c r="D140" s="158">
        <v>0</v>
      </c>
      <c r="E140" s="153"/>
      <c r="F140" s="153"/>
      <c r="G140" s="153"/>
      <c r="H140" s="153"/>
      <c r="I140" s="153"/>
      <c r="J140" s="153"/>
      <c r="K140" s="153"/>
      <c r="L140" s="153"/>
      <c r="M140" s="153"/>
      <c r="N140" s="153"/>
      <c r="O140" s="153"/>
      <c r="P140" s="153"/>
      <c r="Q140" s="153"/>
    </row>
    <row r="141" spans="1:17">
      <c r="A141" s="160">
        <v>36460</v>
      </c>
      <c r="B141" s="158">
        <v>0</v>
      </c>
      <c r="C141" s="158">
        <v>0</v>
      </c>
      <c r="D141" s="158">
        <v>0</v>
      </c>
      <c r="E141" s="153"/>
      <c r="F141" s="153"/>
      <c r="G141" s="153"/>
      <c r="H141" s="153"/>
      <c r="I141" s="153"/>
      <c r="J141" s="153"/>
      <c r="K141" s="153"/>
      <c r="L141" s="153"/>
      <c r="M141" s="153"/>
      <c r="N141" s="153"/>
      <c r="O141" s="153"/>
      <c r="P141" s="153"/>
      <c r="Q141" s="153"/>
    </row>
    <row r="142" spans="1:17">
      <c r="A142" s="160">
        <v>44114</v>
      </c>
      <c r="B142" s="158">
        <v>0</v>
      </c>
      <c r="C142" s="158">
        <v>0</v>
      </c>
      <c r="D142" s="158">
        <v>0</v>
      </c>
      <c r="E142" s="153"/>
      <c r="F142" s="153"/>
      <c r="G142" s="153"/>
      <c r="H142" s="153"/>
      <c r="I142" s="153"/>
      <c r="J142" s="153"/>
      <c r="K142" s="153"/>
      <c r="L142" s="153"/>
      <c r="M142" s="153"/>
      <c r="N142" s="153"/>
      <c r="O142" s="153"/>
      <c r="P142" s="153"/>
      <c r="Q142" s="153"/>
    </row>
    <row r="143" spans="1:17">
      <c r="A143" s="160">
        <v>44208</v>
      </c>
      <c r="B143" s="158">
        <v>0</v>
      </c>
      <c r="C143" s="158">
        <v>0</v>
      </c>
      <c r="D143" s="158">
        <v>0</v>
      </c>
      <c r="E143" s="153"/>
      <c r="F143" s="153"/>
      <c r="G143" s="153"/>
      <c r="H143" s="153"/>
      <c r="I143" s="153"/>
      <c r="J143" s="153"/>
      <c r="K143" s="153"/>
      <c r="L143" s="153"/>
      <c r="M143" s="153"/>
      <c r="N143" s="153"/>
      <c r="O143" s="153"/>
      <c r="P143" s="153"/>
      <c r="Q143" s="153"/>
    </row>
    <row r="144" spans="1:17">
      <c r="A144" s="160">
        <v>44228</v>
      </c>
      <c r="B144" s="158">
        <v>0</v>
      </c>
      <c r="C144" s="158">
        <v>0</v>
      </c>
      <c r="D144" s="158">
        <v>0</v>
      </c>
      <c r="E144" s="153"/>
      <c r="F144" s="153"/>
      <c r="G144" s="153"/>
      <c r="H144" s="153"/>
      <c r="I144" s="153"/>
      <c r="J144" s="153"/>
      <c r="K144" s="153"/>
      <c r="L144" s="153"/>
      <c r="M144" s="153"/>
      <c r="N144" s="153"/>
      <c r="O144" s="153"/>
      <c r="P144" s="153"/>
      <c r="Q144" s="153"/>
    </row>
    <row r="145" spans="1:17">
      <c r="A145" s="160">
        <v>44768</v>
      </c>
      <c r="B145" s="158">
        <v>0</v>
      </c>
      <c r="C145" s="158">
        <v>0</v>
      </c>
      <c r="D145" s="158">
        <v>0</v>
      </c>
      <c r="E145" s="153"/>
      <c r="F145" s="153"/>
      <c r="G145" s="153"/>
      <c r="H145" s="153"/>
      <c r="I145" s="153"/>
      <c r="J145" s="153"/>
      <c r="K145" s="153"/>
      <c r="L145" s="153"/>
      <c r="M145" s="153"/>
      <c r="N145" s="153"/>
      <c r="O145" s="153"/>
      <c r="P145" s="153"/>
      <c r="Q145" s="153"/>
    </row>
    <row r="146" spans="1:17">
      <c r="A146" s="160">
        <v>45716</v>
      </c>
      <c r="B146" s="158">
        <v>0</v>
      </c>
      <c r="C146" s="158">
        <v>0</v>
      </c>
      <c r="D146" s="158">
        <v>0</v>
      </c>
      <c r="E146" s="153"/>
      <c r="F146" s="153"/>
      <c r="G146" s="153"/>
      <c r="H146" s="153"/>
      <c r="I146" s="153"/>
      <c r="J146" s="153"/>
      <c r="K146" s="153"/>
      <c r="L146" s="153"/>
      <c r="M146" s="153"/>
      <c r="N146" s="153"/>
      <c r="O146" s="153"/>
      <c r="P146" s="153"/>
      <c r="Q146" s="153"/>
    </row>
    <row r="147" spans="1:17">
      <c r="A147" s="160">
        <v>45754</v>
      </c>
      <c r="B147" s="158">
        <v>0</v>
      </c>
      <c r="C147" s="158">
        <v>0</v>
      </c>
      <c r="D147" s="158">
        <v>0</v>
      </c>
      <c r="E147" s="153"/>
      <c r="F147" s="153"/>
      <c r="G147" s="153"/>
      <c r="H147" s="153"/>
      <c r="I147" s="153"/>
      <c r="J147" s="153"/>
      <c r="K147" s="153"/>
      <c r="L147" s="153"/>
      <c r="M147" s="153"/>
      <c r="N147" s="153"/>
      <c r="O147" s="153"/>
      <c r="P147" s="153"/>
      <c r="Q147" s="153"/>
    </row>
    <row r="148" spans="1:17">
      <c r="A148" s="160">
        <v>43774</v>
      </c>
      <c r="B148" s="158">
        <v>0</v>
      </c>
      <c r="C148" s="158">
        <v>0</v>
      </c>
      <c r="D148" s="158">
        <v>0</v>
      </c>
      <c r="E148" s="153"/>
      <c r="F148" s="153"/>
      <c r="G148" s="153"/>
      <c r="H148" s="153"/>
      <c r="I148" s="153"/>
      <c r="J148" s="153"/>
      <c r="K148" s="153"/>
      <c r="L148" s="153"/>
      <c r="M148" s="153"/>
      <c r="N148" s="153"/>
      <c r="O148" s="153"/>
      <c r="P148" s="153"/>
      <c r="Q148" s="153"/>
    </row>
    <row r="149" spans="1:17">
      <c r="A149" s="160">
        <v>46767</v>
      </c>
      <c r="B149" s="158">
        <v>0</v>
      </c>
      <c r="C149" s="158">
        <v>0</v>
      </c>
      <c r="D149" s="158">
        <v>0</v>
      </c>
      <c r="E149" s="153"/>
      <c r="F149" s="153"/>
      <c r="G149" s="153"/>
      <c r="H149" s="153"/>
      <c r="I149" s="153"/>
      <c r="J149" s="153"/>
      <c r="K149" s="153"/>
      <c r="L149" s="153"/>
      <c r="M149" s="153"/>
      <c r="N149" s="153"/>
      <c r="O149" s="153"/>
      <c r="P149" s="153"/>
      <c r="Q149" s="153"/>
    </row>
    <row r="150" spans="1:17">
      <c r="A150" s="160">
        <v>41086</v>
      </c>
      <c r="B150" s="158">
        <v>0</v>
      </c>
      <c r="C150" s="158">
        <v>0</v>
      </c>
      <c r="D150" s="158">
        <v>0</v>
      </c>
      <c r="E150" s="153"/>
      <c r="F150" s="153"/>
      <c r="G150" s="153"/>
      <c r="H150" s="153"/>
      <c r="I150" s="153"/>
      <c r="J150" s="153"/>
      <c r="K150" s="153"/>
      <c r="L150" s="153"/>
      <c r="M150" s="153"/>
      <c r="N150" s="153"/>
      <c r="O150" s="153"/>
      <c r="P150" s="153"/>
      <c r="Q150" s="153"/>
    </row>
    <row r="151" spans="1:17">
      <c r="A151" s="160">
        <v>41910</v>
      </c>
      <c r="B151" s="158">
        <v>0</v>
      </c>
      <c r="C151" s="158">
        <v>0</v>
      </c>
      <c r="D151" s="158">
        <v>0</v>
      </c>
      <c r="E151" s="153"/>
      <c r="F151" s="153"/>
      <c r="G151" s="153"/>
      <c r="H151" s="153"/>
      <c r="I151" s="153"/>
      <c r="J151" s="153"/>
      <c r="K151" s="153"/>
      <c r="L151" s="153"/>
      <c r="M151" s="153"/>
      <c r="N151" s="153"/>
      <c r="O151" s="153"/>
      <c r="P151" s="153"/>
      <c r="Q151" s="153"/>
    </row>
    <row r="152" spans="1:17">
      <c r="A152" s="160">
        <v>44031</v>
      </c>
      <c r="B152" s="158">
        <v>0</v>
      </c>
      <c r="C152" s="158">
        <v>0</v>
      </c>
      <c r="D152" s="158">
        <v>0</v>
      </c>
      <c r="E152" s="153"/>
      <c r="F152" s="153"/>
      <c r="G152" s="153"/>
      <c r="H152" s="153"/>
      <c r="I152" s="153"/>
      <c r="J152" s="153"/>
      <c r="K152" s="153"/>
      <c r="L152" s="153"/>
      <c r="M152" s="153"/>
      <c r="N152" s="153"/>
      <c r="O152" s="153"/>
      <c r="P152" s="153"/>
      <c r="Q152" s="153"/>
    </row>
    <row r="153" spans="1:17">
      <c r="A153" s="160">
        <v>44226</v>
      </c>
      <c r="B153" s="158">
        <v>0</v>
      </c>
      <c r="C153" s="158">
        <v>0</v>
      </c>
      <c r="D153" s="158">
        <v>0</v>
      </c>
      <c r="E153" s="153"/>
      <c r="F153" s="153"/>
      <c r="G153" s="153"/>
      <c r="H153" s="153"/>
      <c r="I153" s="153"/>
      <c r="J153" s="153"/>
      <c r="K153" s="153"/>
      <c r="L153" s="153"/>
      <c r="M153" s="153"/>
      <c r="N153" s="153"/>
      <c r="O153" s="153"/>
      <c r="P153" s="153"/>
      <c r="Q153" s="153"/>
    </row>
    <row r="154" spans="1:17">
      <c r="A154" s="160">
        <v>44620</v>
      </c>
      <c r="B154" s="158">
        <v>0</v>
      </c>
      <c r="C154" s="158">
        <v>0</v>
      </c>
      <c r="D154" s="158">
        <v>0</v>
      </c>
      <c r="E154" s="153"/>
      <c r="F154" s="153"/>
      <c r="G154" s="153"/>
      <c r="H154" s="153"/>
      <c r="I154" s="153"/>
      <c r="J154" s="153"/>
      <c r="K154" s="153"/>
      <c r="L154" s="153"/>
      <c r="M154" s="153"/>
      <c r="N154" s="153"/>
      <c r="O154" s="153"/>
      <c r="P154" s="153"/>
      <c r="Q154" s="153"/>
    </row>
    <row r="155" spans="1:17">
      <c r="A155" s="160">
        <v>44885</v>
      </c>
      <c r="B155" s="158">
        <v>0</v>
      </c>
      <c r="C155" s="158">
        <v>0</v>
      </c>
      <c r="D155" s="158">
        <v>0</v>
      </c>
      <c r="E155" s="153"/>
      <c r="F155" s="153"/>
      <c r="G155" s="153"/>
      <c r="H155" s="153"/>
      <c r="I155" s="153"/>
      <c r="J155" s="153"/>
      <c r="K155" s="153"/>
      <c r="L155" s="153"/>
      <c r="M155" s="153"/>
      <c r="N155" s="153"/>
      <c r="O155" s="153"/>
      <c r="P155" s="153"/>
      <c r="Q155" s="153"/>
    </row>
    <row r="156" spans="1:17">
      <c r="A156" s="160">
        <v>45585</v>
      </c>
      <c r="B156" s="158">
        <v>0</v>
      </c>
      <c r="C156" s="158">
        <v>0</v>
      </c>
      <c r="D156" s="158">
        <v>0</v>
      </c>
      <c r="E156" s="153"/>
      <c r="F156" s="153"/>
      <c r="G156" s="153"/>
      <c r="H156" s="153"/>
      <c r="I156" s="153"/>
      <c r="J156" s="153"/>
      <c r="K156" s="153"/>
      <c r="L156" s="153"/>
      <c r="M156" s="153"/>
      <c r="N156" s="153"/>
      <c r="O156" s="153"/>
      <c r="P156" s="153"/>
      <c r="Q156" s="153"/>
    </row>
    <row r="157" spans="1:17">
      <c r="A157" s="160">
        <v>45515</v>
      </c>
      <c r="B157" s="158">
        <v>0</v>
      </c>
      <c r="C157" s="158">
        <v>0</v>
      </c>
      <c r="D157" s="158">
        <v>0</v>
      </c>
      <c r="E157" s="153"/>
      <c r="F157" s="153"/>
      <c r="G157" s="153"/>
      <c r="H157" s="153"/>
      <c r="I157" s="153"/>
      <c r="J157" s="153"/>
      <c r="K157" s="153"/>
      <c r="L157" s="153"/>
      <c r="M157" s="153"/>
      <c r="N157" s="153"/>
      <c r="O157" s="153"/>
      <c r="P157" s="153"/>
      <c r="Q157" s="153"/>
    </row>
    <row r="158" spans="1:17">
      <c r="A158" s="160">
        <v>46599</v>
      </c>
      <c r="B158" s="158">
        <v>0</v>
      </c>
      <c r="C158" s="158">
        <v>0</v>
      </c>
      <c r="D158" s="158">
        <v>0</v>
      </c>
      <c r="E158" s="153"/>
      <c r="F158" s="153"/>
      <c r="G158" s="153"/>
      <c r="H158" s="153"/>
      <c r="I158" s="153"/>
      <c r="J158" s="153"/>
      <c r="K158" s="153"/>
      <c r="L158" s="153"/>
      <c r="M158" s="153"/>
      <c r="N158" s="153"/>
      <c r="O158" s="153"/>
      <c r="P158" s="153"/>
      <c r="Q158" s="153"/>
    </row>
    <row r="159" spans="1:17">
      <c r="A159" s="160">
        <v>45268</v>
      </c>
      <c r="B159" s="158">
        <v>0</v>
      </c>
      <c r="C159" s="158">
        <v>0</v>
      </c>
      <c r="D159" s="158">
        <v>0</v>
      </c>
      <c r="E159" s="153"/>
      <c r="F159" s="153"/>
      <c r="G159" s="153"/>
      <c r="H159" s="153"/>
      <c r="I159" s="153"/>
      <c r="J159" s="153"/>
      <c r="K159" s="153"/>
      <c r="L159" s="153"/>
      <c r="M159" s="153"/>
      <c r="N159" s="153"/>
      <c r="O159" s="153"/>
      <c r="P159" s="153"/>
      <c r="Q159" s="153"/>
    </row>
    <row r="160" spans="1:17">
      <c r="A160" s="160">
        <v>41075</v>
      </c>
      <c r="B160" s="158">
        <v>0</v>
      </c>
      <c r="C160" s="158">
        <v>0</v>
      </c>
      <c r="D160" s="158">
        <v>0</v>
      </c>
      <c r="E160" s="153"/>
      <c r="F160" s="153"/>
      <c r="G160" s="153"/>
      <c r="H160" s="153"/>
      <c r="I160" s="153"/>
      <c r="J160" s="153"/>
      <c r="K160" s="153"/>
      <c r="L160" s="153"/>
      <c r="M160" s="153"/>
      <c r="N160" s="153"/>
      <c r="O160" s="153"/>
      <c r="P160" s="153"/>
      <c r="Q160" s="153"/>
    </row>
    <row r="161" spans="1:17">
      <c r="A161" s="160">
        <v>46768</v>
      </c>
      <c r="B161" s="158">
        <v>0</v>
      </c>
      <c r="C161" s="158">
        <v>0</v>
      </c>
      <c r="D161" s="158">
        <v>0</v>
      </c>
      <c r="E161" s="153"/>
      <c r="F161" s="153"/>
      <c r="G161" s="153"/>
      <c r="H161" s="153"/>
      <c r="I161" s="153"/>
      <c r="J161" s="153"/>
      <c r="K161" s="153"/>
      <c r="L161" s="153"/>
      <c r="M161" s="153"/>
      <c r="N161" s="153"/>
      <c r="O161" s="153"/>
      <c r="P161" s="153"/>
      <c r="Q161" s="153"/>
    </row>
    <row r="162" spans="1:17">
      <c r="A162" s="160">
        <v>40697</v>
      </c>
      <c r="B162" s="158">
        <v>0</v>
      </c>
      <c r="C162" s="158">
        <v>0</v>
      </c>
      <c r="D162" s="158">
        <v>0</v>
      </c>
      <c r="E162" s="153"/>
      <c r="F162" s="153"/>
      <c r="G162" s="153"/>
      <c r="H162" s="153"/>
      <c r="I162" s="153"/>
      <c r="J162" s="153"/>
      <c r="K162" s="153"/>
      <c r="L162" s="153"/>
      <c r="M162" s="153"/>
      <c r="N162" s="153"/>
      <c r="O162" s="153"/>
      <c r="P162" s="153"/>
      <c r="Q162" s="153"/>
    </row>
    <row r="163" spans="1:17">
      <c r="A163" s="160">
        <v>40822</v>
      </c>
      <c r="B163" s="158">
        <v>0</v>
      </c>
      <c r="C163" s="158">
        <v>0</v>
      </c>
      <c r="D163" s="158">
        <v>0</v>
      </c>
      <c r="E163" s="153"/>
      <c r="F163" s="153"/>
      <c r="G163" s="153"/>
      <c r="H163" s="153"/>
      <c r="I163" s="153"/>
      <c r="J163" s="153"/>
      <c r="K163" s="153"/>
      <c r="L163" s="153"/>
      <c r="M163" s="153"/>
      <c r="N163" s="153"/>
      <c r="O163" s="153"/>
      <c r="P163" s="153"/>
      <c r="Q163" s="153"/>
    </row>
    <row r="164" spans="1:17">
      <c r="A164" s="160">
        <v>41063</v>
      </c>
      <c r="B164" s="158">
        <v>0</v>
      </c>
      <c r="C164" s="158">
        <v>0</v>
      </c>
      <c r="D164" s="158">
        <v>0</v>
      </c>
      <c r="E164" s="153"/>
      <c r="F164" s="153"/>
      <c r="G164" s="153"/>
      <c r="H164" s="153"/>
      <c r="I164" s="153"/>
      <c r="J164" s="153"/>
      <c r="K164" s="153"/>
      <c r="L164" s="153"/>
      <c r="M164" s="153"/>
      <c r="N164" s="153"/>
      <c r="O164" s="153"/>
      <c r="P164" s="153"/>
      <c r="Q164" s="153"/>
    </row>
    <row r="165" spans="1:17">
      <c r="A165" s="160">
        <v>41091</v>
      </c>
      <c r="B165" s="158">
        <v>0</v>
      </c>
      <c r="C165" s="158">
        <v>0</v>
      </c>
      <c r="D165" s="158">
        <v>0</v>
      </c>
      <c r="E165" s="153"/>
      <c r="F165" s="153"/>
      <c r="G165" s="153"/>
      <c r="H165" s="153"/>
      <c r="I165" s="153"/>
      <c r="J165" s="153"/>
      <c r="K165" s="153"/>
      <c r="L165" s="153"/>
      <c r="M165" s="153"/>
      <c r="N165" s="153"/>
      <c r="O165" s="153"/>
      <c r="P165" s="153"/>
      <c r="Q165" s="153"/>
    </row>
    <row r="166" spans="1:17">
      <c r="A166" s="160">
        <v>41307</v>
      </c>
      <c r="B166" s="158">
        <v>0</v>
      </c>
      <c r="C166" s="158">
        <v>0</v>
      </c>
      <c r="D166" s="158">
        <v>0</v>
      </c>
      <c r="E166" s="153"/>
      <c r="F166" s="153"/>
      <c r="G166" s="153"/>
      <c r="H166" s="153"/>
      <c r="I166" s="153"/>
      <c r="J166" s="153"/>
      <c r="K166" s="153"/>
      <c r="L166" s="153"/>
      <c r="M166" s="153"/>
      <c r="N166" s="153"/>
      <c r="O166" s="153"/>
      <c r="P166" s="153"/>
      <c r="Q166" s="153"/>
    </row>
    <row r="167" spans="1:17">
      <c r="A167" s="160">
        <v>41276</v>
      </c>
      <c r="B167" s="158">
        <v>0</v>
      </c>
      <c r="C167" s="158">
        <v>0</v>
      </c>
      <c r="D167" s="158">
        <v>0</v>
      </c>
      <c r="E167" s="153"/>
      <c r="F167" s="153"/>
      <c r="G167" s="153"/>
      <c r="H167" s="153"/>
      <c r="I167" s="153"/>
      <c r="J167" s="153"/>
      <c r="K167" s="153"/>
      <c r="L167" s="153"/>
      <c r="M167" s="153"/>
      <c r="N167" s="153"/>
      <c r="O167" s="153"/>
      <c r="P167" s="153"/>
      <c r="Q167" s="153"/>
    </row>
    <row r="168" spans="1:17">
      <c r="A168" s="160">
        <v>41144</v>
      </c>
      <c r="B168" s="158">
        <v>0</v>
      </c>
      <c r="C168" s="158">
        <v>0</v>
      </c>
      <c r="D168" s="158">
        <v>0</v>
      </c>
      <c r="E168" s="153"/>
      <c r="F168" s="153"/>
      <c r="G168" s="153"/>
      <c r="H168" s="153"/>
      <c r="I168" s="153"/>
      <c r="J168" s="153"/>
      <c r="K168" s="153"/>
      <c r="L168" s="153"/>
      <c r="M168" s="153"/>
      <c r="N168" s="153"/>
      <c r="O168" s="153"/>
      <c r="P168" s="153"/>
      <c r="Q168" s="153"/>
    </row>
    <row r="169" spans="1:17">
      <c r="A169" s="160">
        <v>41747</v>
      </c>
      <c r="B169" s="158">
        <v>0</v>
      </c>
      <c r="C169" s="158">
        <v>0</v>
      </c>
      <c r="D169" s="158">
        <v>0</v>
      </c>
      <c r="E169" s="153"/>
      <c r="F169" s="153"/>
      <c r="G169" s="153"/>
      <c r="H169" s="153"/>
      <c r="I169" s="153"/>
      <c r="J169" s="153"/>
      <c r="K169" s="153"/>
      <c r="L169" s="153"/>
      <c r="M169" s="153"/>
      <c r="N169" s="153"/>
      <c r="O169" s="153"/>
      <c r="P169" s="153"/>
      <c r="Q169" s="153"/>
    </row>
    <row r="170" spans="1:17">
      <c r="A170" s="160">
        <v>41881</v>
      </c>
      <c r="B170" s="158">
        <v>0</v>
      </c>
      <c r="C170" s="158">
        <v>0</v>
      </c>
      <c r="D170" s="158">
        <v>0</v>
      </c>
      <c r="E170" s="153"/>
      <c r="F170" s="153"/>
      <c r="G170" s="153"/>
      <c r="H170" s="153"/>
      <c r="I170" s="153"/>
      <c r="J170" s="153"/>
      <c r="K170" s="153"/>
      <c r="L170" s="153"/>
      <c r="M170" s="153"/>
      <c r="N170" s="153"/>
      <c r="O170" s="153"/>
      <c r="P170" s="153"/>
      <c r="Q170" s="153"/>
    </row>
    <row r="171" spans="1:17">
      <c r="A171" s="160">
        <v>42027</v>
      </c>
      <c r="B171" s="158">
        <v>0</v>
      </c>
      <c r="C171" s="158">
        <v>0</v>
      </c>
      <c r="D171" s="158">
        <v>0</v>
      </c>
      <c r="E171" s="153"/>
      <c r="F171" s="153"/>
      <c r="G171" s="153"/>
      <c r="H171" s="153"/>
      <c r="I171" s="153"/>
      <c r="J171" s="153"/>
      <c r="K171" s="153"/>
      <c r="L171" s="153"/>
      <c r="M171" s="153"/>
      <c r="N171" s="153"/>
      <c r="O171" s="153"/>
      <c r="P171" s="153"/>
      <c r="Q171" s="153"/>
    </row>
    <row r="172" spans="1:17">
      <c r="A172" s="160">
        <v>42130</v>
      </c>
      <c r="B172" s="158">
        <v>0</v>
      </c>
      <c r="C172" s="158">
        <v>0</v>
      </c>
      <c r="D172" s="158">
        <v>0</v>
      </c>
      <c r="E172" s="153"/>
      <c r="F172" s="153"/>
      <c r="G172" s="153"/>
      <c r="H172" s="153"/>
      <c r="I172" s="153"/>
      <c r="J172" s="153"/>
      <c r="K172" s="153"/>
      <c r="L172" s="153"/>
      <c r="M172" s="153"/>
      <c r="N172" s="153"/>
      <c r="O172" s="153"/>
      <c r="P172" s="153"/>
      <c r="Q172" s="153"/>
    </row>
    <row r="173" spans="1:17">
      <c r="A173" s="160">
        <v>42135</v>
      </c>
      <c r="B173" s="158">
        <v>0</v>
      </c>
      <c r="C173" s="158">
        <v>0</v>
      </c>
      <c r="D173" s="158">
        <v>0</v>
      </c>
      <c r="E173" s="153"/>
      <c r="F173" s="153"/>
      <c r="G173" s="153"/>
      <c r="H173" s="153"/>
      <c r="I173" s="153"/>
      <c r="J173" s="153"/>
      <c r="K173" s="153"/>
      <c r="L173" s="153"/>
      <c r="M173" s="153"/>
      <c r="N173" s="153"/>
      <c r="O173" s="153"/>
      <c r="P173" s="153"/>
      <c r="Q173" s="153"/>
    </row>
    <row r="174" spans="1:17">
      <c r="A174" s="160">
        <v>42462</v>
      </c>
      <c r="B174" s="158">
        <v>0</v>
      </c>
      <c r="C174" s="158">
        <v>0</v>
      </c>
      <c r="D174" s="158">
        <v>0</v>
      </c>
      <c r="E174" s="153"/>
      <c r="F174" s="153"/>
      <c r="G174" s="153"/>
      <c r="H174" s="153"/>
      <c r="I174" s="153"/>
      <c r="J174" s="153"/>
      <c r="K174" s="153"/>
      <c r="L174" s="153"/>
      <c r="M174" s="153"/>
      <c r="N174" s="153"/>
      <c r="O174" s="153"/>
      <c r="P174" s="153"/>
      <c r="Q174" s="153"/>
    </row>
    <row r="175" spans="1:17">
      <c r="A175" s="160">
        <v>42529</v>
      </c>
      <c r="B175" s="158">
        <v>0</v>
      </c>
      <c r="C175" s="158">
        <v>0</v>
      </c>
      <c r="D175" s="158">
        <v>0</v>
      </c>
      <c r="E175" s="153"/>
      <c r="F175" s="153"/>
      <c r="G175" s="153"/>
      <c r="H175" s="153"/>
      <c r="I175" s="153"/>
      <c r="J175" s="153"/>
      <c r="K175" s="153"/>
      <c r="L175" s="153"/>
      <c r="M175" s="153"/>
      <c r="N175" s="153"/>
      <c r="O175" s="153"/>
      <c r="P175" s="153"/>
      <c r="Q175" s="153"/>
    </row>
    <row r="176" spans="1:17">
      <c r="A176" s="160">
        <v>43390</v>
      </c>
      <c r="B176" s="158">
        <v>0</v>
      </c>
      <c r="C176" s="158">
        <v>0</v>
      </c>
      <c r="D176" s="158">
        <v>0</v>
      </c>
      <c r="E176" s="153"/>
      <c r="F176" s="153"/>
      <c r="G176" s="153"/>
      <c r="H176" s="153"/>
      <c r="I176" s="153"/>
      <c r="J176" s="153"/>
      <c r="K176" s="153"/>
      <c r="L176" s="153"/>
      <c r="M176" s="153"/>
      <c r="N176" s="153"/>
      <c r="O176" s="153"/>
      <c r="P176" s="153"/>
      <c r="Q176" s="153"/>
    </row>
    <row r="177" spans="1:17">
      <c r="A177" s="160">
        <v>43528</v>
      </c>
      <c r="B177" s="158">
        <v>0</v>
      </c>
      <c r="C177" s="158">
        <v>0</v>
      </c>
      <c r="D177" s="158">
        <v>0</v>
      </c>
      <c r="E177" s="153"/>
      <c r="F177" s="153"/>
      <c r="G177" s="153"/>
      <c r="H177" s="153"/>
      <c r="I177" s="153"/>
      <c r="J177" s="153"/>
      <c r="K177" s="153"/>
      <c r="L177" s="153"/>
      <c r="M177" s="153"/>
      <c r="N177" s="153"/>
      <c r="O177" s="153"/>
      <c r="P177" s="153"/>
      <c r="Q177" s="153"/>
    </row>
    <row r="178" spans="1:17">
      <c r="A178" s="160">
        <v>43555</v>
      </c>
      <c r="B178" s="158">
        <v>0</v>
      </c>
      <c r="C178" s="158">
        <v>0</v>
      </c>
      <c r="D178" s="158">
        <v>0</v>
      </c>
      <c r="E178" s="153"/>
      <c r="F178" s="153"/>
      <c r="G178" s="153"/>
      <c r="H178" s="153"/>
      <c r="I178" s="153"/>
      <c r="J178" s="153"/>
      <c r="K178" s="153"/>
      <c r="L178" s="153"/>
      <c r="M178" s="153"/>
      <c r="N178" s="153"/>
      <c r="O178" s="153"/>
      <c r="P178" s="153"/>
      <c r="Q178" s="153"/>
    </row>
    <row r="179" spans="1:17">
      <c r="A179" s="160">
        <v>43604</v>
      </c>
      <c r="B179" s="158">
        <v>0</v>
      </c>
      <c r="C179" s="158">
        <v>0</v>
      </c>
      <c r="D179" s="158">
        <v>0</v>
      </c>
      <c r="E179" s="153"/>
      <c r="F179" s="153"/>
      <c r="G179" s="153"/>
      <c r="H179" s="153"/>
      <c r="I179" s="153"/>
      <c r="J179" s="153"/>
      <c r="K179" s="153"/>
      <c r="L179" s="153"/>
      <c r="M179" s="153"/>
      <c r="N179" s="153"/>
      <c r="O179" s="153"/>
      <c r="P179" s="153"/>
      <c r="Q179" s="153"/>
    </row>
    <row r="180" spans="1:17">
      <c r="A180" s="160">
        <v>43831</v>
      </c>
      <c r="B180" s="158">
        <v>0</v>
      </c>
      <c r="C180" s="158">
        <v>0</v>
      </c>
      <c r="D180" s="158">
        <v>0</v>
      </c>
      <c r="E180" s="153"/>
      <c r="F180" s="153"/>
      <c r="G180" s="153"/>
      <c r="H180" s="153"/>
      <c r="I180" s="153"/>
      <c r="J180" s="153"/>
      <c r="K180" s="153"/>
      <c r="L180" s="153"/>
      <c r="M180" s="153"/>
      <c r="N180" s="153"/>
      <c r="O180" s="153"/>
      <c r="P180" s="153"/>
      <c r="Q180" s="153"/>
    </row>
    <row r="181" spans="1:17">
      <c r="A181" s="160">
        <v>44275</v>
      </c>
      <c r="B181" s="158">
        <v>0</v>
      </c>
      <c r="C181" s="158">
        <v>0</v>
      </c>
      <c r="D181" s="158">
        <v>0</v>
      </c>
      <c r="E181" s="153"/>
      <c r="F181" s="153"/>
      <c r="G181" s="153"/>
      <c r="H181" s="153"/>
      <c r="I181" s="153"/>
      <c r="J181" s="153"/>
      <c r="K181" s="153"/>
      <c r="L181" s="153"/>
      <c r="M181" s="153"/>
      <c r="N181" s="153"/>
      <c r="O181" s="153"/>
      <c r="P181" s="153"/>
      <c r="Q181" s="153"/>
    </row>
    <row r="182" spans="1:17">
      <c r="A182" s="160">
        <v>44543</v>
      </c>
      <c r="B182" s="158">
        <v>0</v>
      </c>
      <c r="C182" s="158">
        <v>0</v>
      </c>
      <c r="D182" s="158">
        <v>0</v>
      </c>
      <c r="E182" s="153"/>
      <c r="F182" s="153"/>
      <c r="G182" s="153"/>
      <c r="H182" s="153"/>
      <c r="I182" s="153"/>
      <c r="J182" s="153"/>
      <c r="K182" s="153"/>
      <c r="L182" s="153"/>
      <c r="M182" s="153"/>
      <c r="N182" s="153"/>
      <c r="O182" s="153"/>
      <c r="P182" s="153"/>
      <c r="Q182" s="153"/>
    </row>
    <row r="183" spans="1:17">
      <c r="A183" s="160">
        <v>44599</v>
      </c>
      <c r="B183" s="158">
        <v>0</v>
      </c>
      <c r="C183" s="158">
        <v>0</v>
      </c>
      <c r="D183" s="158">
        <v>0</v>
      </c>
      <c r="E183" s="153"/>
      <c r="F183" s="153"/>
      <c r="G183" s="153"/>
      <c r="H183" s="153"/>
      <c r="I183" s="153"/>
      <c r="J183" s="153"/>
      <c r="K183" s="153"/>
      <c r="L183" s="153"/>
      <c r="M183" s="153"/>
      <c r="N183" s="153"/>
      <c r="O183" s="153"/>
      <c r="P183" s="153"/>
      <c r="Q183" s="153"/>
    </row>
    <row r="184" spans="1:17">
      <c r="A184" s="160">
        <v>44654</v>
      </c>
      <c r="B184" s="158">
        <v>0</v>
      </c>
      <c r="C184" s="158">
        <v>0</v>
      </c>
      <c r="D184" s="158">
        <v>0</v>
      </c>
      <c r="E184" s="153"/>
      <c r="F184" s="153"/>
      <c r="G184" s="153"/>
      <c r="H184" s="153"/>
      <c r="I184" s="153"/>
      <c r="J184" s="153"/>
      <c r="K184" s="153"/>
      <c r="L184" s="153"/>
      <c r="M184" s="153"/>
      <c r="N184" s="153"/>
      <c r="O184" s="153"/>
      <c r="P184" s="153"/>
      <c r="Q184" s="153"/>
    </row>
    <row r="185" spans="1:17">
      <c r="A185" s="160">
        <v>45019</v>
      </c>
      <c r="B185" s="158">
        <v>0</v>
      </c>
      <c r="C185" s="158">
        <v>0</v>
      </c>
      <c r="D185" s="158">
        <v>0</v>
      </c>
      <c r="E185" s="153"/>
      <c r="F185" s="153"/>
      <c r="G185" s="153"/>
      <c r="H185" s="153"/>
      <c r="I185" s="153"/>
      <c r="J185" s="153"/>
      <c r="K185" s="153"/>
      <c r="L185" s="153"/>
      <c r="M185" s="153"/>
      <c r="N185" s="153"/>
      <c r="O185" s="153"/>
      <c r="P185" s="153"/>
      <c r="Q185" s="153"/>
    </row>
    <row r="186" spans="1:17">
      <c r="A186" s="160">
        <v>45391</v>
      </c>
      <c r="B186" s="158">
        <v>0</v>
      </c>
      <c r="C186" s="158">
        <v>0</v>
      </c>
      <c r="D186" s="158">
        <v>0</v>
      </c>
      <c r="E186" s="153"/>
      <c r="F186" s="153"/>
      <c r="G186" s="153"/>
      <c r="H186" s="153"/>
      <c r="I186" s="153"/>
      <c r="J186" s="153"/>
      <c r="K186" s="153"/>
      <c r="L186" s="153"/>
      <c r="M186" s="153"/>
      <c r="N186" s="153"/>
      <c r="O186" s="153"/>
      <c r="P186" s="153"/>
      <c r="Q186" s="153"/>
    </row>
    <row r="187" spans="1:17">
      <c r="A187" s="160">
        <v>43317</v>
      </c>
      <c r="B187" s="158">
        <v>0</v>
      </c>
      <c r="C187" s="158">
        <v>0</v>
      </c>
      <c r="D187" s="158">
        <v>0</v>
      </c>
      <c r="E187" s="153"/>
      <c r="F187" s="153"/>
      <c r="G187" s="153"/>
      <c r="H187" s="153"/>
      <c r="I187" s="153"/>
      <c r="J187" s="153"/>
      <c r="K187" s="153"/>
      <c r="L187" s="153"/>
      <c r="M187" s="153"/>
      <c r="N187" s="153"/>
      <c r="O187" s="153"/>
      <c r="P187" s="153"/>
      <c r="Q187" s="153"/>
    </row>
    <row r="188" spans="1:17">
      <c r="A188" s="160">
        <v>45805</v>
      </c>
      <c r="B188" s="158">
        <v>0</v>
      </c>
      <c r="C188" s="158">
        <v>0</v>
      </c>
      <c r="D188" s="158">
        <v>0</v>
      </c>
      <c r="E188" s="153"/>
      <c r="F188" s="153"/>
      <c r="G188" s="153"/>
      <c r="H188" s="153"/>
      <c r="I188" s="153"/>
      <c r="J188" s="153"/>
      <c r="K188" s="153"/>
      <c r="L188" s="153"/>
      <c r="M188" s="153"/>
      <c r="N188" s="153"/>
      <c r="O188" s="153"/>
      <c r="P188" s="153"/>
      <c r="Q188" s="153"/>
    </row>
    <row r="189" spans="1:17">
      <c r="A189" s="160">
        <v>45897</v>
      </c>
      <c r="B189" s="158">
        <v>0</v>
      </c>
      <c r="C189" s="158">
        <v>0</v>
      </c>
      <c r="D189" s="158">
        <v>0</v>
      </c>
      <c r="E189" s="153"/>
      <c r="F189" s="153"/>
      <c r="G189" s="153"/>
      <c r="H189" s="153"/>
      <c r="I189" s="153"/>
      <c r="J189" s="153"/>
      <c r="K189" s="153"/>
      <c r="L189" s="153"/>
      <c r="M189" s="153"/>
      <c r="N189" s="153"/>
      <c r="O189" s="153"/>
      <c r="P189" s="153"/>
      <c r="Q189" s="153"/>
    </row>
    <row r="190" spans="1:17">
      <c r="A190" s="160">
        <v>45956</v>
      </c>
      <c r="B190" s="158">
        <v>0</v>
      </c>
      <c r="C190" s="158">
        <v>0</v>
      </c>
      <c r="D190" s="158">
        <v>0</v>
      </c>
      <c r="E190" s="153"/>
      <c r="F190" s="153"/>
      <c r="G190" s="153"/>
      <c r="H190" s="153"/>
      <c r="I190" s="153"/>
      <c r="J190" s="153"/>
      <c r="K190" s="153"/>
      <c r="L190" s="153"/>
      <c r="M190" s="153"/>
      <c r="N190" s="153"/>
      <c r="O190" s="153"/>
      <c r="P190" s="153"/>
      <c r="Q190" s="153"/>
    </row>
    <row r="191" spans="1:17">
      <c r="A191" s="160">
        <v>46061</v>
      </c>
      <c r="B191" s="158">
        <v>0</v>
      </c>
      <c r="C191" s="158">
        <v>0</v>
      </c>
      <c r="D191" s="158">
        <v>0</v>
      </c>
      <c r="E191" s="153"/>
      <c r="F191" s="153"/>
      <c r="G191" s="153"/>
      <c r="H191" s="153"/>
      <c r="I191" s="153"/>
      <c r="J191" s="153"/>
      <c r="K191" s="153"/>
      <c r="L191" s="153"/>
      <c r="M191" s="153"/>
      <c r="N191" s="153"/>
      <c r="O191" s="153"/>
      <c r="P191" s="153"/>
      <c r="Q191" s="153"/>
    </row>
    <row r="192" spans="1:17">
      <c r="A192" s="160">
        <v>46131</v>
      </c>
      <c r="B192" s="158">
        <v>0</v>
      </c>
      <c r="C192" s="158">
        <v>0</v>
      </c>
      <c r="D192" s="158">
        <v>0</v>
      </c>
      <c r="E192" s="153"/>
      <c r="F192" s="153"/>
      <c r="G192" s="153"/>
      <c r="H192" s="153"/>
      <c r="I192" s="153"/>
      <c r="J192" s="153"/>
      <c r="K192" s="153"/>
      <c r="L192" s="153"/>
      <c r="M192" s="153"/>
      <c r="N192" s="153"/>
      <c r="O192" s="153"/>
      <c r="P192" s="153"/>
      <c r="Q192" s="153"/>
    </row>
    <row r="193" spans="1:17">
      <c r="A193" s="160">
        <v>46294</v>
      </c>
      <c r="B193" s="158">
        <v>0</v>
      </c>
      <c r="C193" s="158">
        <v>0</v>
      </c>
      <c r="D193" s="158">
        <v>0</v>
      </c>
      <c r="E193" s="153"/>
      <c r="F193" s="153"/>
      <c r="G193" s="153"/>
      <c r="H193" s="153"/>
      <c r="I193" s="153"/>
      <c r="J193" s="153"/>
      <c r="K193" s="153"/>
      <c r="L193" s="153"/>
      <c r="M193" s="153"/>
      <c r="N193" s="153"/>
      <c r="O193" s="153"/>
      <c r="P193" s="153"/>
      <c r="Q193" s="153"/>
    </row>
    <row r="194" spans="1:17">
      <c r="A194" s="160">
        <v>46371</v>
      </c>
      <c r="B194" s="158">
        <v>0</v>
      </c>
      <c r="C194" s="158">
        <v>0</v>
      </c>
      <c r="D194" s="158">
        <v>0</v>
      </c>
      <c r="E194" s="153"/>
      <c r="F194" s="153"/>
      <c r="G194" s="153"/>
      <c r="H194" s="153"/>
      <c r="I194" s="153"/>
      <c r="J194" s="153"/>
      <c r="K194" s="153"/>
      <c r="L194" s="153"/>
      <c r="M194" s="153"/>
      <c r="N194" s="153"/>
      <c r="O194" s="153"/>
      <c r="P194" s="153"/>
      <c r="Q194" s="153"/>
    </row>
    <row r="195" spans="1:17">
      <c r="A195" s="160">
        <v>46337</v>
      </c>
      <c r="B195" s="158">
        <v>0</v>
      </c>
      <c r="C195" s="158">
        <v>0</v>
      </c>
      <c r="D195" s="158">
        <v>0</v>
      </c>
      <c r="E195" s="153"/>
      <c r="F195" s="153"/>
      <c r="G195" s="153"/>
      <c r="H195" s="153"/>
      <c r="I195" s="153"/>
      <c r="J195" s="153"/>
      <c r="K195" s="153"/>
      <c r="L195" s="153"/>
      <c r="M195" s="153"/>
      <c r="N195" s="153"/>
      <c r="O195" s="153"/>
      <c r="P195" s="153"/>
      <c r="Q195" s="153"/>
    </row>
    <row r="196" spans="1:17">
      <c r="A196" s="160">
        <v>46385</v>
      </c>
      <c r="B196" s="158">
        <v>0</v>
      </c>
      <c r="C196" s="158">
        <v>0</v>
      </c>
      <c r="D196" s="158">
        <v>0</v>
      </c>
      <c r="E196" s="153"/>
      <c r="F196" s="153"/>
      <c r="G196" s="153"/>
      <c r="H196" s="153"/>
      <c r="I196" s="153"/>
      <c r="J196" s="153"/>
      <c r="K196" s="153"/>
      <c r="L196" s="153"/>
      <c r="M196" s="153"/>
      <c r="N196" s="153"/>
      <c r="O196" s="153"/>
      <c r="P196" s="153"/>
      <c r="Q196" s="153"/>
    </row>
    <row r="197" spans="1:17">
      <c r="A197" s="160">
        <v>46503</v>
      </c>
      <c r="B197" s="158">
        <v>0</v>
      </c>
      <c r="C197" s="158">
        <v>0</v>
      </c>
      <c r="D197" s="158">
        <v>0</v>
      </c>
      <c r="E197" s="153"/>
      <c r="F197" s="153"/>
      <c r="G197" s="153"/>
      <c r="H197" s="153"/>
      <c r="I197" s="153"/>
      <c r="J197" s="153"/>
      <c r="K197" s="153"/>
      <c r="L197" s="153"/>
      <c r="M197" s="153"/>
      <c r="N197" s="153"/>
      <c r="O197" s="153"/>
      <c r="P197" s="153"/>
      <c r="Q197" s="153"/>
    </row>
    <row r="198" spans="1:17">
      <c r="A198" s="160">
        <v>46548</v>
      </c>
      <c r="B198" s="158">
        <v>0</v>
      </c>
      <c r="C198" s="158">
        <v>0</v>
      </c>
      <c r="D198" s="158">
        <v>0</v>
      </c>
      <c r="E198" s="153"/>
      <c r="F198" s="153"/>
      <c r="G198" s="153"/>
      <c r="H198" s="153"/>
      <c r="I198" s="153"/>
      <c r="J198" s="153"/>
      <c r="K198" s="153"/>
      <c r="L198" s="153"/>
      <c r="M198" s="153"/>
      <c r="N198" s="153"/>
      <c r="O198" s="153"/>
      <c r="P198" s="153"/>
      <c r="Q198" s="153"/>
    </row>
    <row r="199" spans="1:17">
      <c r="A199" s="160">
        <v>46712</v>
      </c>
      <c r="B199" s="158">
        <v>0</v>
      </c>
      <c r="C199" s="158">
        <v>0</v>
      </c>
      <c r="D199" s="158">
        <v>0</v>
      </c>
      <c r="E199" s="153"/>
      <c r="F199" s="153"/>
      <c r="G199" s="153"/>
      <c r="H199" s="153"/>
      <c r="I199" s="153"/>
      <c r="J199" s="153"/>
      <c r="K199" s="153"/>
      <c r="L199" s="153"/>
      <c r="M199" s="153"/>
      <c r="N199" s="153"/>
      <c r="O199" s="153"/>
      <c r="P199" s="153"/>
      <c r="Q199" s="153"/>
    </row>
    <row r="200" spans="1:17">
      <c r="A200" s="160">
        <v>46797</v>
      </c>
      <c r="B200" s="158">
        <v>0</v>
      </c>
      <c r="C200" s="158">
        <v>0</v>
      </c>
      <c r="D200" s="158">
        <v>0</v>
      </c>
      <c r="E200" s="153"/>
      <c r="F200" s="153"/>
      <c r="G200" s="153"/>
      <c r="H200" s="153"/>
      <c r="I200" s="153"/>
      <c r="J200" s="153"/>
      <c r="K200" s="153"/>
      <c r="L200" s="153"/>
      <c r="M200" s="153"/>
      <c r="N200" s="153"/>
      <c r="O200" s="153"/>
      <c r="P200" s="153"/>
      <c r="Q200" s="153"/>
    </row>
    <row r="201" spans="1:17">
      <c r="A201" s="160">
        <v>44916</v>
      </c>
      <c r="B201" s="158">
        <v>0</v>
      </c>
      <c r="C201" s="158">
        <v>0</v>
      </c>
      <c r="D201" s="158">
        <v>0</v>
      </c>
      <c r="E201" s="153"/>
      <c r="F201" s="153"/>
      <c r="G201" s="153"/>
      <c r="H201" s="153"/>
      <c r="I201" s="153"/>
      <c r="J201" s="153"/>
      <c r="K201" s="153"/>
      <c r="L201" s="153"/>
      <c r="M201" s="153"/>
      <c r="N201" s="153"/>
      <c r="O201" s="153"/>
      <c r="P201" s="153"/>
      <c r="Q201" s="153"/>
    </row>
    <row r="202" spans="1:17">
      <c r="A202" s="160">
        <v>45253</v>
      </c>
      <c r="B202" s="158">
        <v>0</v>
      </c>
      <c r="C202" s="158">
        <v>0</v>
      </c>
      <c r="D202" s="158">
        <v>0</v>
      </c>
      <c r="E202" s="153"/>
      <c r="F202" s="153"/>
      <c r="G202" s="153"/>
      <c r="H202" s="153"/>
      <c r="I202" s="153"/>
      <c r="J202" s="153"/>
      <c r="K202" s="153"/>
      <c r="L202" s="153"/>
      <c r="M202" s="153"/>
      <c r="N202" s="153"/>
      <c r="O202" s="153"/>
      <c r="P202" s="153"/>
      <c r="Q202" s="153"/>
    </row>
    <row r="203" spans="1:17">
      <c r="A203" s="160">
        <v>45636</v>
      </c>
      <c r="B203" s="158">
        <v>0</v>
      </c>
      <c r="C203" s="165">
        <v>0</v>
      </c>
      <c r="D203" s="158">
        <v>0</v>
      </c>
      <c r="E203" s="153"/>
      <c r="F203" s="153"/>
      <c r="G203" s="153"/>
      <c r="H203" s="153"/>
      <c r="I203" s="153"/>
      <c r="J203" s="153"/>
      <c r="K203" s="153"/>
      <c r="L203" s="153"/>
      <c r="M203" s="153"/>
      <c r="N203" s="153"/>
      <c r="O203" s="153"/>
      <c r="P203" s="153"/>
      <c r="Q203" s="153"/>
    </row>
    <row r="204" spans="1:17">
      <c r="A204" s="160">
        <v>45603</v>
      </c>
      <c r="B204" s="158">
        <v>0</v>
      </c>
      <c r="C204" s="158">
        <v>0</v>
      </c>
      <c r="D204" s="158">
        <v>0</v>
      </c>
      <c r="E204" s="153"/>
      <c r="F204" s="153"/>
      <c r="G204" s="153"/>
      <c r="H204" s="153"/>
      <c r="I204" s="153"/>
      <c r="J204" s="153"/>
      <c r="K204" s="153"/>
      <c r="L204" s="153"/>
      <c r="M204" s="153"/>
      <c r="N204" s="153"/>
      <c r="O204" s="153"/>
      <c r="P204" s="153"/>
      <c r="Q204" s="153"/>
    </row>
    <row r="205" spans="1:17">
      <c r="A205" s="160">
        <v>45475</v>
      </c>
      <c r="B205" s="158">
        <v>0</v>
      </c>
      <c r="C205" s="158">
        <v>0</v>
      </c>
      <c r="D205" s="158">
        <v>0</v>
      </c>
      <c r="E205" s="153"/>
      <c r="F205" s="153"/>
      <c r="G205" s="153"/>
      <c r="H205" s="153"/>
      <c r="I205" s="153"/>
      <c r="J205" s="153"/>
      <c r="K205" s="153"/>
      <c r="L205" s="153"/>
      <c r="M205" s="153"/>
      <c r="N205" s="153"/>
      <c r="O205" s="153"/>
      <c r="P205" s="153"/>
      <c r="Q205" s="153"/>
    </row>
    <row r="206" spans="1:17">
      <c r="A206" s="160">
        <v>40918</v>
      </c>
      <c r="B206" s="158">
        <v>0</v>
      </c>
      <c r="C206" s="158">
        <v>0</v>
      </c>
      <c r="D206" s="158">
        <v>0</v>
      </c>
      <c r="E206" s="153"/>
      <c r="F206" s="153"/>
      <c r="G206" s="153"/>
      <c r="H206" s="153"/>
      <c r="I206" s="153"/>
      <c r="J206" s="153"/>
      <c r="K206" s="153"/>
      <c r="L206" s="153"/>
      <c r="M206" s="153"/>
      <c r="N206" s="153"/>
      <c r="O206" s="153"/>
      <c r="P206" s="153"/>
      <c r="Q206" s="153"/>
    </row>
    <row r="207" spans="1:17">
      <c r="A207" s="160">
        <v>41507</v>
      </c>
      <c r="B207" s="158">
        <v>0</v>
      </c>
      <c r="C207" s="158">
        <v>0</v>
      </c>
      <c r="D207" s="158">
        <v>0</v>
      </c>
      <c r="E207" s="153"/>
      <c r="F207" s="153"/>
      <c r="G207" s="153"/>
      <c r="H207" s="153"/>
      <c r="I207" s="153"/>
      <c r="J207" s="153"/>
      <c r="K207" s="153"/>
      <c r="L207" s="153"/>
      <c r="M207" s="153"/>
      <c r="N207" s="153"/>
      <c r="O207" s="153"/>
      <c r="P207" s="153"/>
      <c r="Q207" s="153"/>
    </row>
    <row r="208" spans="1:17">
      <c r="A208" s="160">
        <v>41504</v>
      </c>
      <c r="B208" s="158">
        <v>0</v>
      </c>
      <c r="C208" s="158">
        <v>0</v>
      </c>
      <c r="D208" s="158">
        <v>0</v>
      </c>
      <c r="E208" s="153"/>
      <c r="F208" s="153"/>
      <c r="G208" s="153"/>
      <c r="H208" s="153"/>
      <c r="I208" s="153"/>
      <c r="J208" s="153"/>
      <c r="K208" s="153"/>
      <c r="L208" s="153"/>
      <c r="M208" s="153"/>
      <c r="N208" s="153"/>
      <c r="O208" s="153"/>
      <c r="P208" s="153"/>
      <c r="Q208" s="153"/>
    </row>
    <row r="209" spans="1:17">
      <c r="A209" s="160">
        <v>42058</v>
      </c>
      <c r="B209" s="158">
        <v>0</v>
      </c>
      <c r="C209" s="158">
        <v>0</v>
      </c>
      <c r="D209" s="158">
        <v>0</v>
      </c>
      <c r="E209" s="153"/>
      <c r="F209" s="153"/>
      <c r="G209" s="153"/>
      <c r="H209" s="153"/>
      <c r="I209" s="153"/>
      <c r="J209" s="153"/>
      <c r="K209" s="153"/>
      <c r="L209" s="153"/>
      <c r="M209" s="153"/>
      <c r="N209" s="153"/>
      <c r="O209" s="153"/>
      <c r="P209" s="153"/>
      <c r="Q209" s="153"/>
    </row>
    <row r="210" spans="1:17">
      <c r="A210" s="160">
        <v>44082</v>
      </c>
      <c r="B210" s="158">
        <v>0</v>
      </c>
      <c r="C210" s="158">
        <v>0</v>
      </c>
      <c r="D210" s="158">
        <v>0</v>
      </c>
      <c r="E210" s="153"/>
      <c r="F210" s="153"/>
      <c r="G210" s="153"/>
      <c r="H210" s="153"/>
      <c r="I210" s="153"/>
      <c r="J210" s="153"/>
      <c r="K210" s="153"/>
      <c r="L210" s="153"/>
      <c r="M210" s="153"/>
      <c r="N210" s="153"/>
      <c r="O210" s="153"/>
      <c r="P210" s="153"/>
      <c r="Q210" s="153"/>
    </row>
    <row r="211" spans="1:17">
      <c r="A211" s="160">
        <v>44131</v>
      </c>
      <c r="B211" s="158">
        <v>0</v>
      </c>
      <c r="C211" s="158">
        <v>0</v>
      </c>
      <c r="D211" s="158">
        <v>0</v>
      </c>
      <c r="E211" s="153"/>
      <c r="F211" s="153"/>
      <c r="G211" s="153"/>
      <c r="H211" s="153"/>
      <c r="I211" s="153"/>
      <c r="J211" s="153"/>
      <c r="K211" s="153"/>
      <c r="L211" s="153"/>
      <c r="M211" s="153"/>
      <c r="N211" s="153"/>
      <c r="O211" s="153"/>
      <c r="P211" s="153"/>
      <c r="Q211" s="153"/>
    </row>
    <row r="212" spans="1:17">
      <c r="A212" s="160">
        <v>45123</v>
      </c>
      <c r="B212" s="158">
        <v>0</v>
      </c>
      <c r="C212" s="158">
        <v>0</v>
      </c>
      <c r="D212" s="158">
        <v>0</v>
      </c>
      <c r="E212" s="153"/>
      <c r="F212" s="153"/>
      <c r="G212" s="153"/>
      <c r="H212" s="153"/>
      <c r="I212" s="153"/>
      <c r="J212" s="153"/>
      <c r="K212" s="153"/>
      <c r="L212" s="153"/>
      <c r="M212" s="153"/>
      <c r="N212" s="153"/>
      <c r="O212" s="153"/>
      <c r="P212" s="153"/>
      <c r="Q212" s="153"/>
    </row>
    <row r="213" spans="1:17">
      <c r="A213" s="160">
        <v>45418</v>
      </c>
      <c r="B213" s="158">
        <v>0</v>
      </c>
      <c r="C213" s="158">
        <v>0</v>
      </c>
      <c r="D213" s="158">
        <v>0</v>
      </c>
      <c r="E213" s="153"/>
      <c r="F213" s="153"/>
      <c r="G213" s="153"/>
      <c r="H213" s="153"/>
      <c r="I213" s="153"/>
      <c r="J213" s="153"/>
      <c r="K213" s="153"/>
      <c r="L213" s="153"/>
      <c r="M213" s="153"/>
      <c r="N213" s="153"/>
      <c r="O213" s="153"/>
      <c r="P213" s="153"/>
      <c r="Q213" s="153"/>
    </row>
    <row r="214" spans="1:17">
      <c r="A214" s="160">
        <v>45832</v>
      </c>
      <c r="B214" s="158">
        <v>0</v>
      </c>
      <c r="C214" s="158">
        <v>0</v>
      </c>
      <c r="D214" s="158">
        <v>0</v>
      </c>
      <c r="E214" s="153"/>
      <c r="F214" s="153"/>
      <c r="G214" s="153"/>
      <c r="H214" s="153"/>
      <c r="I214" s="153"/>
      <c r="J214" s="153"/>
      <c r="K214" s="153"/>
      <c r="L214" s="153"/>
      <c r="M214" s="153"/>
      <c r="N214" s="153"/>
      <c r="O214" s="153"/>
      <c r="P214" s="153"/>
      <c r="Q214" s="153"/>
    </row>
    <row r="215" spans="1:17">
      <c r="A215" s="160">
        <v>46167</v>
      </c>
      <c r="B215" s="158">
        <v>0</v>
      </c>
      <c r="C215" s="158">
        <v>0</v>
      </c>
      <c r="D215" s="158">
        <v>0</v>
      </c>
      <c r="E215" s="153"/>
      <c r="F215" s="153"/>
      <c r="G215" s="153"/>
      <c r="H215" s="153"/>
      <c r="I215" s="153"/>
      <c r="J215" s="153"/>
      <c r="K215" s="153"/>
      <c r="L215" s="153"/>
      <c r="M215" s="153"/>
      <c r="N215" s="153"/>
      <c r="O215" s="153"/>
      <c r="P215" s="153"/>
      <c r="Q215" s="153"/>
    </row>
    <row r="216" spans="1:17">
      <c r="A216" s="160">
        <v>40923</v>
      </c>
      <c r="B216" s="158">
        <v>0</v>
      </c>
      <c r="C216" s="158">
        <v>0</v>
      </c>
      <c r="D216" s="158">
        <v>0</v>
      </c>
      <c r="E216" s="153"/>
      <c r="F216" s="153"/>
      <c r="G216" s="153"/>
      <c r="H216" s="153"/>
      <c r="I216" s="153"/>
      <c r="J216" s="153"/>
      <c r="K216" s="153"/>
      <c r="L216" s="153"/>
      <c r="M216" s="153"/>
      <c r="N216" s="153"/>
      <c r="O216" s="153"/>
      <c r="P216" s="153"/>
      <c r="Q216" s="153"/>
    </row>
    <row r="217" spans="1:17">
      <c r="A217" s="160">
        <v>40933</v>
      </c>
      <c r="B217" s="158">
        <v>0</v>
      </c>
      <c r="C217" s="158">
        <v>0</v>
      </c>
      <c r="D217" s="158">
        <v>0</v>
      </c>
      <c r="E217" s="153"/>
      <c r="F217" s="153"/>
      <c r="G217" s="153"/>
      <c r="H217" s="153"/>
      <c r="I217" s="153"/>
      <c r="J217" s="153"/>
      <c r="K217" s="153"/>
      <c r="L217" s="153"/>
      <c r="M217" s="153"/>
      <c r="N217" s="153"/>
      <c r="O217" s="153"/>
      <c r="P217" s="153"/>
      <c r="Q217" s="153"/>
    </row>
    <row r="218" spans="1:17">
      <c r="A218" s="160">
        <v>34587</v>
      </c>
      <c r="B218" s="158">
        <v>0</v>
      </c>
      <c r="C218" s="158">
        <v>0</v>
      </c>
      <c r="D218" s="158">
        <v>0</v>
      </c>
      <c r="E218" s="153"/>
      <c r="F218" s="153"/>
      <c r="G218" s="153"/>
      <c r="H218" s="153"/>
      <c r="I218" s="153"/>
      <c r="J218" s="153"/>
      <c r="K218" s="153"/>
      <c r="L218" s="153"/>
      <c r="M218" s="153"/>
      <c r="N218" s="153"/>
      <c r="O218" s="153"/>
      <c r="P218" s="153"/>
      <c r="Q218" s="153"/>
    </row>
    <row r="219" spans="1:17">
      <c r="A219" s="160">
        <v>41298</v>
      </c>
      <c r="B219" s="158">
        <v>0</v>
      </c>
      <c r="C219" s="158">
        <v>0</v>
      </c>
      <c r="D219" s="158">
        <v>0</v>
      </c>
      <c r="E219" s="153"/>
      <c r="F219" s="153"/>
      <c r="G219" s="153"/>
      <c r="H219" s="153"/>
      <c r="I219" s="153"/>
      <c r="J219" s="153"/>
      <c r="K219" s="153"/>
      <c r="L219" s="153"/>
      <c r="M219" s="153"/>
      <c r="N219" s="153"/>
      <c r="O219" s="153"/>
      <c r="P219" s="153"/>
      <c r="Q219" s="153"/>
    </row>
    <row r="220" spans="1:17">
      <c r="A220" s="160">
        <v>41752</v>
      </c>
      <c r="B220" s="158">
        <v>0</v>
      </c>
      <c r="C220" s="158">
        <v>0</v>
      </c>
      <c r="D220" s="158">
        <v>0</v>
      </c>
      <c r="E220" s="153"/>
      <c r="F220" s="153"/>
      <c r="G220" s="153"/>
      <c r="H220" s="153"/>
      <c r="I220" s="153"/>
      <c r="J220" s="153"/>
      <c r="K220" s="153"/>
      <c r="L220" s="153"/>
      <c r="M220" s="153"/>
      <c r="N220" s="153"/>
      <c r="O220" s="153"/>
      <c r="P220" s="153"/>
      <c r="Q220" s="153"/>
    </row>
    <row r="221" spans="1:17">
      <c r="A221" s="160">
        <v>41513</v>
      </c>
      <c r="B221" s="158">
        <v>0</v>
      </c>
      <c r="C221" s="158">
        <v>0</v>
      </c>
      <c r="D221" s="158">
        <v>0</v>
      </c>
      <c r="E221" s="153"/>
      <c r="F221" s="153"/>
      <c r="G221" s="153"/>
      <c r="H221" s="153"/>
      <c r="I221" s="153"/>
      <c r="J221" s="153"/>
      <c r="K221" s="153"/>
      <c r="L221" s="153"/>
      <c r="M221" s="153"/>
      <c r="N221" s="153"/>
      <c r="O221" s="153"/>
      <c r="P221" s="153"/>
      <c r="Q221" s="153"/>
    </row>
    <row r="222" spans="1:17">
      <c r="A222" s="160">
        <v>42217</v>
      </c>
      <c r="B222" s="158">
        <v>0</v>
      </c>
      <c r="C222" s="158">
        <v>0</v>
      </c>
      <c r="D222" s="158">
        <v>0</v>
      </c>
      <c r="E222" s="153"/>
      <c r="F222" s="153"/>
      <c r="G222" s="153"/>
      <c r="H222" s="153"/>
      <c r="I222" s="153"/>
      <c r="J222" s="153"/>
      <c r="K222" s="153"/>
      <c r="L222" s="153"/>
      <c r="M222" s="153"/>
      <c r="N222" s="153"/>
      <c r="O222" s="153"/>
      <c r="P222" s="153"/>
      <c r="Q222" s="153"/>
    </row>
    <row r="223" spans="1:17">
      <c r="A223" s="160">
        <v>42559</v>
      </c>
      <c r="B223" s="158">
        <v>0</v>
      </c>
      <c r="C223" s="158">
        <v>0</v>
      </c>
      <c r="D223" s="158">
        <v>0</v>
      </c>
      <c r="E223" s="153"/>
      <c r="F223" s="153"/>
      <c r="G223" s="153"/>
      <c r="H223" s="153"/>
      <c r="I223" s="153"/>
      <c r="J223" s="153"/>
      <c r="K223" s="153"/>
      <c r="L223" s="153"/>
      <c r="M223" s="153"/>
      <c r="N223" s="153"/>
      <c r="O223" s="153"/>
      <c r="P223" s="153"/>
      <c r="Q223" s="153"/>
    </row>
    <row r="224" spans="1:17">
      <c r="A224" s="160">
        <v>42560</v>
      </c>
      <c r="B224" s="158">
        <v>0</v>
      </c>
      <c r="C224" s="158">
        <v>0</v>
      </c>
      <c r="D224" s="158">
        <v>0</v>
      </c>
      <c r="E224" s="153"/>
      <c r="F224" s="153"/>
      <c r="G224" s="153"/>
      <c r="H224" s="153"/>
      <c r="I224" s="153"/>
      <c r="J224" s="153"/>
      <c r="K224" s="153"/>
      <c r="L224" s="153"/>
      <c r="M224" s="153"/>
      <c r="N224" s="153"/>
      <c r="O224" s="153"/>
      <c r="P224" s="153"/>
      <c r="Q224" s="153"/>
    </row>
    <row r="225" spans="1:17">
      <c r="A225" s="160">
        <v>42684</v>
      </c>
      <c r="B225" s="158">
        <v>0</v>
      </c>
      <c r="C225" s="158">
        <v>0</v>
      </c>
      <c r="D225" s="158">
        <v>0</v>
      </c>
      <c r="E225" s="153"/>
      <c r="F225" s="153"/>
      <c r="G225" s="153"/>
      <c r="H225" s="153"/>
      <c r="I225" s="153"/>
      <c r="J225" s="153"/>
      <c r="K225" s="153"/>
      <c r="L225" s="153"/>
      <c r="M225" s="153"/>
      <c r="N225" s="153"/>
      <c r="O225" s="153"/>
      <c r="P225" s="153"/>
      <c r="Q225" s="153"/>
    </row>
    <row r="226" spans="1:17">
      <c r="A226" s="160">
        <v>42698</v>
      </c>
      <c r="B226" s="158">
        <v>0</v>
      </c>
      <c r="C226" s="158">
        <v>0</v>
      </c>
      <c r="D226" s="158">
        <v>0</v>
      </c>
      <c r="E226" s="153"/>
      <c r="F226" s="153"/>
      <c r="G226" s="153"/>
      <c r="H226" s="153"/>
      <c r="I226" s="153"/>
      <c r="J226" s="153"/>
      <c r="K226" s="153"/>
      <c r="L226" s="153"/>
      <c r="M226" s="153"/>
      <c r="N226" s="153"/>
      <c r="O226" s="153"/>
      <c r="P226" s="153"/>
      <c r="Q226" s="153"/>
    </row>
    <row r="227" spans="1:17">
      <c r="A227" s="160">
        <v>43111</v>
      </c>
      <c r="B227" s="158">
        <v>0</v>
      </c>
      <c r="C227" s="158">
        <v>0</v>
      </c>
      <c r="D227" s="158">
        <v>0</v>
      </c>
      <c r="E227" s="153"/>
      <c r="F227" s="153"/>
      <c r="G227" s="153"/>
      <c r="H227" s="153"/>
      <c r="I227" s="153"/>
      <c r="J227" s="153"/>
      <c r="K227" s="153"/>
      <c r="L227" s="153"/>
      <c r="M227" s="153"/>
      <c r="N227" s="153"/>
      <c r="O227" s="153"/>
      <c r="P227" s="153"/>
      <c r="Q227" s="153"/>
    </row>
    <row r="228" spans="1:17">
      <c r="A228" s="160">
        <v>43682</v>
      </c>
      <c r="B228" s="158">
        <v>0</v>
      </c>
      <c r="C228" s="158">
        <v>0</v>
      </c>
      <c r="D228" s="158">
        <v>0</v>
      </c>
      <c r="E228" s="153"/>
      <c r="F228" s="153"/>
      <c r="G228" s="153"/>
      <c r="H228" s="153"/>
      <c r="I228" s="153"/>
      <c r="J228" s="153"/>
      <c r="K228" s="153"/>
      <c r="L228" s="153"/>
      <c r="M228" s="153"/>
      <c r="N228" s="153"/>
      <c r="O228" s="153"/>
      <c r="P228" s="153"/>
      <c r="Q228" s="153"/>
    </row>
    <row r="229" spans="1:17">
      <c r="A229" s="160">
        <v>43867</v>
      </c>
      <c r="B229" s="158">
        <v>0</v>
      </c>
      <c r="C229" s="158">
        <v>0</v>
      </c>
      <c r="D229" s="158">
        <v>0</v>
      </c>
      <c r="E229" s="153"/>
      <c r="F229" s="153"/>
      <c r="G229" s="153"/>
      <c r="H229" s="153"/>
      <c r="I229" s="153"/>
      <c r="J229" s="153"/>
      <c r="K229" s="153"/>
      <c r="L229" s="153"/>
      <c r="M229" s="153"/>
      <c r="N229" s="153"/>
      <c r="O229" s="153"/>
      <c r="P229" s="153"/>
      <c r="Q229" s="153"/>
    </row>
    <row r="230" spans="1:17">
      <c r="A230" s="160">
        <v>43959</v>
      </c>
      <c r="B230" s="158">
        <v>0</v>
      </c>
      <c r="C230" s="158">
        <v>0</v>
      </c>
      <c r="D230" s="158">
        <v>0</v>
      </c>
      <c r="E230" s="153"/>
      <c r="F230" s="153"/>
      <c r="G230" s="153"/>
      <c r="H230" s="153"/>
      <c r="I230" s="153"/>
      <c r="J230" s="153"/>
      <c r="K230" s="153"/>
      <c r="L230" s="153"/>
      <c r="M230" s="153"/>
      <c r="N230" s="153"/>
      <c r="O230" s="153"/>
      <c r="P230" s="153"/>
      <c r="Q230" s="153"/>
    </row>
    <row r="231" spans="1:17">
      <c r="A231" s="160">
        <v>44123</v>
      </c>
      <c r="B231" s="158">
        <v>0</v>
      </c>
      <c r="C231" s="158">
        <v>0</v>
      </c>
      <c r="D231" s="158">
        <v>0</v>
      </c>
      <c r="E231" s="153"/>
      <c r="F231" s="153"/>
      <c r="G231" s="153"/>
      <c r="H231" s="153"/>
      <c r="I231" s="153"/>
      <c r="J231" s="153"/>
      <c r="K231" s="153"/>
      <c r="L231" s="153"/>
      <c r="M231" s="153"/>
      <c r="N231" s="153"/>
      <c r="O231" s="153"/>
      <c r="P231" s="153"/>
      <c r="Q231" s="153"/>
    </row>
    <row r="232" spans="1:17">
      <c r="A232" s="160">
        <v>44554</v>
      </c>
      <c r="B232" s="158">
        <v>0</v>
      </c>
      <c r="C232" s="158">
        <v>0</v>
      </c>
      <c r="D232" s="158">
        <v>0</v>
      </c>
      <c r="E232" s="153"/>
      <c r="F232" s="153"/>
      <c r="G232" s="153"/>
      <c r="H232" s="153"/>
      <c r="I232" s="153"/>
      <c r="J232" s="153"/>
      <c r="K232" s="153"/>
      <c r="L232" s="153"/>
      <c r="M232" s="153"/>
      <c r="N232" s="153"/>
      <c r="O232" s="153"/>
      <c r="P232" s="153"/>
      <c r="Q232" s="153"/>
    </row>
    <row r="233" spans="1:17">
      <c r="A233" s="160">
        <v>44624</v>
      </c>
      <c r="B233" s="158">
        <v>0</v>
      </c>
      <c r="C233" s="158">
        <v>0</v>
      </c>
      <c r="D233" s="158">
        <v>0</v>
      </c>
      <c r="E233" s="153"/>
      <c r="F233" s="153"/>
      <c r="G233" s="153"/>
      <c r="H233" s="153"/>
      <c r="I233" s="153"/>
      <c r="J233" s="153"/>
      <c r="K233" s="153"/>
      <c r="L233" s="153"/>
      <c r="M233" s="153"/>
      <c r="N233" s="153"/>
      <c r="O233" s="153"/>
      <c r="P233" s="153"/>
      <c r="Q233" s="153"/>
    </row>
    <row r="234" spans="1:17">
      <c r="A234" s="160">
        <v>44650</v>
      </c>
      <c r="B234" s="158">
        <v>0</v>
      </c>
      <c r="C234" s="158">
        <v>0</v>
      </c>
      <c r="D234" s="158">
        <v>0</v>
      </c>
      <c r="E234" s="153"/>
      <c r="F234" s="153"/>
      <c r="G234" s="153"/>
      <c r="H234" s="153"/>
      <c r="I234" s="153"/>
      <c r="J234" s="153"/>
      <c r="K234" s="153"/>
      <c r="L234" s="153"/>
      <c r="M234" s="153"/>
      <c r="N234" s="153"/>
      <c r="O234" s="153"/>
      <c r="P234" s="153"/>
      <c r="Q234" s="153"/>
    </row>
    <row r="235" spans="1:17">
      <c r="A235" s="160">
        <v>44713</v>
      </c>
      <c r="B235" s="158">
        <v>0</v>
      </c>
      <c r="C235" s="158">
        <v>0</v>
      </c>
      <c r="D235" s="158">
        <v>0</v>
      </c>
      <c r="E235" s="153"/>
      <c r="F235" s="153"/>
      <c r="G235" s="153"/>
      <c r="H235" s="153"/>
      <c r="I235" s="153"/>
      <c r="J235" s="153"/>
      <c r="K235" s="153"/>
      <c r="L235" s="153"/>
      <c r="M235" s="153"/>
      <c r="N235" s="153"/>
      <c r="O235" s="153"/>
      <c r="P235" s="153"/>
      <c r="Q235" s="153"/>
    </row>
    <row r="236" spans="1:17">
      <c r="A236" s="160">
        <v>44981</v>
      </c>
      <c r="B236" s="158">
        <v>0</v>
      </c>
      <c r="C236" s="158">
        <v>0</v>
      </c>
      <c r="D236" s="158">
        <v>0</v>
      </c>
      <c r="E236" s="153"/>
      <c r="F236" s="153"/>
      <c r="G236" s="153"/>
      <c r="H236" s="153"/>
      <c r="I236" s="153"/>
      <c r="J236" s="153"/>
      <c r="K236" s="153"/>
      <c r="L236" s="153"/>
      <c r="M236" s="153"/>
      <c r="N236" s="153"/>
      <c r="O236" s="153"/>
      <c r="P236" s="153"/>
      <c r="Q236" s="153"/>
    </row>
    <row r="237" spans="1:17">
      <c r="A237" s="160">
        <v>45536</v>
      </c>
      <c r="B237" s="158">
        <v>0</v>
      </c>
      <c r="C237" s="158">
        <v>0</v>
      </c>
      <c r="D237" s="158">
        <v>0</v>
      </c>
      <c r="E237" s="153"/>
      <c r="F237" s="153"/>
      <c r="G237" s="153"/>
      <c r="H237" s="153"/>
      <c r="I237" s="153"/>
      <c r="J237" s="153"/>
      <c r="K237" s="153"/>
      <c r="L237" s="153"/>
      <c r="M237" s="153"/>
      <c r="N237" s="153"/>
      <c r="O237" s="153"/>
      <c r="P237" s="153"/>
      <c r="Q237" s="153"/>
    </row>
    <row r="238" spans="1:17">
      <c r="A238" s="160">
        <v>45542</v>
      </c>
      <c r="B238" s="158">
        <v>0</v>
      </c>
      <c r="C238" s="158">
        <v>0</v>
      </c>
      <c r="D238" s="158">
        <v>0</v>
      </c>
      <c r="E238" s="153"/>
      <c r="F238" s="153"/>
      <c r="G238" s="153"/>
      <c r="H238" s="153"/>
      <c r="I238" s="153"/>
      <c r="J238" s="153"/>
      <c r="K238" s="153"/>
      <c r="L238" s="153"/>
      <c r="M238" s="153"/>
      <c r="N238" s="153"/>
      <c r="O238" s="153"/>
      <c r="P238" s="153"/>
      <c r="Q238" s="153"/>
    </row>
    <row r="239" spans="1:17">
      <c r="A239" s="160">
        <v>45572</v>
      </c>
      <c r="B239" s="158">
        <v>0</v>
      </c>
      <c r="C239" s="158">
        <v>0</v>
      </c>
      <c r="D239" s="158">
        <v>0</v>
      </c>
      <c r="E239" s="153"/>
      <c r="F239" s="153"/>
      <c r="G239" s="153"/>
      <c r="H239" s="153"/>
      <c r="I239" s="153"/>
      <c r="J239" s="153"/>
      <c r="K239" s="153"/>
      <c r="L239" s="153"/>
      <c r="M239" s="153"/>
      <c r="N239" s="153"/>
      <c r="O239" s="153"/>
      <c r="P239" s="153"/>
      <c r="Q239" s="153"/>
    </row>
    <row r="240" spans="1:17">
      <c r="A240" s="160">
        <v>45655</v>
      </c>
      <c r="B240" s="158">
        <v>0</v>
      </c>
      <c r="C240" s="158">
        <v>0</v>
      </c>
      <c r="D240" s="158">
        <v>0</v>
      </c>
      <c r="E240" s="153"/>
      <c r="F240" s="153"/>
      <c r="G240" s="153"/>
      <c r="H240" s="153"/>
      <c r="I240" s="153"/>
      <c r="J240" s="153"/>
      <c r="K240" s="153"/>
      <c r="L240" s="153"/>
      <c r="M240" s="153"/>
      <c r="N240" s="153"/>
      <c r="O240" s="153"/>
      <c r="P240" s="153"/>
      <c r="Q240" s="153"/>
    </row>
    <row r="241" spans="1:17">
      <c r="A241" s="160">
        <v>45974</v>
      </c>
      <c r="B241" s="158">
        <v>0</v>
      </c>
      <c r="C241" s="158">
        <v>0</v>
      </c>
      <c r="D241" s="158">
        <v>0</v>
      </c>
      <c r="E241" s="153"/>
      <c r="F241" s="153"/>
      <c r="G241" s="153"/>
      <c r="H241" s="153"/>
      <c r="I241" s="153"/>
      <c r="J241" s="153"/>
      <c r="K241" s="153"/>
      <c r="L241" s="153"/>
      <c r="M241" s="153"/>
      <c r="N241" s="153"/>
      <c r="O241" s="153"/>
      <c r="P241" s="153"/>
      <c r="Q241" s="153"/>
    </row>
    <row r="242" spans="1:17">
      <c r="A242" s="160">
        <v>45999</v>
      </c>
      <c r="B242" s="158">
        <v>0</v>
      </c>
      <c r="C242" s="158">
        <v>0</v>
      </c>
      <c r="D242" s="158">
        <v>0</v>
      </c>
      <c r="E242" s="153"/>
      <c r="F242" s="153"/>
      <c r="G242" s="153"/>
      <c r="H242" s="153"/>
      <c r="I242" s="153"/>
      <c r="J242" s="153"/>
      <c r="K242" s="153"/>
      <c r="L242" s="153"/>
      <c r="M242" s="153"/>
      <c r="N242" s="153"/>
      <c r="O242" s="153"/>
      <c r="P242" s="153"/>
      <c r="Q242" s="153"/>
    </row>
    <row r="243" spans="1:17">
      <c r="A243" s="160">
        <v>46218</v>
      </c>
      <c r="B243" s="158">
        <v>0</v>
      </c>
      <c r="C243" s="158">
        <v>0</v>
      </c>
      <c r="D243" s="158">
        <v>0</v>
      </c>
      <c r="E243" s="153"/>
      <c r="F243" s="153"/>
      <c r="G243" s="153"/>
      <c r="H243" s="153"/>
      <c r="I243" s="153"/>
      <c r="J243" s="153"/>
      <c r="K243" s="153"/>
      <c r="L243" s="153"/>
      <c r="M243" s="153"/>
      <c r="N243" s="153"/>
      <c r="O243" s="153"/>
      <c r="P243" s="153"/>
      <c r="Q243" s="153"/>
    </row>
    <row r="244" spans="1:17">
      <c r="A244" s="160">
        <v>46416</v>
      </c>
      <c r="B244" s="158">
        <v>0</v>
      </c>
      <c r="C244" s="158">
        <v>0</v>
      </c>
      <c r="D244" s="158">
        <v>0</v>
      </c>
      <c r="E244" s="153"/>
      <c r="F244" s="153"/>
      <c r="G244" s="153"/>
      <c r="H244" s="153"/>
      <c r="I244" s="153"/>
      <c r="J244" s="153"/>
      <c r="K244" s="153"/>
      <c r="L244" s="153"/>
      <c r="M244" s="153"/>
      <c r="N244" s="153"/>
      <c r="O244" s="153"/>
      <c r="P244" s="153"/>
      <c r="Q244" s="153"/>
    </row>
    <row r="245" spans="1:17">
      <c r="A245" s="160">
        <v>41110</v>
      </c>
      <c r="B245" s="158">
        <v>0</v>
      </c>
      <c r="C245" s="158">
        <v>0</v>
      </c>
      <c r="D245" s="158">
        <v>0</v>
      </c>
      <c r="E245" s="153"/>
      <c r="F245" s="153"/>
      <c r="G245" s="153"/>
      <c r="H245" s="153"/>
      <c r="I245" s="153"/>
      <c r="J245" s="153"/>
      <c r="K245" s="153"/>
      <c r="L245" s="153"/>
      <c r="M245" s="153"/>
      <c r="N245" s="153"/>
      <c r="O245" s="153"/>
      <c r="P245" s="153"/>
      <c r="Q245" s="153"/>
    </row>
    <row r="246" spans="1:17">
      <c r="A246" s="160">
        <v>44926</v>
      </c>
      <c r="B246" s="158">
        <v>0</v>
      </c>
      <c r="C246" s="158">
        <v>0</v>
      </c>
      <c r="D246" s="158">
        <v>0</v>
      </c>
      <c r="E246" s="153"/>
      <c r="F246" s="153"/>
      <c r="G246" s="153"/>
      <c r="H246" s="153"/>
      <c r="I246" s="153"/>
      <c r="J246" s="153"/>
      <c r="K246" s="153"/>
      <c r="L246" s="153"/>
      <c r="M246" s="153"/>
      <c r="N246" s="153"/>
      <c r="O246" s="153"/>
      <c r="P246" s="153"/>
      <c r="Q246" s="153"/>
    </row>
    <row r="247" spans="1:17">
      <c r="A247" s="160">
        <v>41246</v>
      </c>
      <c r="B247" s="158">
        <v>0</v>
      </c>
      <c r="C247" s="158">
        <v>0</v>
      </c>
      <c r="D247" s="158">
        <v>0</v>
      </c>
      <c r="E247" s="153"/>
      <c r="F247" s="153"/>
      <c r="G247" s="153"/>
      <c r="H247" s="153"/>
      <c r="I247" s="153"/>
      <c r="J247" s="153"/>
      <c r="K247" s="153"/>
      <c r="L247" s="153"/>
      <c r="M247" s="153"/>
      <c r="N247" s="153"/>
      <c r="O247" s="153"/>
      <c r="P247" s="153"/>
      <c r="Q247" s="153"/>
    </row>
    <row r="248" spans="1:17">
      <c r="A248" s="160">
        <v>42333</v>
      </c>
      <c r="B248" s="158">
        <v>0</v>
      </c>
      <c r="C248" s="158">
        <v>0</v>
      </c>
      <c r="D248" s="158">
        <v>0</v>
      </c>
      <c r="E248" s="153"/>
      <c r="F248" s="153"/>
      <c r="G248" s="153"/>
      <c r="H248" s="153"/>
      <c r="I248" s="153"/>
      <c r="J248" s="153"/>
      <c r="K248" s="153"/>
      <c r="L248" s="153"/>
      <c r="M248" s="153"/>
      <c r="N248" s="153"/>
      <c r="O248" s="153"/>
      <c r="P248" s="153"/>
      <c r="Q248" s="153"/>
    </row>
    <row r="249" spans="1:17">
      <c r="A249" s="160">
        <v>42414</v>
      </c>
      <c r="B249" s="158">
        <v>0</v>
      </c>
      <c r="C249" s="158">
        <v>0</v>
      </c>
      <c r="D249" s="158">
        <v>0</v>
      </c>
      <c r="E249" s="153"/>
      <c r="F249" s="153"/>
      <c r="G249" s="153"/>
      <c r="H249" s="153"/>
      <c r="I249" s="153"/>
      <c r="J249" s="153"/>
      <c r="K249" s="153"/>
      <c r="L249" s="153"/>
      <c r="M249" s="153"/>
      <c r="N249" s="153"/>
      <c r="O249" s="153"/>
      <c r="P249" s="153"/>
      <c r="Q249" s="153"/>
    </row>
    <row r="250" spans="1:17">
      <c r="A250" s="160">
        <v>44767</v>
      </c>
      <c r="B250" s="158">
        <v>0</v>
      </c>
      <c r="C250" s="158">
        <v>0</v>
      </c>
      <c r="D250" s="158">
        <v>0</v>
      </c>
      <c r="E250" s="153"/>
      <c r="F250" s="153"/>
      <c r="G250" s="153"/>
      <c r="H250" s="153"/>
      <c r="I250" s="153"/>
      <c r="J250" s="153"/>
      <c r="K250" s="153"/>
      <c r="L250" s="153"/>
      <c r="M250" s="153"/>
      <c r="N250" s="153"/>
      <c r="O250" s="153"/>
      <c r="P250" s="153"/>
      <c r="Q250" s="153"/>
    </row>
    <row r="251" spans="1:17">
      <c r="A251" s="160">
        <v>45374</v>
      </c>
      <c r="B251" s="158">
        <v>0</v>
      </c>
      <c r="C251" s="158">
        <v>0</v>
      </c>
      <c r="D251" s="158">
        <v>0</v>
      </c>
      <c r="E251" s="153"/>
      <c r="F251" s="153"/>
      <c r="G251" s="153"/>
      <c r="H251" s="153"/>
      <c r="I251" s="153"/>
      <c r="J251" s="153"/>
      <c r="K251" s="153"/>
      <c r="L251" s="153"/>
      <c r="M251" s="153"/>
      <c r="N251" s="153"/>
      <c r="O251" s="153"/>
      <c r="P251" s="153"/>
      <c r="Q251" s="153"/>
    </row>
    <row r="252" spans="1:17">
      <c r="A252" s="160">
        <v>45493</v>
      </c>
      <c r="B252" s="158">
        <v>0</v>
      </c>
      <c r="C252" s="158">
        <v>0</v>
      </c>
      <c r="D252" s="158">
        <v>0</v>
      </c>
      <c r="E252" s="153"/>
      <c r="F252" s="153"/>
      <c r="G252" s="153"/>
      <c r="H252" s="153"/>
      <c r="I252" s="153"/>
      <c r="J252" s="153"/>
      <c r="K252" s="153"/>
      <c r="L252" s="153"/>
      <c r="M252" s="153"/>
      <c r="N252" s="153"/>
      <c r="O252" s="153"/>
      <c r="P252" s="153"/>
      <c r="Q252" s="153"/>
    </row>
    <row r="253" spans="1:17">
      <c r="A253" s="160">
        <v>45509</v>
      </c>
      <c r="B253" s="158">
        <v>0</v>
      </c>
      <c r="C253" s="158">
        <v>0</v>
      </c>
      <c r="D253" s="158">
        <v>0</v>
      </c>
      <c r="E253" s="153"/>
      <c r="F253" s="153"/>
      <c r="G253" s="153"/>
      <c r="H253" s="153"/>
      <c r="I253" s="153"/>
      <c r="J253" s="153"/>
      <c r="K253" s="153"/>
      <c r="L253" s="153"/>
      <c r="M253" s="153"/>
      <c r="N253" s="153"/>
      <c r="O253" s="153"/>
      <c r="P253" s="153"/>
      <c r="Q253" s="153"/>
    </row>
    <row r="254" spans="1:17">
      <c r="A254" s="160">
        <v>40207</v>
      </c>
      <c r="B254" s="158">
        <v>0</v>
      </c>
      <c r="C254" s="158">
        <v>0</v>
      </c>
      <c r="D254" s="158">
        <v>0</v>
      </c>
      <c r="E254" s="153"/>
      <c r="F254" s="153"/>
      <c r="G254" s="153"/>
      <c r="H254" s="153"/>
      <c r="I254" s="153"/>
      <c r="J254" s="153"/>
      <c r="K254" s="153"/>
      <c r="L254" s="153"/>
      <c r="M254" s="153"/>
      <c r="N254" s="153"/>
      <c r="O254" s="153"/>
      <c r="P254" s="153"/>
      <c r="Q254" s="153"/>
    </row>
    <row r="255" spans="1:17">
      <c r="A255" s="160">
        <v>45680</v>
      </c>
      <c r="B255" s="158">
        <v>0</v>
      </c>
      <c r="C255" s="158">
        <v>0</v>
      </c>
      <c r="D255" s="158">
        <v>0</v>
      </c>
      <c r="E255" s="153"/>
      <c r="F255" s="153"/>
      <c r="G255" s="153"/>
      <c r="H255" s="153"/>
      <c r="I255" s="153"/>
      <c r="J255" s="153"/>
      <c r="K255" s="153"/>
      <c r="L255" s="153"/>
      <c r="M255" s="153"/>
      <c r="N255" s="153"/>
      <c r="O255" s="153"/>
      <c r="P255" s="153"/>
      <c r="Q255" s="153"/>
    </row>
    <row r="256" spans="1:17">
      <c r="A256" s="160">
        <v>45677</v>
      </c>
      <c r="B256" s="158">
        <v>0</v>
      </c>
      <c r="C256" s="158">
        <v>0</v>
      </c>
      <c r="D256" s="158">
        <v>0</v>
      </c>
      <c r="E256" s="153"/>
      <c r="F256" s="153"/>
      <c r="G256" s="153"/>
      <c r="H256" s="153"/>
      <c r="I256" s="153"/>
      <c r="J256" s="153"/>
      <c r="K256" s="153"/>
      <c r="L256" s="153"/>
      <c r="M256" s="153"/>
      <c r="N256" s="153"/>
      <c r="O256" s="153"/>
      <c r="P256" s="153"/>
      <c r="Q256" s="153"/>
    </row>
    <row r="257" spans="1:17">
      <c r="A257" s="160">
        <v>46067</v>
      </c>
      <c r="B257" s="158">
        <v>0</v>
      </c>
      <c r="C257" s="158">
        <v>0</v>
      </c>
      <c r="D257" s="158">
        <v>0</v>
      </c>
      <c r="E257" s="153"/>
      <c r="F257" s="153"/>
      <c r="G257" s="153"/>
      <c r="H257" s="153"/>
      <c r="I257" s="153"/>
      <c r="J257" s="153"/>
      <c r="K257" s="153"/>
      <c r="L257" s="153"/>
      <c r="M257" s="153"/>
      <c r="N257" s="153"/>
      <c r="O257" s="153"/>
      <c r="P257" s="153"/>
      <c r="Q257" s="153"/>
    </row>
    <row r="258" spans="1:17">
      <c r="A258" s="160">
        <v>45038</v>
      </c>
      <c r="B258" s="158">
        <v>0</v>
      </c>
      <c r="C258" s="158">
        <v>0</v>
      </c>
      <c r="D258" s="158">
        <v>0</v>
      </c>
      <c r="E258" s="153"/>
      <c r="F258" s="153"/>
      <c r="G258" s="153"/>
      <c r="H258" s="153"/>
      <c r="I258" s="153"/>
      <c r="J258" s="153"/>
      <c r="K258" s="153"/>
      <c r="L258" s="153"/>
      <c r="M258" s="153"/>
      <c r="N258" s="153"/>
      <c r="O258" s="153"/>
      <c r="P258" s="153"/>
      <c r="Q258" s="153"/>
    </row>
    <row r="259" spans="1:17">
      <c r="A259" s="160">
        <v>40927</v>
      </c>
      <c r="B259" s="158">
        <v>0</v>
      </c>
      <c r="C259" s="158">
        <v>0</v>
      </c>
      <c r="D259" s="158">
        <v>0</v>
      </c>
      <c r="E259" s="153"/>
      <c r="F259" s="153"/>
      <c r="G259" s="153"/>
      <c r="H259" s="153"/>
      <c r="I259" s="153"/>
      <c r="J259" s="153"/>
      <c r="K259" s="153"/>
      <c r="L259" s="153"/>
      <c r="M259" s="153"/>
      <c r="N259" s="153"/>
      <c r="O259" s="153"/>
      <c r="P259" s="153"/>
      <c r="Q259" s="153"/>
    </row>
    <row r="260" spans="1:17">
      <c r="A260" s="160">
        <v>45411</v>
      </c>
      <c r="B260" s="158">
        <v>0</v>
      </c>
      <c r="C260" s="158">
        <v>0</v>
      </c>
      <c r="D260" s="158">
        <v>0</v>
      </c>
      <c r="E260" s="153"/>
      <c r="F260" s="153"/>
      <c r="G260" s="153"/>
      <c r="H260" s="153"/>
      <c r="I260" s="153"/>
      <c r="J260" s="153"/>
      <c r="K260" s="153"/>
      <c r="L260" s="153"/>
      <c r="M260" s="153"/>
      <c r="N260" s="153"/>
      <c r="O260" s="153"/>
      <c r="P260" s="153"/>
      <c r="Q260" s="153"/>
    </row>
    <row r="261" spans="1:17">
      <c r="A261" s="160">
        <v>41563</v>
      </c>
      <c r="B261" s="158">
        <v>0</v>
      </c>
      <c r="C261" s="158">
        <v>0</v>
      </c>
      <c r="D261" s="158">
        <v>0</v>
      </c>
      <c r="E261" s="153"/>
      <c r="F261" s="153"/>
      <c r="G261" s="153"/>
      <c r="H261" s="153"/>
      <c r="I261" s="153"/>
      <c r="J261" s="153"/>
      <c r="K261" s="153"/>
      <c r="L261" s="153"/>
      <c r="M261" s="153"/>
      <c r="N261" s="153"/>
      <c r="O261" s="153"/>
      <c r="P261" s="153"/>
      <c r="Q261" s="153"/>
    </row>
    <row r="262" spans="1:17">
      <c r="A262" s="160">
        <v>41600</v>
      </c>
      <c r="B262" s="158">
        <v>0</v>
      </c>
      <c r="C262" s="158">
        <v>0</v>
      </c>
      <c r="D262" s="158">
        <v>0</v>
      </c>
      <c r="E262" s="153"/>
      <c r="F262" s="153"/>
      <c r="G262" s="153"/>
      <c r="H262" s="153"/>
      <c r="I262" s="153"/>
      <c r="J262" s="153"/>
      <c r="K262" s="153"/>
      <c r="L262" s="153"/>
      <c r="M262" s="153"/>
      <c r="N262" s="153"/>
      <c r="O262" s="153"/>
      <c r="P262" s="153"/>
      <c r="Q262" s="153"/>
    </row>
    <row r="263" spans="1:17">
      <c r="A263" s="160">
        <v>41692</v>
      </c>
      <c r="B263" s="158">
        <v>0</v>
      </c>
      <c r="C263" s="158">
        <v>0</v>
      </c>
      <c r="D263" s="158">
        <v>0</v>
      </c>
      <c r="E263" s="153"/>
      <c r="F263" s="153"/>
      <c r="G263" s="153"/>
      <c r="H263" s="153"/>
      <c r="I263" s="153"/>
      <c r="J263" s="153"/>
      <c r="K263" s="153"/>
      <c r="L263" s="153"/>
      <c r="M263" s="153"/>
      <c r="N263" s="153"/>
      <c r="O263" s="153"/>
      <c r="P263" s="153"/>
      <c r="Q263" s="153"/>
    </row>
    <row r="264" spans="1:17">
      <c r="A264" s="160">
        <v>41663</v>
      </c>
      <c r="B264" s="158">
        <v>0</v>
      </c>
      <c r="C264" s="158">
        <v>0</v>
      </c>
      <c r="D264" s="158">
        <v>0</v>
      </c>
      <c r="E264" s="153"/>
      <c r="F264" s="153"/>
      <c r="G264" s="153"/>
      <c r="H264" s="153"/>
      <c r="I264" s="153"/>
      <c r="J264" s="153"/>
      <c r="K264" s="153"/>
      <c r="L264" s="153"/>
      <c r="M264" s="153"/>
      <c r="N264" s="153"/>
      <c r="O264" s="153"/>
      <c r="P264" s="153"/>
      <c r="Q264" s="153"/>
    </row>
    <row r="265" spans="1:17">
      <c r="A265" s="160">
        <v>43041</v>
      </c>
      <c r="B265" s="158">
        <v>0</v>
      </c>
      <c r="C265" s="158">
        <v>0</v>
      </c>
      <c r="D265" s="158">
        <v>0</v>
      </c>
      <c r="E265" s="153"/>
      <c r="F265" s="153"/>
      <c r="G265" s="153"/>
      <c r="H265" s="153"/>
      <c r="I265" s="153"/>
      <c r="J265" s="153"/>
      <c r="K265" s="153"/>
      <c r="L265" s="153"/>
      <c r="M265" s="153"/>
      <c r="N265" s="153"/>
      <c r="O265" s="153"/>
      <c r="P265" s="153"/>
      <c r="Q265" s="153"/>
    </row>
    <row r="266" spans="1:17">
      <c r="A266" s="160">
        <v>43038</v>
      </c>
      <c r="B266" s="158">
        <v>0</v>
      </c>
      <c r="C266" s="158">
        <v>0</v>
      </c>
      <c r="D266" s="158">
        <v>0</v>
      </c>
      <c r="E266" s="153"/>
      <c r="F266" s="153"/>
      <c r="G266" s="153"/>
      <c r="H266" s="153"/>
      <c r="I266" s="153"/>
      <c r="J266" s="153"/>
      <c r="K266" s="153"/>
      <c r="L266" s="153"/>
      <c r="M266" s="153"/>
      <c r="N266" s="153"/>
      <c r="O266" s="153"/>
      <c r="P266" s="153"/>
      <c r="Q266" s="153"/>
    </row>
    <row r="267" spans="1:17">
      <c r="A267" s="160">
        <v>43552</v>
      </c>
      <c r="B267" s="158">
        <v>0</v>
      </c>
      <c r="C267" s="158">
        <v>0</v>
      </c>
      <c r="D267" s="158">
        <v>0</v>
      </c>
      <c r="E267" s="153"/>
      <c r="F267" s="153"/>
      <c r="G267" s="153"/>
      <c r="H267" s="153"/>
      <c r="I267" s="153"/>
      <c r="J267" s="153"/>
      <c r="K267" s="153"/>
      <c r="L267" s="153"/>
      <c r="M267" s="153"/>
      <c r="N267" s="153"/>
      <c r="O267" s="153"/>
      <c r="P267" s="153"/>
      <c r="Q267" s="153"/>
    </row>
    <row r="268" spans="1:17">
      <c r="A268" s="160">
        <v>43851</v>
      </c>
      <c r="B268" s="158">
        <v>0</v>
      </c>
      <c r="C268" s="158">
        <v>0</v>
      </c>
      <c r="D268" s="158">
        <v>0</v>
      </c>
      <c r="E268" s="153"/>
      <c r="F268" s="153"/>
      <c r="G268" s="153"/>
      <c r="H268" s="153"/>
      <c r="I268" s="153"/>
      <c r="J268" s="153"/>
      <c r="K268" s="153"/>
      <c r="L268" s="153"/>
      <c r="M268" s="153"/>
      <c r="N268" s="153"/>
      <c r="O268" s="153"/>
      <c r="P268" s="153"/>
      <c r="Q268" s="153"/>
    </row>
    <row r="269" spans="1:17">
      <c r="A269" s="160">
        <v>45230</v>
      </c>
      <c r="B269" s="158">
        <v>0</v>
      </c>
      <c r="C269" s="158">
        <v>0</v>
      </c>
      <c r="D269" s="158">
        <v>0</v>
      </c>
      <c r="E269" s="153"/>
      <c r="F269" s="153"/>
      <c r="G269" s="153"/>
      <c r="H269" s="153"/>
      <c r="I269" s="153"/>
      <c r="J269" s="153"/>
      <c r="K269" s="153"/>
      <c r="L269" s="153"/>
      <c r="M269" s="153"/>
      <c r="N269" s="153"/>
      <c r="O269" s="153"/>
      <c r="P269" s="153"/>
      <c r="Q269" s="153"/>
    </row>
    <row r="270" spans="1:17">
      <c r="A270" s="160">
        <v>40941</v>
      </c>
      <c r="B270" s="158">
        <v>0</v>
      </c>
      <c r="C270" s="158">
        <v>0</v>
      </c>
      <c r="D270" s="158">
        <v>0</v>
      </c>
      <c r="E270" s="153"/>
      <c r="F270" s="153"/>
      <c r="G270" s="153"/>
      <c r="H270" s="153"/>
      <c r="I270" s="153"/>
      <c r="J270" s="153"/>
      <c r="K270" s="153"/>
      <c r="L270" s="153"/>
      <c r="M270" s="153"/>
      <c r="N270" s="153"/>
      <c r="O270" s="153"/>
      <c r="P270" s="153"/>
      <c r="Q270" s="153"/>
    </row>
    <row r="271" spans="1:17">
      <c r="A271" s="160">
        <v>40961</v>
      </c>
      <c r="B271" s="158">
        <v>0</v>
      </c>
      <c r="C271" s="158">
        <v>0</v>
      </c>
      <c r="D271" s="158">
        <v>0</v>
      </c>
      <c r="E271" s="153"/>
      <c r="F271" s="153"/>
      <c r="G271" s="153"/>
      <c r="H271" s="153"/>
      <c r="I271" s="153"/>
      <c r="J271" s="153"/>
      <c r="K271" s="153"/>
      <c r="L271" s="153"/>
      <c r="M271" s="153"/>
      <c r="N271" s="153"/>
      <c r="O271" s="153"/>
      <c r="P271" s="153"/>
      <c r="Q271" s="153"/>
    </row>
    <row r="272" spans="1:17">
      <c r="A272" s="160">
        <v>41117</v>
      </c>
      <c r="B272" s="158">
        <v>0</v>
      </c>
      <c r="C272" s="158">
        <v>0</v>
      </c>
      <c r="D272" s="158">
        <v>0</v>
      </c>
      <c r="E272" s="153"/>
      <c r="F272" s="153"/>
      <c r="G272" s="153"/>
      <c r="H272" s="153"/>
      <c r="I272" s="153"/>
      <c r="J272" s="153"/>
      <c r="K272" s="153"/>
      <c r="L272" s="153"/>
      <c r="M272" s="153"/>
      <c r="N272" s="153"/>
      <c r="O272" s="153"/>
      <c r="P272" s="153"/>
      <c r="Q272" s="153"/>
    </row>
    <row r="273" spans="1:17">
      <c r="A273" s="160">
        <v>41204</v>
      </c>
      <c r="B273" s="158">
        <v>0</v>
      </c>
      <c r="C273" s="158">
        <v>0</v>
      </c>
      <c r="D273" s="158">
        <v>0</v>
      </c>
      <c r="E273" s="153"/>
      <c r="F273" s="153"/>
      <c r="G273" s="153"/>
      <c r="H273" s="153"/>
      <c r="I273" s="153"/>
      <c r="J273" s="153"/>
      <c r="K273" s="153"/>
      <c r="L273" s="153"/>
      <c r="M273" s="153"/>
      <c r="N273" s="153"/>
      <c r="O273" s="153"/>
      <c r="P273" s="153"/>
      <c r="Q273" s="153"/>
    </row>
    <row r="274" spans="1:17">
      <c r="A274" s="160">
        <v>40754</v>
      </c>
      <c r="B274" s="158">
        <v>0</v>
      </c>
      <c r="C274" s="158">
        <v>0</v>
      </c>
      <c r="D274" s="158">
        <v>0</v>
      </c>
      <c r="E274" s="153"/>
      <c r="F274" s="153"/>
      <c r="G274" s="153"/>
      <c r="H274" s="153"/>
      <c r="I274" s="153"/>
      <c r="J274" s="153"/>
      <c r="K274" s="153"/>
      <c r="L274" s="153"/>
      <c r="M274" s="153"/>
      <c r="N274" s="153"/>
      <c r="O274" s="153"/>
      <c r="P274" s="153"/>
      <c r="Q274" s="153"/>
    </row>
    <row r="275" spans="1:17">
      <c r="A275" s="160">
        <v>41775</v>
      </c>
      <c r="B275" s="158">
        <v>0</v>
      </c>
      <c r="C275" s="158">
        <v>0</v>
      </c>
      <c r="D275" s="158">
        <v>0</v>
      </c>
      <c r="E275" s="153"/>
      <c r="F275" s="153"/>
      <c r="G275" s="153"/>
      <c r="H275" s="153"/>
      <c r="I275" s="153"/>
      <c r="J275" s="153"/>
      <c r="K275" s="153"/>
      <c r="L275" s="153"/>
      <c r="M275" s="153"/>
      <c r="N275" s="153"/>
      <c r="O275" s="153"/>
      <c r="P275" s="153"/>
      <c r="Q275" s="153"/>
    </row>
    <row r="276" spans="1:17">
      <c r="A276" s="160">
        <v>41366</v>
      </c>
      <c r="B276" s="158">
        <v>0</v>
      </c>
      <c r="C276" s="158">
        <v>0</v>
      </c>
      <c r="D276" s="158">
        <v>0</v>
      </c>
      <c r="E276" s="153"/>
      <c r="F276" s="153"/>
      <c r="G276" s="153"/>
      <c r="H276" s="153"/>
      <c r="I276" s="153"/>
      <c r="J276" s="153"/>
      <c r="K276" s="153"/>
      <c r="L276" s="153"/>
      <c r="M276" s="153"/>
      <c r="N276" s="153"/>
      <c r="O276" s="153"/>
      <c r="P276" s="153"/>
      <c r="Q276" s="153"/>
    </row>
    <row r="277" spans="1:17">
      <c r="A277" s="160">
        <v>41702</v>
      </c>
      <c r="B277" s="158">
        <v>0</v>
      </c>
      <c r="C277" s="158">
        <v>0</v>
      </c>
      <c r="D277" s="158">
        <v>0</v>
      </c>
      <c r="E277" s="153"/>
      <c r="F277" s="153"/>
      <c r="G277" s="153"/>
      <c r="H277" s="153"/>
      <c r="I277" s="153"/>
      <c r="J277" s="153"/>
      <c r="K277" s="153"/>
      <c r="L277" s="153"/>
      <c r="M277" s="153"/>
      <c r="N277" s="153"/>
      <c r="O277" s="153"/>
      <c r="P277" s="153"/>
      <c r="Q277" s="153"/>
    </row>
    <row r="278" spans="1:17">
      <c r="A278" s="160">
        <v>42144</v>
      </c>
      <c r="B278" s="158">
        <v>0</v>
      </c>
      <c r="C278" s="158">
        <v>0</v>
      </c>
      <c r="D278" s="158">
        <v>0</v>
      </c>
      <c r="E278" s="153"/>
      <c r="F278" s="153"/>
      <c r="G278" s="153"/>
      <c r="H278" s="153"/>
      <c r="I278" s="153"/>
      <c r="J278" s="153"/>
      <c r="K278" s="153"/>
      <c r="L278" s="153"/>
      <c r="M278" s="153"/>
      <c r="N278" s="153"/>
      <c r="O278" s="153"/>
      <c r="P278" s="153"/>
      <c r="Q278" s="153"/>
    </row>
    <row r="279" spans="1:17">
      <c r="A279" s="160">
        <v>42200</v>
      </c>
      <c r="B279" s="158">
        <v>0</v>
      </c>
      <c r="C279" s="158">
        <v>0</v>
      </c>
      <c r="D279" s="158">
        <v>0</v>
      </c>
      <c r="E279" s="153"/>
      <c r="F279" s="153"/>
      <c r="G279" s="153"/>
      <c r="H279" s="153"/>
      <c r="I279" s="153"/>
      <c r="J279" s="153"/>
      <c r="K279" s="153"/>
      <c r="L279" s="153"/>
      <c r="M279" s="153"/>
      <c r="N279" s="153"/>
      <c r="O279" s="153"/>
      <c r="P279" s="153"/>
      <c r="Q279" s="153"/>
    </row>
    <row r="280" spans="1:17">
      <c r="A280" s="160">
        <v>40826</v>
      </c>
      <c r="B280" s="158">
        <v>0</v>
      </c>
      <c r="C280" s="158">
        <v>0</v>
      </c>
      <c r="D280" s="158">
        <v>0</v>
      </c>
      <c r="E280" s="153"/>
      <c r="F280" s="153"/>
      <c r="G280" s="153"/>
      <c r="H280" s="153"/>
      <c r="I280" s="153"/>
      <c r="J280" s="153"/>
      <c r="K280" s="153"/>
      <c r="L280" s="153"/>
      <c r="M280" s="153"/>
      <c r="N280" s="153"/>
      <c r="O280" s="153"/>
      <c r="P280" s="153"/>
      <c r="Q280" s="153"/>
    </row>
    <row r="281" spans="1:17">
      <c r="A281" s="160">
        <v>41432</v>
      </c>
      <c r="B281" s="158">
        <v>0</v>
      </c>
      <c r="C281" s="158">
        <v>0</v>
      </c>
      <c r="D281" s="158">
        <v>0</v>
      </c>
      <c r="E281" s="153"/>
      <c r="F281" s="153"/>
      <c r="G281" s="153"/>
      <c r="H281" s="153"/>
      <c r="I281" s="153"/>
      <c r="J281" s="153"/>
      <c r="K281" s="153"/>
      <c r="L281" s="153"/>
      <c r="M281" s="153"/>
      <c r="N281" s="153"/>
      <c r="O281" s="153"/>
      <c r="P281" s="153"/>
      <c r="Q281" s="153"/>
    </row>
    <row r="282" spans="1:17">
      <c r="A282" s="160">
        <v>42556</v>
      </c>
      <c r="B282" s="158">
        <v>0</v>
      </c>
      <c r="C282" s="158">
        <v>0</v>
      </c>
      <c r="D282" s="158">
        <v>0</v>
      </c>
      <c r="E282" s="153"/>
      <c r="F282" s="153"/>
      <c r="G282" s="153"/>
      <c r="H282" s="153"/>
      <c r="I282" s="153"/>
      <c r="J282" s="153"/>
      <c r="K282" s="153"/>
      <c r="L282" s="153"/>
      <c r="M282" s="153"/>
      <c r="N282" s="153"/>
      <c r="O282" s="153"/>
      <c r="P282" s="153"/>
      <c r="Q282" s="153"/>
    </row>
    <row r="283" spans="1:17">
      <c r="A283" s="160">
        <v>42623</v>
      </c>
      <c r="B283" s="158">
        <v>0</v>
      </c>
      <c r="C283" s="158">
        <v>0</v>
      </c>
      <c r="D283" s="158">
        <v>0</v>
      </c>
      <c r="E283" s="153"/>
      <c r="F283" s="153"/>
      <c r="G283" s="153"/>
      <c r="H283" s="153"/>
      <c r="I283" s="153"/>
      <c r="J283" s="153"/>
      <c r="K283" s="153"/>
      <c r="L283" s="153"/>
      <c r="M283" s="153"/>
      <c r="N283" s="153"/>
      <c r="O283" s="153"/>
      <c r="P283" s="153"/>
      <c r="Q283" s="153"/>
    </row>
    <row r="284" spans="1:17">
      <c r="A284" s="160">
        <v>42675</v>
      </c>
      <c r="B284" s="158">
        <v>0</v>
      </c>
      <c r="C284" s="158">
        <v>0</v>
      </c>
      <c r="D284" s="158">
        <v>0</v>
      </c>
      <c r="E284" s="153"/>
      <c r="F284" s="153"/>
      <c r="G284" s="153"/>
      <c r="H284" s="153"/>
      <c r="I284" s="153"/>
      <c r="J284" s="153"/>
      <c r="K284" s="153"/>
      <c r="L284" s="153"/>
      <c r="M284" s="153"/>
      <c r="N284" s="153"/>
      <c r="O284" s="153"/>
      <c r="P284" s="153"/>
      <c r="Q284" s="153"/>
    </row>
    <row r="285" spans="1:17">
      <c r="A285" s="160">
        <v>42746</v>
      </c>
      <c r="B285" s="158">
        <v>0</v>
      </c>
      <c r="C285" s="158">
        <v>0</v>
      </c>
      <c r="D285" s="158">
        <v>0</v>
      </c>
      <c r="E285" s="153"/>
      <c r="F285" s="153"/>
      <c r="G285" s="153"/>
      <c r="H285" s="153"/>
      <c r="I285" s="153"/>
      <c r="J285" s="153"/>
      <c r="K285" s="153"/>
      <c r="L285" s="153"/>
      <c r="M285" s="153"/>
      <c r="N285" s="153"/>
      <c r="O285" s="153"/>
      <c r="P285" s="153"/>
      <c r="Q285" s="153"/>
    </row>
    <row r="286" spans="1:17">
      <c r="A286" s="160">
        <v>42785</v>
      </c>
      <c r="B286" s="158">
        <v>0</v>
      </c>
      <c r="C286" s="158">
        <v>0</v>
      </c>
      <c r="D286" s="158">
        <v>0</v>
      </c>
      <c r="E286" s="153"/>
      <c r="F286" s="153"/>
      <c r="G286" s="153"/>
      <c r="H286" s="153"/>
      <c r="I286" s="153"/>
      <c r="J286" s="153"/>
      <c r="K286" s="153"/>
      <c r="L286" s="153"/>
      <c r="M286" s="153"/>
      <c r="N286" s="153"/>
      <c r="O286" s="153"/>
      <c r="P286" s="153"/>
      <c r="Q286" s="153"/>
    </row>
    <row r="287" spans="1:17">
      <c r="A287" s="160">
        <v>43086</v>
      </c>
      <c r="B287" s="158">
        <v>0</v>
      </c>
      <c r="C287" s="158">
        <v>0</v>
      </c>
      <c r="D287" s="158">
        <v>0</v>
      </c>
      <c r="E287" s="153"/>
      <c r="F287" s="153"/>
      <c r="G287" s="153"/>
      <c r="H287" s="153"/>
      <c r="I287" s="153"/>
      <c r="J287" s="153"/>
      <c r="K287" s="153"/>
      <c r="L287" s="153"/>
      <c r="M287" s="153"/>
      <c r="N287" s="153"/>
      <c r="O287" s="153"/>
      <c r="P287" s="153"/>
      <c r="Q287" s="153"/>
    </row>
    <row r="288" spans="1:17">
      <c r="A288" s="160">
        <v>40854</v>
      </c>
      <c r="B288" s="158">
        <v>0</v>
      </c>
      <c r="C288" s="158">
        <v>0</v>
      </c>
      <c r="D288" s="158">
        <v>0</v>
      </c>
      <c r="E288" s="153"/>
      <c r="F288" s="153"/>
      <c r="G288" s="153"/>
      <c r="H288" s="153"/>
      <c r="I288" s="153"/>
      <c r="J288" s="153"/>
      <c r="K288" s="153"/>
      <c r="L288" s="153"/>
      <c r="M288" s="153"/>
      <c r="N288" s="153"/>
      <c r="O288" s="153"/>
      <c r="P288" s="153"/>
      <c r="Q288" s="153"/>
    </row>
    <row r="289" spans="1:17">
      <c r="A289" s="160">
        <v>41111</v>
      </c>
      <c r="B289" s="158">
        <v>0</v>
      </c>
      <c r="C289" s="158">
        <v>0</v>
      </c>
      <c r="D289" s="158">
        <v>0</v>
      </c>
      <c r="E289" s="153"/>
      <c r="F289" s="153"/>
      <c r="G289" s="153"/>
      <c r="H289" s="153"/>
      <c r="I289" s="153"/>
      <c r="J289" s="153"/>
      <c r="K289" s="153"/>
      <c r="L289" s="153"/>
      <c r="M289" s="153"/>
      <c r="N289" s="153"/>
      <c r="O289" s="153"/>
      <c r="P289" s="153"/>
      <c r="Q289" s="153"/>
    </row>
    <row r="290" spans="1:17">
      <c r="A290" s="160">
        <v>43686</v>
      </c>
      <c r="B290" s="158">
        <v>0</v>
      </c>
      <c r="C290" s="158">
        <v>0</v>
      </c>
      <c r="D290" s="158">
        <v>0</v>
      </c>
      <c r="E290" s="153"/>
      <c r="F290" s="153"/>
      <c r="G290" s="153"/>
      <c r="H290" s="153"/>
      <c r="I290" s="153"/>
      <c r="J290" s="153"/>
      <c r="K290" s="153"/>
      <c r="L290" s="153"/>
      <c r="M290" s="153"/>
      <c r="N290" s="153"/>
      <c r="O290" s="153"/>
      <c r="P290" s="153"/>
      <c r="Q290" s="153"/>
    </row>
    <row r="291" spans="1:17">
      <c r="A291" s="160">
        <v>43708</v>
      </c>
      <c r="B291" s="158">
        <v>0</v>
      </c>
      <c r="C291" s="158">
        <v>0</v>
      </c>
      <c r="D291" s="158">
        <v>0</v>
      </c>
      <c r="E291" s="153"/>
      <c r="F291" s="153"/>
      <c r="G291" s="153"/>
      <c r="H291" s="153"/>
      <c r="I291" s="153"/>
      <c r="J291" s="153"/>
      <c r="K291" s="153"/>
      <c r="L291" s="153"/>
      <c r="M291" s="153"/>
      <c r="N291" s="153"/>
      <c r="O291" s="153"/>
      <c r="P291" s="153"/>
      <c r="Q291" s="153"/>
    </row>
    <row r="292" spans="1:17">
      <c r="A292" s="160">
        <v>40708</v>
      </c>
      <c r="B292" s="158">
        <v>0</v>
      </c>
      <c r="C292" s="158">
        <v>0</v>
      </c>
      <c r="D292" s="158">
        <v>0</v>
      </c>
      <c r="E292" s="153"/>
      <c r="F292" s="153"/>
      <c r="G292" s="153"/>
      <c r="H292" s="153"/>
      <c r="I292" s="153"/>
      <c r="J292" s="153"/>
      <c r="K292" s="153"/>
      <c r="L292" s="153"/>
      <c r="M292" s="153"/>
      <c r="N292" s="153"/>
      <c r="O292" s="153"/>
      <c r="P292" s="153"/>
      <c r="Q292" s="153"/>
    </row>
    <row r="293" spans="1:17">
      <c r="A293" s="160">
        <v>44005</v>
      </c>
      <c r="B293" s="158">
        <v>0</v>
      </c>
      <c r="C293" s="158">
        <v>0</v>
      </c>
      <c r="D293" s="158">
        <v>0</v>
      </c>
      <c r="E293" s="153"/>
      <c r="F293" s="153"/>
      <c r="G293" s="153"/>
      <c r="H293" s="153"/>
      <c r="I293" s="153"/>
      <c r="J293" s="153"/>
      <c r="K293" s="153"/>
      <c r="L293" s="153"/>
      <c r="M293" s="153"/>
      <c r="N293" s="153"/>
      <c r="O293" s="153"/>
      <c r="P293" s="153"/>
      <c r="Q293" s="153"/>
    </row>
    <row r="294" spans="1:17">
      <c r="A294" s="160">
        <v>44015</v>
      </c>
      <c r="B294" s="158">
        <v>0</v>
      </c>
      <c r="C294" s="158">
        <v>0</v>
      </c>
      <c r="D294" s="158">
        <v>0</v>
      </c>
      <c r="E294" s="153"/>
      <c r="F294" s="153"/>
      <c r="G294" s="153"/>
      <c r="H294" s="153"/>
      <c r="I294" s="153"/>
      <c r="J294" s="153"/>
      <c r="K294" s="153"/>
      <c r="L294" s="153"/>
      <c r="M294" s="153"/>
      <c r="N294" s="153"/>
      <c r="O294" s="153"/>
      <c r="P294" s="153"/>
      <c r="Q294" s="153"/>
    </row>
    <row r="295" spans="1:17">
      <c r="A295" s="160">
        <v>40964</v>
      </c>
      <c r="B295" s="158">
        <v>0</v>
      </c>
      <c r="C295" s="158">
        <v>0</v>
      </c>
      <c r="D295" s="158">
        <v>0</v>
      </c>
      <c r="E295" s="153"/>
      <c r="F295" s="153"/>
      <c r="G295" s="153"/>
      <c r="H295" s="153"/>
      <c r="I295" s="153"/>
      <c r="J295" s="153"/>
      <c r="K295" s="153"/>
      <c r="L295" s="153"/>
      <c r="M295" s="153"/>
      <c r="N295" s="153"/>
      <c r="O295" s="153"/>
      <c r="P295" s="153"/>
      <c r="Q295" s="153"/>
    </row>
    <row r="296" spans="1:17">
      <c r="A296" s="160">
        <v>41459</v>
      </c>
      <c r="B296" s="158">
        <v>0</v>
      </c>
      <c r="C296" s="158">
        <v>0</v>
      </c>
      <c r="D296" s="158">
        <v>0</v>
      </c>
      <c r="E296" s="153"/>
      <c r="F296" s="153"/>
      <c r="G296" s="153"/>
      <c r="H296" s="153"/>
      <c r="I296" s="153"/>
      <c r="J296" s="153"/>
      <c r="K296" s="153"/>
      <c r="L296" s="153"/>
      <c r="M296" s="153"/>
      <c r="N296" s="153"/>
      <c r="O296" s="153"/>
      <c r="P296" s="153"/>
      <c r="Q296" s="153"/>
    </row>
    <row r="297" spans="1:17">
      <c r="A297" s="160">
        <v>44132</v>
      </c>
      <c r="B297" s="158">
        <v>0</v>
      </c>
      <c r="C297" s="158">
        <v>0</v>
      </c>
      <c r="D297" s="158">
        <v>0</v>
      </c>
      <c r="E297" s="153"/>
      <c r="F297" s="153"/>
      <c r="G297" s="153"/>
      <c r="H297" s="153"/>
      <c r="I297" s="153"/>
      <c r="J297" s="153"/>
      <c r="K297" s="153"/>
      <c r="L297" s="153"/>
      <c r="M297" s="153"/>
      <c r="N297" s="153"/>
      <c r="O297" s="153"/>
      <c r="P297" s="153"/>
      <c r="Q297" s="153"/>
    </row>
    <row r="298" spans="1:17">
      <c r="A298" s="160">
        <v>44369</v>
      </c>
      <c r="B298" s="158">
        <v>0</v>
      </c>
      <c r="C298" s="158">
        <v>0</v>
      </c>
      <c r="D298" s="158">
        <v>0</v>
      </c>
      <c r="E298" s="153"/>
      <c r="F298" s="153"/>
      <c r="G298" s="153"/>
      <c r="H298" s="153"/>
      <c r="I298" s="153"/>
      <c r="J298" s="153"/>
      <c r="K298" s="153"/>
      <c r="L298" s="153"/>
      <c r="M298" s="153"/>
      <c r="N298" s="153"/>
      <c r="O298" s="153"/>
      <c r="P298" s="153"/>
      <c r="Q298" s="153"/>
    </row>
    <row r="299" spans="1:17">
      <c r="A299" s="160">
        <v>42249</v>
      </c>
      <c r="B299" s="158">
        <v>0</v>
      </c>
      <c r="C299" s="158">
        <v>0</v>
      </c>
      <c r="D299" s="158">
        <v>0</v>
      </c>
      <c r="E299" s="153"/>
      <c r="F299" s="153"/>
      <c r="G299" s="153"/>
      <c r="H299" s="153"/>
      <c r="I299" s="153"/>
      <c r="J299" s="153"/>
      <c r="K299" s="153"/>
      <c r="L299" s="153"/>
      <c r="M299" s="153"/>
      <c r="N299" s="153"/>
      <c r="O299" s="153"/>
      <c r="P299" s="153"/>
      <c r="Q299" s="153"/>
    </row>
    <row r="300" spans="1:17">
      <c r="A300" s="160">
        <v>44432</v>
      </c>
      <c r="B300" s="158">
        <v>0</v>
      </c>
      <c r="C300" s="158">
        <v>0</v>
      </c>
      <c r="D300" s="158">
        <v>0</v>
      </c>
      <c r="E300" s="153"/>
      <c r="F300" s="153"/>
      <c r="G300" s="153"/>
      <c r="H300" s="153"/>
      <c r="I300" s="153"/>
      <c r="J300" s="153"/>
      <c r="K300" s="153"/>
      <c r="L300" s="153"/>
      <c r="M300" s="153"/>
      <c r="N300" s="153"/>
      <c r="O300" s="153"/>
      <c r="P300" s="153"/>
      <c r="Q300" s="153"/>
    </row>
    <row r="301" spans="1:17">
      <c r="A301" s="160">
        <v>44551</v>
      </c>
      <c r="B301" s="158">
        <v>0</v>
      </c>
      <c r="C301" s="158">
        <v>0</v>
      </c>
      <c r="D301" s="158">
        <v>0</v>
      </c>
      <c r="E301" s="153"/>
      <c r="F301" s="153"/>
      <c r="G301" s="153"/>
      <c r="H301" s="153"/>
      <c r="I301" s="153"/>
      <c r="J301" s="153"/>
      <c r="K301" s="153"/>
      <c r="L301" s="153"/>
      <c r="M301" s="153"/>
      <c r="N301" s="153"/>
      <c r="O301" s="153"/>
      <c r="P301" s="153"/>
      <c r="Q301" s="153"/>
    </row>
    <row r="302" spans="1:17">
      <c r="A302" s="160">
        <v>44748</v>
      </c>
      <c r="B302" s="158">
        <v>0</v>
      </c>
      <c r="C302" s="158">
        <v>0</v>
      </c>
      <c r="D302" s="158">
        <v>0</v>
      </c>
      <c r="E302" s="153"/>
      <c r="F302" s="153"/>
      <c r="G302" s="153"/>
      <c r="H302" s="153"/>
      <c r="I302" s="153"/>
      <c r="J302" s="153"/>
      <c r="K302" s="153"/>
      <c r="L302" s="153"/>
      <c r="M302" s="153"/>
      <c r="N302" s="153"/>
      <c r="O302" s="153"/>
      <c r="P302" s="153"/>
      <c r="Q302" s="153"/>
    </row>
    <row r="303" spans="1:17">
      <c r="A303" s="160">
        <v>44786</v>
      </c>
      <c r="B303" s="158">
        <v>0</v>
      </c>
      <c r="C303" s="158">
        <v>0</v>
      </c>
      <c r="D303" s="158">
        <v>0</v>
      </c>
      <c r="E303" s="153"/>
      <c r="F303" s="153"/>
      <c r="G303" s="153"/>
      <c r="H303" s="153"/>
      <c r="I303" s="153"/>
      <c r="J303" s="153"/>
      <c r="K303" s="153"/>
      <c r="L303" s="153"/>
      <c r="M303" s="153"/>
      <c r="N303" s="153"/>
      <c r="O303" s="153"/>
      <c r="P303" s="153"/>
      <c r="Q303" s="153"/>
    </row>
    <row r="304" spans="1:17">
      <c r="A304" s="160">
        <v>44661</v>
      </c>
      <c r="B304" s="158">
        <v>0</v>
      </c>
      <c r="C304" s="158">
        <v>0</v>
      </c>
      <c r="D304" s="158">
        <v>0</v>
      </c>
      <c r="E304" s="153"/>
      <c r="F304" s="153"/>
      <c r="G304" s="153"/>
      <c r="H304" s="153"/>
      <c r="I304" s="153"/>
      <c r="J304" s="153"/>
      <c r="K304" s="153"/>
      <c r="L304" s="153"/>
      <c r="M304" s="153"/>
      <c r="N304" s="153"/>
      <c r="O304" s="153"/>
      <c r="P304" s="153"/>
      <c r="Q304" s="153"/>
    </row>
    <row r="305" spans="1:17">
      <c r="A305" s="160">
        <v>44982</v>
      </c>
      <c r="B305" s="158">
        <v>0</v>
      </c>
      <c r="C305" s="158">
        <v>0</v>
      </c>
      <c r="D305" s="158">
        <v>0</v>
      </c>
      <c r="E305" s="153"/>
      <c r="F305" s="153"/>
      <c r="G305" s="153"/>
      <c r="H305" s="153"/>
      <c r="I305" s="153"/>
      <c r="J305" s="153"/>
      <c r="K305" s="153"/>
      <c r="L305" s="153"/>
      <c r="M305" s="153"/>
      <c r="N305" s="153"/>
      <c r="O305" s="153"/>
      <c r="P305" s="153"/>
      <c r="Q305" s="153"/>
    </row>
    <row r="306" spans="1:17">
      <c r="A306" s="160">
        <v>45382</v>
      </c>
      <c r="B306" s="158">
        <v>0</v>
      </c>
      <c r="C306" s="158">
        <v>0</v>
      </c>
      <c r="D306" s="158">
        <v>0</v>
      </c>
      <c r="E306" s="153"/>
      <c r="F306" s="153"/>
      <c r="G306" s="153"/>
      <c r="H306" s="153"/>
      <c r="I306" s="153"/>
      <c r="J306" s="153"/>
      <c r="K306" s="153"/>
      <c r="L306" s="153"/>
      <c r="M306" s="153"/>
      <c r="N306" s="153"/>
      <c r="O306" s="153"/>
      <c r="P306" s="153"/>
      <c r="Q306" s="153"/>
    </row>
    <row r="307" spans="1:17">
      <c r="A307" s="160">
        <v>45464</v>
      </c>
      <c r="B307" s="158">
        <v>0</v>
      </c>
      <c r="C307" s="158">
        <v>0</v>
      </c>
      <c r="D307" s="158">
        <v>0</v>
      </c>
      <c r="E307" s="153"/>
      <c r="F307" s="153"/>
      <c r="G307" s="153"/>
      <c r="H307" s="153"/>
      <c r="I307" s="153"/>
      <c r="J307" s="153"/>
      <c r="K307" s="153"/>
      <c r="L307" s="153"/>
      <c r="M307" s="153"/>
      <c r="N307" s="153"/>
      <c r="O307" s="153"/>
      <c r="P307" s="153"/>
      <c r="Q307" s="153"/>
    </row>
    <row r="308" spans="1:17">
      <c r="A308" s="160">
        <v>45534</v>
      </c>
      <c r="B308" s="158">
        <v>0</v>
      </c>
      <c r="C308" s="158">
        <v>0</v>
      </c>
      <c r="D308" s="158">
        <v>0</v>
      </c>
      <c r="E308" s="153"/>
      <c r="F308" s="153"/>
      <c r="G308" s="153"/>
      <c r="H308" s="153"/>
      <c r="I308" s="153"/>
      <c r="J308" s="153"/>
      <c r="K308" s="153"/>
      <c r="L308" s="153"/>
      <c r="M308" s="153"/>
      <c r="N308" s="153"/>
      <c r="O308" s="153"/>
      <c r="P308" s="153"/>
      <c r="Q308" s="153"/>
    </row>
    <row r="309" spans="1:17">
      <c r="A309" s="160">
        <v>45588</v>
      </c>
      <c r="B309" s="158">
        <v>0</v>
      </c>
      <c r="C309" s="158">
        <v>0</v>
      </c>
      <c r="D309" s="158">
        <v>0</v>
      </c>
      <c r="E309" s="153"/>
      <c r="F309" s="153"/>
      <c r="G309" s="153"/>
      <c r="H309" s="153"/>
      <c r="I309" s="153"/>
      <c r="J309" s="153"/>
      <c r="K309" s="153"/>
      <c r="L309" s="153"/>
      <c r="M309" s="153"/>
      <c r="N309" s="153"/>
      <c r="O309" s="153"/>
      <c r="P309" s="153"/>
      <c r="Q309" s="153"/>
    </row>
    <row r="310" spans="1:17">
      <c r="A310" s="160">
        <v>45589</v>
      </c>
      <c r="B310" s="158">
        <v>0</v>
      </c>
      <c r="C310" s="158">
        <v>0</v>
      </c>
      <c r="D310" s="158">
        <v>0</v>
      </c>
      <c r="E310" s="153"/>
      <c r="F310" s="153"/>
      <c r="G310" s="153"/>
      <c r="H310" s="153"/>
      <c r="I310" s="153"/>
      <c r="J310" s="153"/>
      <c r="K310" s="153"/>
      <c r="L310" s="153"/>
      <c r="M310" s="153"/>
      <c r="N310" s="153"/>
      <c r="O310" s="153"/>
      <c r="P310" s="153"/>
      <c r="Q310" s="153"/>
    </row>
    <row r="311" spans="1:17">
      <c r="A311" s="160">
        <v>45642</v>
      </c>
      <c r="B311" s="158">
        <v>0</v>
      </c>
      <c r="C311" s="158">
        <v>0</v>
      </c>
      <c r="D311" s="158">
        <v>0</v>
      </c>
      <c r="E311" s="153"/>
      <c r="F311" s="153"/>
      <c r="G311" s="153"/>
      <c r="H311" s="153"/>
      <c r="I311" s="153"/>
      <c r="J311" s="153"/>
      <c r="K311" s="153"/>
      <c r="L311" s="153"/>
      <c r="M311" s="153"/>
      <c r="N311" s="153"/>
      <c r="O311" s="153"/>
      <c r="P311" s="153"/>
      <c r="Q311" s="153"/>
    </row>
    <row r="312" spans="1:17">
      <c r="A312" s="160">
        <v>44919</v>
      </c>
      <c r="B312" s="158">
        <v>0</v>
      </c>
      <c r="C312" s="158">
        <v>0</v>
      </c>
      <c r="D312" s="158">
        <v>0</v>
      </c>
      <c r="E312" s="153"/>
      <c r="F312" s="153"/>
      <c r="G312" s="153"/>
      <c r="H312" s="153"/>
      <c r="I312" s="153"/>
      <c r="J312" s="153"/>
      <c r="K312" s="153"/>
      <c r="L312" s="153"/>
      <c r="M312" s="153"/>
      <c r="N312" s="153"/>
      <c r="O312" s="153"/>
      <c r="P312" s="153"/>
      <c r="Q312" s="153"/>
    </row>
    <row r="313" spans="1:17">
      <c r="A313" s="160">
        <v>45923</v>
      </c>
      <c r="B313" s="158">
        <v>0</v>
      </c>
      <c r="C313" s="158">
        <v>0</v>
      </c>
      <c r="D313" s="158">
        <v>0</v>
      </c>
      <c r="E313" s="153"/>
      <c r="F313" s="153"/>
      <c r="G313" s="153"/>
      <c r="H313" s="153"/>
      <c r="I313" s="153"/>
      <c r="J313" s="153"/>
      <c r="K313" s="153"/>
      <c r="L313" s="153"/>
      <c r="M313" s="153"/>
      <c r="N313" s="153"/>
      <c r="O313" s="153"/>
      <c r="P313" s="153"/>
      <c r="Q313" s="153"/>
    </row>
    <row r="314" spans="1:17">
      <c r="A314" s="160">
        <v>41008</v>
      </c>
      <c r="B314" s="158">
        <v>0</v>
      </c>
      <c r="C314" s="158">
        <v>0</v>
      </c>
      <c r="D314" s="158">
        <v>0</v>
      </c>
      <c r="E314" s="153"/>
      <c r="F314" s="153"/>
      <c r="G314" s="153"/>
      <c r="H314" s="153"/>
      <c r="I314" s="153"/>
      <c r="J314" s="153"/>
      <c r="K314" s="153"/>
      <c r="L314" s="153"/>
      <c r="M314" s="153"/>
      <c r="N314" s="153"/>
      <c r="O314" s="153"/>
      <c r="P314" s="153"/>
      <c r="Q314" s="153"/>
    </row>
    <row r="315" spans="1:17">
      <c r="A315" s="160">
        <v>41364</v>
      </c>
      <c r="B315" s="158">
        <v>0</v>
      </c>
      <c r="C315" s="158">
        <v>0</v>
      </c>
      <c r="D315" s="158">
        <v>0</v>
      </c>
      <c r="E315" s="153"/>
      <c r="F315" s="153"/>
      <c r="G315" s="153"/>
      <c r="H315" s="153"/>
      <c r="I315" s="153"/>
      <c r="J315" s="153"/>
      <c r="K315" s="153"/>
      <c r="L315" s="153"/>
      <c r="M315" s="153"/>
      <c r="N315" s="153"/>
      <c r="O315" s="153"/>
      <c r="P315" s="153"/>
      <c r="Q315" s="153"/>
    </row>
    <row r="316" spans="1:17">
      <c r="A316" s="160">
        <v>46135</v>
      </c>
      <c r="B316" s="158">
        <v>0</v>
      </c>
      <c r="C316" s="158">
        <v>0</v>
      </c>
      <c r="D316" s="158">
        <v>0</v>
      </c>
      <c r="E316" s="153"/>
      <c r="F316" s="153"/>
      <c r="G316" s="153"/>
      <c r="H316" s="153"/>
      <c r="I316" s="153"/>
      <c r="J316" s="153"/>
      <c r="K316" s="153"/>
      <c r="L316" s="153"/>
      <c r="M316" s="153"/>
      <c r="N316" s="153"/>
      <c r="O316" s="153"/>
      <c r="P316" s="153"/>
      <c r="Q316" s="153"/>
    </row>
    <row r="317" spans="1:17">
      <c r="A317" s="160">
        <v>46220</v>
      </c>
      <c r="B317" s="158">
        <v>0</v>
      </c>
      <c r="C317" s="158">
        <v>0</v>
      </c>
      <c r="D317" s="158">
        <v>0</v>
      </c>
      <c r="E317" s="153"/>
      <c r="F317" s="153"/>
      <c r="G317" s="153"/>
      <c r="H317" s="153"/>
      <c r="I317" s="153"/>
      <c r="J317" s="153"/>
      <c r="K317" s="153"/>
      <c r="L317" s="153"/>
      <c r="M317" s="153"/>
      <c r="N317" s="153"/>
      <c r="O317" s="153"/>
      <c r="P317" s="153"/>
      <c r="Q317" s="153"/>
    </row>
    <row r="318" spans="1:17">
      <c r="A318" s="160">
        <v>46563</v>
      </c>
      <c r="B318" s="158">
        <v>0</v>
      </c>
      <c r="C318" s="158">
        <v>0</v>
      </c>
      <c r="D318" s="158">
        <v>0</v>
      </c>
      <c r="E318" s="153"/>
      <c r="F318" s="153"/>
      <c r="G318" s="153"/>
      <c r="H318" s="153"/>
      <c r="I318" s="153"/>
      <c r="J318" s="153"/>
      <c r="K318" s="153"/>
      <c r="L318" s="153"/>
      <c r="M318" s="153"/>
      <c r="N318" s="153"/>
      <c r="O318" s="153"/>
      <c r="P318" s="153"/>
      <c r="Q318" s="153"/>
    </row>
    <row r="319" spans="1:17">
      <c r="A319" s="160">
        <v>45069</v>
      </c>
      <c r="B319" s="158">
        <v>0</v>
      </c>
      <c r="C319" s="158">
        <v>0</v>
      </c>
      <c r="D319" s="158">
        <v>0</v>
      </c>
      <c r="E319" s="153"/>
      <c r="F319" s="153"/>
      <c r="G319" s="153"/>
      <c r="H319" s="153"/>
      <c r="I319" s="153"/>
      <c r="J319" s="153"/>
      <c r="K319" s="153"/>
      <c r="L319" s="153"/>
      <c r="M319" s="153"/>
      <c r="N319" s="153"/>
      <c r="O319" s="153"/>
      <c r="P319" s="153"/>
      <c r="Q319" s="153"/>
    </row>
    <row r="320" spans="1:17">
      <c r="A320" s="160">
        <v>46589</v>
      </c>
      <c r="B320" s="158">
        <v>0</v>
      </c>
      <c r="C320" s="158">
        <v>0</v>
      </c>
      <c r="D320" s="158">
        <v>0</v>
      </c>
      <c r="E320" s="153"/>
      <c r="F320" s="153"/>
      <c r="G320" s="153"/>
      <c r="H320" s="153"/>
      <c r="I320" s="153"/>
      <c r="J320" s="153"/>
      <c r="K320" s="153"/>
      <c r="L320" s="153"/>
      <c r="M320" s="153"/>
      <c r="N320" s="153"/>
      <c r="O320" s="153"/>
      <c r="P320" s="153"/>
      <c r="Q320" s="153"/>
    </row>
    <row r="321" spans="1:17">
      <c r="A321" s="160">
        <v>46657</v>
      </c>
      <c r="B321" s="158">
        <v>0</v>
      </c>
      <c r="C321" s="158">
        <v>0</v>
      </c>
      <c r="D321" s="158">
        <v>0</v>
      </c>
      <c r="E321" s="153"/>
      <c r="F321" s="153"/>
      <c r="G321" s="153"/>
      <c r="H321" s="153"/>
      <c r="I321" s="153"/>
      <c r="J321" s="153"/>
      <c r="K321" s="153"/>
      <c r="L321" s="153"/>
      <c r="M321" s="153"/>
      <c r="N321" s="153"/>
      <c r="O321" s="153"/>
      <c r="P321" s="153"/>
      <c r="Q321" s="153"/>
    </row>
    <row r="322" spans="1:17">
      <c r="A322" s="160">
        <v>40733</v>
      </c>
      <c r="B322" s="158">
        <v>0</v>
      </c>
      <c r="C322" s="158">
        <v>0</v>
      </c>
      <c r="D322" s="158">
        <v>0</v>
      </c>
      <c r="E322" s="153"/>
      <c r="F322" s="153"/>
      <c r="G322" s="153"/>
      <c r="H322" s="153"/>
      <c r="I322" s="153"/>
      <c r="J322" s="153"/>
      <c r="K322" s="153"/>
      <c r="L322" s="153"/>
      <c r="M322" s="153"/>
      <c r="N322" s="153"/>
      <c r="O322" s="153"/>
      <c r="P322" s="153"/>
      <c r="Q322" s="153"/>
    </row>
    <row r="323" spans="1:17">
      <c r="A323" s="160">
        <v>40790</v>
      </c>
      <c r="B323" s="158">
        <v>0</v>
      </c>
      <c r="C323" s="158">
        <v>0</v>
      </c>
      <c r="D323" s="158">
        <v>0</v>
      </c>
      <c r="E323" s="153"/>
      <c r="F323" s="153"/>
      <c r="G323" s="153"/>
      <c r="H323" s="153"/>
      <c r="I323" s="153"/>
      <c r="J323" s="153"/>
      <c r="K323" s="153"/>
      <c r="L323" s="153"/>
      <c r="M323" s="153"/>
      <c r="N323" s="153"/>
      <c r="O323" s="153"/>
      <c r="P323" s="153"/>
      <c r="Q323" s="153"/>
    </row>
    <row r="324" spans="1:17">
      <c r="A324" s="160">
        <v>41068</v>
      </c>
      <c r="B324" s="158">
        <v>0</v>
      </c>
      <c r="C324" s="158">
        <v>0</v>
      </c>
      <c r="D324" s="158">
        <v>0</v>
      </c>
      <c r="E324" s="153"/>
      <c r="F324" s="153"/>
      <c r="G324" s="153"/>
      <c r="H324" s="153"/>
      <c r="I324" s="153"/>
      <c r="J324" s="153"/>
      <c r="K324" s="153"/>
      <c r="L324" s="153"/>
      <c r="M324" s="153"/>
      <c r="N324" s="153"/>
      <c r="O324" s="153"/>
      <c r="P324" s="153"/>
      <c r="Q324" s="153"/>
    </row>
    <row r="325" spans="1:17">
      <c r="A325" s="160">
        <v>41087</v>
      </c>
      <c r="B325" s="158">
        <v>0</v>
      </c>
      <c r="C325" s="158">
        <v>0</v>
      </c>
      <c r="D325" s="158">
        <v>0</v>
      </c>
      <c r="E325" s="153"/>
      <c r="F325" s="153"/>
      <c r="G325" s="153"/>
      <c r="H325" s="153"/>
      <c r="I325" s="153"/>
      <c r="J325" s="153"/>
      <c r="K325" s="153"/>
      <c r="L325" s="153"/>
      <c r="M325" s="153"/>
      <c r="N325" s="153"/>
      <c r="O325" s="153"/>
      <c r="P325" s="153"/>
      <c r="Q325" s="153"/>
    </row>
    <row r="326" spans="1:17">
      <c r="A326" s="160">
        <v>41101</v>
      </c>
      <c r="B326" s="158">
        <v>0</v>
      </c>
      <c r="C326" s="158">
        <v>0</v>
      </c>
      <c r="D326" s="158">
        <v>0</v>
      </c>
      <c r="E326" s="153"/>
      <c r="F326" s="153"/>
      <c r="G326" s="153"/>
      <c r="H326" s="153"/>
      <c r="I326" s="153"/>
      <c r="J326" s="153"/>
      <c r="K326" s="153"/>
      <c r="L326" s="153"/>
      <c r="M326" s="153"/>
      <c r="N326" s="153"/>
      <c r="O326" s="153"/>
      <c r="P326" s="153"/>
      <c r="Q326" s="153"/>
    </row>
    <row r="327" spans="1:17">
      <c r="A327" s="160">
        <v>41105</v>
      </c>
      <c r="B327" s="158">
        <v>0</v>
      </c>
      <c r="C327" s="158">
        <v>0</v>
      </c>
      <c r="D327" s="158">
        <v>0</v>
      </c>
      <c r="E327" s="153"/>
      <c r="F327" s="153"/>
      <c r="G327" s="153"/>
      <c r="H327" s="153"/>
      <c r="I327" s="153"/>
      <c r="J327" s="153"/>
      <c r="K327" s="153"/>
      <c r="L327" s="153"/>
      <c r="M327" s="153"/>
      <c r="N327" s="153"/>
      <c r="O327" s="153"/>
      <c r="P327" s="153"/>
      <c r="Q327" s="153"/>
    </row>
    <row r="328" spans="1:17">
      <c r="A328" s="160">
        <v>41191</v>
      </c>
      <c r="B328" s="158">
        <v>0</v>
      </c>
      <c r="C328" s="158">
        <v>0</v>
      </c>
      <c r="D328" s="158">
        <v>0</v>
      </c>
      <c r="E328" s="153"/>
      <c r="F328" s="153"/>
      <c r="G328" s="153"/>
      <c r="H328" s="153"/>
      <c r="I328" s="153"/>
      <c r="J328" s="153"/>
      <c r="K328" s="153"/>
      <c r="L328" s="153"/>
      <c r="M328" s="153"/>
      <c r="N328" s="153"/>
      <c r="O328" s="153"/>
      <c r="P328" s="153"/>
      <c r="Q328" s="153"/>
    </row>
    <row r="329" spans="1:17">
      <c r="A329" s="160">
        <v>41500</v>
      </c>
      <c r="B329" s="158">
        <v>0</v>
      </c>
      <c r="C329" s="158">
        <v>0</v>
      </c>
      <c r="D329" s="158">
        <v>0</v>
      </c>
      <c r="E329" s="153"/>
      <c r="F329" s="153"/>
      <c r="G329" s="153"/>
      <c r="H329" s="153"/>
      <c r="I329" s="153"/>
      <c r="J329" s="153"/>
      <c r="K329" s="153"/>
      <c r="L329" s="153"/>
      <c r="M329" s="153"/>
      <c r="N329" s="153"/>
      <c r="O329" s="153"/>
      <c r="P329" s="153"/>
      <c r="Q329" s="153"/>
    </row>
    <row r="330" spans="1:17">
      <c r="A330" s="160">
        <v>41535</v>
      </c>
      <c r="B330" s="158">
        <v>0</v>
      </c>
      <c r="C330" s="158">
        <v>0</v>
      </c>
      <c r="D330" s="158">
        <v>0</v>
      </c>
      <c r="E330" s="153"/>
      <c r="F330" s="153"/>
      <c r="G330" s="153"/>
      <c r="H330" s="153"/>
      <c r="I330" s="153"/>
      <c r="J330" s="153"/>
      <c r="K330" s="153"/>
      <c r="L330" s="153"/>
      <c r="M330" s="153"/>
      <c r="N330" s="153"/>
      <c r="O330" s="153"/>
      <c r="P330" s="153"/>
      <c r="Q330" s="153"/>
    </row>
    <row r="331" spans="1:17">
      <c r="A331" s="160">
        <v>41538</v>
      </c>
      <c r="B331" s="158">
        <v>0</v>
      </c>
      <c r="C331" s="158">
        <v>0</v>
      </c>
      <c r="D331" s="158">
        <v>0</v>
      </c>
      <c r="E331" s="153"/>
      <c r="F331" s="153"/>
      <c r="G331" s="153"/>
      <c r="H331" s="153"/>
      <c r="I331" s="153"/>
      <c r="J331" s="153"/>
      <c r="K331" s="153"/>
      <c r="L331" s="153"/>
      <c r="M331" s="153"/>
      <c r="N331" s="153"/>
      <c r="O331" s="153"/>
      <c r="P331" s="153"/>
      <c r="Q331" s="153"/>
    </row>
    <row r="332" spans="1:17">
      <c r="A332" s="160">
        <v>41593</v>
      </c>
      <c r="B332" s="158">
        <v>0</v>
      </c>
      <c r="C332" s="158">
        <v>0</v>
      </c>
      <c r="D332" s="158">
        <v>0</v>
      </c>
      <c r="E332" s="153"/>
      <c r="F332" s="153"/>
      <c r="G332" s="153"/>
      <c r="H332" s="153"/>
      <c r="I332" s="153"/>
      <c r="J332" s="153"/>
      <c r="K332" s="153"/>
      <c r="L332" s="153"/>
      <c r="M332" s="153"/>
      <c r="N332" s="153"/>
      <c r="O332" s="153"/>
      <c r="P332" s="153"/>
      <c r="Q332" s="153"/>
    </row>
    <row r="333" spans="1:17">
      <c r="A333" s="160">
        <v>41785</v>
      </c>
      <c r="B333" s="158">
        <v>0</v>
      </c>
      <c r="C333" s="158">
        <v>0</v>
      </c>
      <c r="D333" s="158">
        <v>0</v>
      </c>
      <c r="E333" s="153"/>
      <c r="F333" s="153"/>
      <c r="G333" s="153"/>
      <c r="H333" s="153"/>
      <c r="I333" s="153"/>
      <c r="J333" s="153"/>
      <c r="K333" s="153"/>
      <c r="L333" s="153"/>
      <c r="M333" s="153"/>
      <c r="N333" s="153"/>
      <c r="O333" s="153"/>
      <c r="P333" s="153"/>
      <c r="Q333" s="153"/>
    </row>
    <row r="334" spans="1:17">
      <c r="A334" s="160">
        <v>41781</v>
      </c>
      <c r="B334" s="158">
        <v>0</v>
      </c>
      <c r="C334" s="158">
        <v>0</v>
      </c>
      <c r="D334" s="158">
        <v>0</v>
      </c>
      <c r="E334" s="153"/>
      <c r="F334" s="153"/>
      <c r="G334" s="153"/>
      <c r="H334" s="153"/>
      <c r="I334" s="153"/>
      <c r="J334" s="153"/>
      <c r="K334" s="153"/>
      <c r="L334" s="153"/>
      <c r="M334" s="153"/>
      <c r="N334" s="153"/>
      <c r="O334" s="153"/>
      <c r="P334" s="153"/>
      <c r="Q334" s="153"/>
    </row>
    <row r="335" spans="1:17">
      <c r="A335" s="160">
        <v>42165</v>
      </c>
      <c r="B335" s="158">
        <v>0</v>
      </c>
      <c r="C335" s="158">
        <v>0</v>
      </c>
      <c r="D335" s="158">
        <v>0</v>
      </c>
      <c r="E335" s="153"/>
      <c r="F335" s="153"/>
      <c r="G335" s="153"/>
      <c r="H335" s="153"/>
      <c r="I335" s="153"/>
      <c r="J335" s="153"/>
      <c r="K335" s="153"/>
      <c r="L335" s="153"/>
      <c r="M335" s="153"/>
      <c r="N335" s="153"/>
      <c r="O335" s="153"/>
      <c r="P335" s="153"/>
      <c r="Q335" s="153"/>
    </row>
    <row r="336" spans="1:17">
      <c r="A336" s="160">
        <v>42179</v>
      </c>
      <c r="B336" s="158">
        <v>0</v>
      </c>
      <c r="C336" s="158">
        <v>0</v>
      </c>
      <c r="D336" s="158">
        <v>0</v>
      </c>
      <c r="E336" s="153"/>
      <c r="F336" s="153"/>
      <c r="G336" s="153"/>
      <c r="H336" s="153"/>
      <c r="I336" s="153"/>
      <c r="J336" s="153"/>
      <c r="K336" s="153"/>
      <c r="L336" s="153"/>
      <c r="M336" s="153"/>
      <c r="N336" s="153"/>
      <c r="O336" s="153"/>
      <c r="P336" s="153"/>
      <c r="Q336" s="153"/>
    </row>
    <row r="337" spans="1:17">
      <c r="A337" s="160">
        <v>42242</v>
      </c>
      <c r="B337" s="158">
        <v>0</v>
      </c>
      <c r="C337" s="158">
        <v>0</v>
      </c>
      <c r="D337" s="158">
        <v>0</v>
      </c>
      <c r="E337" s="153"/>
      <c r="F337" s="153"/>
      <c r="G337" s="153"/>
      <c r="H337" s="153"/>
      <c r="I337" s="153"/>
      <c r="J337" s="153"/>
      <c r="K337" s="153"/>
      <c r="L337" s="153"/>
      <c r="M337" s="153"/>
      <c r="N337" s="153"/>
      <c r="O337" s="153"/>
      <c r="P337" s="153"/>
      <c r="Q337" s="153"/>
    </row>
    <row r="338" spans="1:17">
      <c r="A338" s="160">
        <v>42304</v>
      </c>
      <c r="B338" s="158">
        <v>0</v>
      </c>
      <c r="C338" s="158">
        <v>0</v>
      </c>
      <c r="D338" s="158">
        <v>0</v>
      </c>
      <c r="E338" s="153"/>
      <c r="F338" s="153"/>
      <c r="G338" s="153"/>
      <c r="H338" s="153"/>
      <c r="I338" s="153"/>
      <c r="J338" s="153"/>
      <c r="K338" s="153"/>
      <c r="L338" s="153"/>
      <c r="M338" s="153"/>
      <c r="N338" s="153"/>
      <c r="O338" s="153"/>
      <c r="P338" s="153"/>
      <c r="Q338" s="153"/>
    </row>
    <row r="339" spans="1:17">
      <c r="A339" s="160">
        <v>42327</v>
      </c>
      <c r="B339" s="158">
        <v>0</v>
      </c>
      <c r="C339" s="158">
        <v>0</v>
      </c>
      <c r="D339" s="158">
        <v>0</v>
      </c>
      <c r="E339" s="153"/>
      <c r="F339" s="153"/>
      <c r="G339" s="153"/>
      <c r="H339" s="153"/>
      <c r="I339" s="153"/>
      <c r="J339" s="153"/>
      <c r="K339" s="153"/>
      <c r="L339" s="153"/>
      <c r="M339" s="153"/>
      <c r="N339" s="153"/>
      <c r="O339" s="153"/>
      <c r="P339" s="153"/>
      <c r="Q339" s="153"/>
    </row>
    <row r="340" spans="1:17">
      <c r="A340" s="160">
        <v>42549</v>
      </c>
      <c r="B340" s="158">
        <v>0</v>
      </c>
      <c r="C340" s="158">
        <v>0</v>
      </c>
      <c r="D340" s="158">
        <v>0</v>
      </c>
      <c r="E340" s="153"/>
      <c r="F340" s="153"/>
      <c r="G340" s="153"/>
      <c r="H340" s="153"/>
      <c r="I340" s="153"/>
      <c r="J340" s="153"/>
      <c r="K340" s="153"/>
      <c r="L340" s="153"/>
      <c r="M340" s="153"/>
      <c r="N340" s="153"/>
      <c r="O340" s="153"/>
      <c r="P340" s="153"/>
      <c r="Q340" s="153"/>
    </row>
    <row r="341" spans="1:17">
      <c r="A341" s="160">
        <v>42631</v>
      </c>
      <c r="B341" s="158">
        <v>0</v>
      </c>
      <c r="C341" s="158">
        <v>0</v>
      </c>
      <c r="D341" s="158">
        <v>0</v>
      </c>
      <c r="E341" s="153"/>
      <c r="F341" s="153"/>
      <c r="G341" s="153"/>
      <c r="H341" s="153"/>
      <c r="I341" s="153"/>
      <c r="J341" s="153"/>
      <c r="K341" s="153"/>
      <c r="L341" s="153"/>
      <c r="M341" s="153"/>
      <c r="N341" s="153"/>
      <c r="O341" s="153"/>
      <c r="P341" s="153"/>
      <c r="Q341" s="153"/>
    </row>
    <row r="342" spans="1:17">
      <c r="A342" s="160">
        <v>42726</v>
      </c>
      <c r="B342" s="158">
        <v>0</v>
      </c>
      <c r="C342" s="158">
        <v>0</v>
      </c>
      <c r="D342" s="158">
        <v>0</v>
      </c>
      <c r="E342" s="153"/>
      <c r="F342" s="153"/>
      <c r="G342" s="153"/>
      <c r="H342" s="153"/>
      <c r="I342" s="153"/>
      <c r="J342" s="153"/>
      <c r="K342" s="153"/>
      <c r="L342" s="153"/>
      <c r="M342" s="153"/>
      <c r="N342" s="153"/>
      <c r="O342" s="153"/>
      <c r="P342" s="153"/>
      <c r="Q342" s="153"/>
    </row>
    <row r="343" spans="1:17">
      <c r="A343" s="160">
        <v>42739</v>
      </c>
      <c r="B343" s="158">
        <v>0</v>
      </c>
      <c r="C343" s="158">
        <v>0</v>
      </c>
      <c r="D343" s="158">
        <v>0</v>
      </c>
      <c r="E343" s="153"/>
      <c r="F343" s="153"/>
      <c r="G343" s="153"/>
      <c r="H343" s="153"/>
      <c r="I343" s="153"/>
      <c r="J343" s="153"/>
      <c r="K343" s="153"/>
      <c r="L343" s="153"/>
      <c r="M343" s="153"/>
      <c r="N343" s="153"/>
      <c r="O343" s="153"/>
      <c r="P343" s="153"/>
      <c r="Q343" s="153"/>
    </row>
    <row r="344" spans="1:17">
      <c r="A344" s="160">
        <v>42793</v>
      </c>
      <c r="B344" s="158">
        <v>0</v>
      </c>
      <c r="C344" s="158">
        <v>0</v>
      </c>
      <c r="D344" s="158">
        <v>0</v>
      </c>
      <c r="E344" s="153"/>
      <c r="F344" s="153"/>
      <c r="G344" s="153"/>
      <c r="H344" s="153"/>
      <c r="I344" s="153"/>
      <c r="J344" s="153"/>
      <c r="K344" s="153"/>
      <c r="L344" s="153"/>
      <c r="M344" s="153"/>
      <c r="N344" s="153"/>
      <c r="O344" s="153"/>
      <c r="P344" s="153"/>
      <c r="Q344" s="153"/>
    </row>
    <row r="345" spans="1:17">
      <c r="A345" s="160">
        <v>42956</v>
      </c>
      <c r="B345" s="158">
        <v>0</v>
      </c>
      <c r="C345" s="158">
        <v>0</v>
      </c>
      <c r="D345" s="158">
        <v>0</v>
      </c>
      <c r="E345" s="153"/>
      <c r="F345" s="153"/>
      <c r="G345" s="153"/>
      <c r="H345" s="153"/>
      <c r="I345" s="153"/>
      <c r="J345" s="153"/>
      <c r="K345" s="153"/>
      <c r="L345" s="153"/>
      <c r="M345" s="153"/>
      <c r="N345" s="153"/>
      <c r="O345" s="153"/>
      <c r="P345" s="153"/>
      <c r="Q345" s="153"/>
    </row>
    <row r="346" spans="1:17">
      <c r="A346" s="160">
        <v>42987</v>
      </c>
      <c r="B346" s="158">
        <v>0</v>
      </c>
      <c r="C346" s="158">
        <v>0</v>
      </c>
      <c r="D346" s="158">
        <v>0</v>
      </c>
      <c r="E346" s="153"/>
      <c r="F346" s="153"/>
      <c r="G346" s="153"/>
      <c r="H346" s="153"/>
      <c r="I346" s="153"/>
      <c r="J346" s="153"/>
      <c r="K346" s="153"/>
      <c r="L346" s="153"/>
      <c r="M346" s="153"/>
      <c r="N346" s="153"/>
      <c r="O346" s="153"/>
      <c r="P346" s="153"/>
      <c r="Q346" s="153"/>
    </row>
    <row r="347" spans="1:17">
      <c r="A347" s="160">
        <v>43021</v>
      </c>
      <c r="B347" s="158">
        <v>0</v>
      </c>
      <c r="C347" s="158">
        <v>0</v>
      </c>
      <c r="D347" s="158">
        <v>0</v>
      </c>
      <c r="E347" s="153"/>
      <c r="F347" s="153"/>
      <c r="G347" s="153"/>
      <c r="H347" s="153"/>
      <c r="I347" s="153"/>
      <c r="J347" s="153"/>
      <c r="K347" s="153"/>
      <c r="L347" s="153"/>
      <c r="M347" s="153"/>
      <c r="N347" s="153"/>
      <c r="O347" s="153"/>
      <c r="P347" s="153"/>
      <c r="Q347" s="153"/>
    </row>
    <row r="348" spans="1:17">
      <c r="A348" s="160">
        <v>43159</v>
      </c>
      <c r="B348" s="158">
        <v>0</v>
      </c>
      <c r="C348" s="158">
        <v>0</v>
      </c>
      <c r="D348" s="158">
        <v>0</v>
      </c>
      <c r="E348" s="153"/>
      <c r="F348" s="153"/>
      <c r="G348" s="153"/>
      <c r="H348" s="153"/>
      <c r="I348" s="153"/>
      <c r="J348" s="153"/>
      <c r="K348" s="153"/>
      <c r="L348" s="153"/>
      <c r="M348" s="153"/>
      <c r="N348" s="153"/>
      <c r="O348" s="153"/>
      <c r="P348" s="153"/>
      <c r="Q348" s="153"/>
    </row>
    <row r="349" spans="1:17">
      <c r="A349" s="160">
        <v>43227</v>
      </c>
      <c r="B349" s="158">
        <v>0</v>
      </c>
      <c r="C349" s="158">
        <v>0</v>
      </c>
      <c r="D349" s="158">
        <v>0</v>
      </c>
      <c r="E349" s="153"/>
      <c r="F349" s="153"/>
      <c r="G349" s="153"/>
      <c r="H349" s="153"/>
      <c r="I349" s="153"/>
      <c r="J349" s="153"/>
      <c r="K349" s="153"/>
      <c r="L349" s="153"/>
      <c r="M349" s="153"/>
      <c r="N349" s="153"/>
      <c r="O349" s="153"/>
      <c r="P349" s="153"/>
      <c r="Q349" s="153"/>
    </row>
    <row r="350" spans="1:17">
      <c r="A350" s="160">
        <v>40811</v>
      </c>
      <c r="B350" s="158">
        <v>0</v>
      </c>
      <c r="C350" s="158">
        <v>0</v>
      </c>
      <c r="D350" s="158">
        <v>0</v>
      </c>
      <c r="E350" s="153"/>
      <c r="F350" s="153"/>
      <c r="G350" s="153"/>
      <c r="H350" s="153"/>
      <c r="I350" s="153"/>
      <c r="J350" s="153"/>
      <c r="K350" s="153"/>
      <c r="L350" s="153"/>
      <c r="M350" s="153"/>
      <c r="N350" s="153"/>
      <c r="O350" s="153"/>
      <c r="P350" s="153"/>
      <c r="Q350" s="153"/>
    </row>
    <row r="351" spans="1:17">
      <c r="A351" s="160">
        <v>43519</v>
      </c>
      <c r="B351" s="158">
        <v>0</v>
      </c>
      <c r="C351" s="158">
        <v>0</v>
      </c>
      <c r="D351" s="158">
        <v>0</v>
      </c>
      <c r="E351" s="153"/>
      <c r="F351" s="153"/>
      <c r="G351" s="153"/>
      <c r="H351" s="153"/>
      <c r="I351" s="153"/>
      <c r="J351" s="153"/>
      <c r="K351" s="153"/>
      <c r="L351" s="153"/>
      <c r="M351" s="153"/>
      <c r="N351" s="153"/>
      <c r="O351" s="153"/>
      <c r="P351" s="153"/>
      <c r="Q351" s="153"/>
    </row>
    <row r="352" spans="1:17">
      <c r="A352" s="160">
        <v>43626</v>
      </c>
      <c r="B352" s="158">
        <v>0</v>
      </c>
      <c r="C352" s="158">
        <v>0</v>
      </c>
      <c r="D352" s="158">
        <v>0</v>
      </c>
      <c r="E352" s="153"/>
      <c r="F352" s="153"/>
      <c r="G352" s="153"/>
      <c r="H352" s="153"/>
      <c r="I352" s="153"/>
      <c r="J352" s="153"/>
      <c r="K352" s="153"/>
      <c r="L352" s="153"/>
      <c r="M352" s="153"/>
      <c r="N352" s="153"/>
      <c r="O352" s="153"/>
      <c r="P352" s="153"/>
      <c r="Q352" s="153"/>
    </row>
    <row r="353" spans="1:17">
      <c r="A353" s="160">
        <v>43627</v>
      </c>
      <c r="B353" s="158">
        <v>0</v>
      </c>
      <c r="C353" s="158">
        <v>0</v>
      </c>
      <c r="D353" s="158">
        <v>0</v>
      </c>
      <c r="E353" s="153"/>
      <c r="F353" s="153"/>
      <c r="G353" s="153"/>
      <c r="H353" s="153"/>
      <c r="I353" s="153"/>
      <c r="J353" s="153"/>
      <c r="K353" s="153"/>
      <c r="L353" s="153"/>
      <c r="M353" s="153"/>
      <c r="N353" s="153"/>
      <c r="O353" s="153"/>
      <c r="P353" s="153"/>
      <c r="Q353" s="153"/>
    </row>
    <row r="354" spans="1:17">
      <c r="A354" s="160">
        <v>44091</v>
      </c>
      <c r="B354" s="158">
        <v>0</v>
      </c>
      <c r="C354" s="158">
        <v>0</v>
      </c>
      <c r="D354" s="158">
        <v>0</v>
      </c>
      <c r="E354" s="153"/>
      <c r="F354" s="153"/>
      <c r="G354" s="153"/>
      <c r="H354" s="153"/>
      <c r="I354" s="153"/>
      <c r="J354" s="153"/>
      <c r="K354" s="153"/>
      <c r="L354" s="153"/>
      <c r="M354" s="153"/>
      <c r="N354" s="153"/>
      <c r="O354" s="153"/>
      <c r="P354" s="153"/>
      <c r="Q354" s="153"/>
    </row>
    <row r="355" spans="1:17">
      <c r="A355" s="160">
        <v>44173</v>
      </c>
      <c r="B355" s="158">
        <v>0</v>
      </c>
      <c r="C355" s="158">
        <v>0</v>
      </c>
      <c r="D355" s="158">
        <v>0</v>
      </c>
      <c r="E355" s="153"/>
      <c r="F355" s="153"/>
      <c r="G355" s="153"/>
      <c r="H355" s="153"/>
      <c r="I355" s="153"/>
      <c r="J355" s="153"/>
      <c r="K355" s="153"/>
      <c r="L355" s="153"/>
      <c r="M355" s="153"/>
      <c r="N355" s="153"/>
      <c r="O355" s="153"/>
      <c r="P355" s="153"/>
      <c r="Q355" s="153"/>
    </row>
    <row r="356" spans="1:17">
      <c r="A356" s="160">
        <v>44303</v>
      </c>
      <c r="B356" s="158">
        <v>0</v>
      </c>
      <c r="C356" s="158">
        <v>0</v>
      </c>
      <c r="D356" s="158">
        <v>0</v>
      </c>
      <c r="E356" s="153"/>
      <c r="F356" s="153"/>
      <c r="G356" s="153"/>
      <c r="H356" s="153"/>
      <c r="I356" s="153"/>
      <c r="J356" s="153"/>
      <c r="K356" s="153"/>
      <c r="L356" s="153"/>
      <c r="M356" s="153"/>
      <c r="N356" s="153"/>
      <c r="O356" s="153"/>
      <c r="P356" s="153"/>
      <c r="Q356" s="153"/>
    </row>
    <row r="357" spans="1:17">
      <c r="A357" s="160">
        <v>44406</v>
      </c>
      <c r="B357" s="158">
        <v>0</v>
      </c>
      <c r="C357" s="158">
        <v>0</v>
      </c>
      <c r="D357" s="158">
        <v>0</v>
      </c>
      <c r="E357" s="153"/>
      <c r="F357" s="153"/>
      <c r="G357" s="153"/>
      <c r="H357" s="153"/>
      <c r="I357" s="153"/>
      <c r="J357" s="153"/>
      <c r="K357" s="153"/>
      <c r="L357" s="153"/>
      <c r="M357" s="153"/>
      <c r="N357" s="153"/>
      <c r="O357" s="153"/>
      <c r="P357" s="153"/>
      <c r="Q357" s="153"/>
    </row>
    <row r="358" spans="1:17">
      <c r="A358" s="160">
        <v>45149</v>
      </c>
      <c r="B358" s="158">
        <v>0</v>
      </c>
      <c r="C358" s="158">
        <v>0</v>
      </c>
      <c r="D358" s="158">
        <v>0</v>
      </c>
      <c r="E358" s="153"/>
      <c r="F358" s="153"/>
      <c r="G358" s="153"/>
      <c r="H358" s="153"/>
      <c r="I358" s="153"/>
      <c r="J358" s="153"/>
      <c r="K358" s="153"/>
      <c r="L358" s="153"/>
      <c r="M358" s="153"/>
      <c r="N358" s="153"/>
      <c r="O358" s="153"/>
      <c r="P358" s="153"/>
      <c r="Q358" s="153"/>
    </row>
    <row r="359" spans="1:17">
      <c r="A359" s="160">
        <v>45272</v>
      </c>
      <c r="B359" s="158">
        <v>0</v>
      </c>
      <c r="C359" s="158">
        <v>0</v>
      </c>
      <c r="D359" s="158">
        <v>0</v>
      </c>
      <c r="E359" s="153"/>
      <c r="F359" s="153"/>
      <c r="G359" s="153"/>
      <c r="H359" s="153"/>
      <c r="I359" s="153"/>
      <c r="J359" s="153"/>
      <c r="K359" s="153"/>
      <c r="L359" s="153"/>
      <c r="M359" s="153"/>
      <c r="N359" s="153"/>
      <c r="O359" s="153"/>
      <c r="P359" s="153"/>
      <c r="Q359" s="153"/>
    </row>
    <row r="360" spans="1:17">
      <c r="A360" s="160">
        <v>45453</v>
      </c>
      <c r="B360" s="158">
        <v>0</v>
      </c>
      <c r="C360" s="158">
        <v>0</v>
      </c>
      <c r="D360" s="158">
        <v>0</v>
      </c>
      <c r="E360" s="153"/>
      <c r="F360" s="153"/>
      <c r="G360" s="153"/>
      <c r="H360" s="153"/>
      <c r="I360" s="153"/>
      <c r="J360" s="153"/>
      <c r="K360" s="153"/>
      <c r="L360" s="153"/>
      <c r="M360" s="153"/>
      <c r="N360" s="153"/>
      <c r="O360" s="153"/>
      <c r="P360" s="153"/>
      <c r="Q360" s="153"/>
    </row>
    <row r="361" spans="1:17">
      <c r="A361" s="160">
        <v>45538</v>
      </c>
      <c r="B361" s="158">
        <v>0</v>
      </c>
      <c r="C361" s="158">
        <v>0</v>
      </c>
      <c r="D361" s="158">
        <v>0</v>
      </c>
      <c r="E361" s="153"/>
      <c r="F361" s="153"/>
      <c r="G361" s="153"/>
      <c r="H361" s="153"/>
      <c r="I361" s="153"/>
      <c r="J361" s="153"/>
      <c r="K361" s="153"/>
      <c r="L361" s="153"/>
      <c r="M361" s="153"/>
      <c r="N361" s="153"/>
      <c r="O361" s="153"/>
      <c r="P361" s="153"/>
      <c r="Q361" s="153"/>
    </row>
    <row r="362" spans="1:17">
      <c r="A362" s="160">
        <v>45671</v>
      </c>
      <c r="B362" s="158">
        <v>0</v>
      </c>
      <c r="C362" s="158">
        <v>0</v>
      </c>
      <c r="D362" s="158">
        <v>0</v>
      </c>
      <c r="E362" s="153"/>
      <c r="F362" s="153"/>
      <c r="G362" s="153"/>
      <c r="H362" s="153"/>
      <c r="I362" s="153"/>
      <c r="J362" s="153"/>
      <c r="K362" s="153"/>
      <c r="L362" s="153"/>
      <c r="M362" s="153"/>
      <c r="N362" s="153"/>
      <c r="O362" s="153"/>
      <c r="P362" s="153"/>
      <c r="Q362" s="153"/>
    </row>
    <row r="363" spans="1:17">
      <c r="A363" s="160">
        <v>46003</v>
      </c>
      <c r="B363" s="158">
        <v>0</v>
      </c>
      <c r="C363" s="158">
        <v>0</v>
      </c>
      <c r="D363" s="158">
        <v>0</v>
      </c>
      <c r="E363" s="153"/>
      <c r="F363" s="153"/>
      <c r="G363" s="153"/>
      <c r="H363" s="153"/>
      <c r="I363" s="153"/>
      <c r="J363" s="153"/>
      <c r="K363" s="153"/>
      <c r="L363" s="153"/>
      <c r="M363" s="153"/>
      <c r="N363" s="153"/>
      <c r="O363" s="153"/>
      <c r="P363" s="153"/>
      <c r="Q363" s="153"/>
    </row>
    <row r="364" spans="1:17">
      <c r="A364" s="160">
        <v>46330</v>
      </c>
      <c r="B364" s="158">
        <v>0</v>
      </c>
      <c r="C364" s="158">
        <v>0</v>
      </c>
      <c r="D364" s="158">
        <v>0</v>
      </c>
      <c r="E364" s="153"/>
      <c r="F364" s="153"/>
      <c r="G364" s="153"/>
      <c r="H364" s="153"/>
      <c r="I364" s="153"/>
      <c r="J364" s="153"/>
      <c r="K364" s="153"/>
      <c r="L364" s="153"/>
      <c r="M364" s="153"/>
      <c r="N364" s="153"/>
      <c r="O364" s="153"/>
      <c r="P364" s="153"/>
      <c r="Q364" s="153"/>
    </row>
    <row r="365" spans="1:17">
      <c r="A365" s="160">
        <v>46516</v>
      </c>
      <c r="B365" s="158">
        <v>0</v>
      </c>
      <c r="C365" s="158">
        <v>0</v>
      </c>
      <c r="D365" s="158">
        <v>0</v>
      </c>
      <c r="E365" s="153"/>
      <c r="F365" s="153"/>
      <c r="G365" s="153"/>
      <c r="H365" s="153"/>
      <c r="I365" s="153"/>
      <c r="J365" s="153"/>
      <c r="K365" s="153"/>
      <c r="L365" s="153"/>
      <c r="M365" s="153"/>
      <c r="N365" s="153"/>
      <c r="O365" s="153"/>
      <c r="P365" s="153"/>
      <c r="Q365" s="153"/>
    </row>
    <row r="366" spans="1:17">
      <c r="A366" s="160">
        <v>41717</v>
      </c>
      <c r="B366" s="158">
        <v>0</v>
      </c>
      <c r="C366" s="158">
        <v>0</v>
      </c>
      <c r="D366" s="158">
        <v>0</v>
      </c>
      <c r="E366" s="153"/>
      <c r="F366" s="153"/>
      <c r="G366" s="153"/>
      <c r="H366" s="153"/>
      <c r="I366" s="153"/>
      <c r="J366" s="153"/>
      <c r="K366" s="153"/>
      <c r="L366" s="153"/>
      <c r="M366" s="153"/>
      <c r="N366" s="153"/>
      <c r="O366" s="153"/>
      <c r="P366" s="153"/>
      <c r="Q366" s="153"/>
    </row>
    <row r="367" spans="1:17">
      <c r="A367" s="160">
        <v>46652</v>
      </c>
      <c r="B367" s="158">
        <v>0</v>
      </c>
      <c r="C367" s="158">
        <v>0</v>
      </c>
      <c r="D367" s="158">
        <v>0</v>
      </c>
      <c r="E367" s="153"/>
      <c r="F367" s="153"/>
      <c r="G367" s="153"/>
      <c r="H367" s="153"/>
      <c r="I367" s="153"/>
      <c r="J367" s="153"/>
      <c r="K367" s="153"/>
      <c r="L367" s="153"/>
      <c r="M367" s="153"/>
      <c r="N367" s="153"/>
      <c r="O367" s="153"/>
      <c r="P367" s="153"/>
      <c r="Q367" s="153"/>
    </row>
    <row r="368" spans="1:17">
      <c r="A368" s="160">
        <v>46724</v>
      </c>
      <c r="B368" s="158">
        <v>0</v>
      </c>
      <c r="C368" s="158">
        <v>0</v>
      </c>
      <c r="D368" s="158">
        <v>0</v>
      </c>
      <c r="E368" s="153"/>
      <c r="F368" s="153"/>
      <c r="G368" s="153"/>
      <c r="H368" s="153"/>
      <c r="I368" s="153"/>
      <c r="J368" s="153"/>
      <c r="K368" s="153"/>
      <c r="L368" s="153"/>
      <c r="M368" s="153"/>
      <c r="N368" s="153"/>
      <c r="O368" s="153"/>
      <c r="P368" s="153"/>
      <c r="Q368" s="153"/>
    </row>
    <row r="369" spans="1:17">
      <c r="A369" s="160">
        <v>45685</v>
      </c>
      <c r="B369" s="158">
        <v>0</v>
      </c>
      <c r="C369" s="158">
        <v>0</v>
      </c>
      <c r="D369" s="158">
        <v>0</v>
      </c>
      <c r="E369" s="153"/>
      <c r="F369" s="153"/>
      <c r="G369" s="153"/>
      <c r="H369" s="153"/>
      <c r="I369" s="153"/>
      <c r="J369" s="153"/>
      <c r="K369" s="153"/>
      <c r="L369" s="153"/>
      <c r="M369" s="153"/>
      <c r="N369" s="153"/>
      <c r="O369" s="153"/>
      <c r="P369" s="153"/>
      <c r="Q369" s="153"/>
    </row>
    <row r="370" spans="1:17">
      <c r="A370" s="160">
        <v>45780</v>
      </c>
      <c r="B370" s="158">
        <v>0</v>
      </c>
      <c r="C370" s="158">
        <v>0</v>
      </c>
      <c r="D370" s="158">
        <v>0</v>
      </c>
      <c r="E370" s="153"/>
      <c r="F370" s="153"/>
      <c r="G370" s="153"/>
      <c r="H370" s="153"/>
      <c r="I370" s="153"/>
      <c r="J370" s="153"/>
      <c r="K370" s="153"/>
      <c r="L370" s="153"/>
      <c r="M370" s="153"/>
      <c r="N370" s="153"/>
      <c r="O370" s="153"/>
      <c r="P370" s="153"/>
      <c r="Q370" s="153"/>
    </row>
    <row r="371" spans="1:17">
      <c r="A371" s="160">
        <v>42498</v>
      </c>
      <c r="B371" s="158">
        <v>0</v>
      </c>
      <c r="C371" s="158">
        <v>0</v>
      </c>
      <c r="D371" s="158">
        <v>0</v>
      </c>
      <c r="E371" s="153"/>
      <c r="F371" s="153"/>
      <c r="G371" s="153"/>
      <c r="H371" s="153"/>
      <c r="I371" s="153"/>
      <c r="J371" s="153"/>
      <c r="K371" s="153"/>
      <c r="L371" s="153"/>
      <c r="M371" s="153"/>
      <c r="N371" s="153"/>
      <c r="O371" s="153"/>
      <c r="P371" s="153"/>
      <c r="Q371" s="153"/>
    </row>
    <row r="372" spans="1:17">
      <c r="A372" s="160">
        <v>46000</v>
      </c>
      <c r="B372" s="158">
        <v>0</v>
      </c>
      <c r="C372" s="158">
        <v>0</v>
      </c>
      <c r="D372" s="158">
        <v>0</v>
      </c>
      <c r="E372" s="153"/>
      <c r="F372" s="153"/>
      <c r="G372" s="153"/>
      <c r="H372" s="153"/>
      <c r="I372" s="153"/>
      <c r="J372" s="153"/>
      <c r="K372" s="153"/>
      <c r="L372" s="153"/>
      <c r="M372" s="153"/>
      <c r="N372" s="153"/>
      <c r="O372" s="153"/>
      <c r="P372" s="153"/>
      <c r="Q372" s="153"/>
    </row>
    <row r="373" spans="1:17">
      <c r="A373" s="160">
        <v>46320</v>
      </c>
      <c r="B373" s="158">
        <v>0</v>
      </c>
      <c r="C373" s="158">
        <v>0</v>
      </c>
      <c r="D373" s="158">
        <v>0</v>
      </c>
      <c r="E373" s="153"/>
      <c r="F373" s="153"/>
      <c r="G373" s="153"/>
      <c r="H373" s="153"/>
      <c r="I373" s="153"/>
      <c r="J373" s="153"/>
      <c r="K373" s="153"/>
      <c r="L373" s="153"/>
      <c r="M373" s="153"/>
      <c r="N373" s="153"/>
      <c r="O373" s="153"/>
      <c r="P373" s="153"/>
      <c r="Q373" s="153"/>
    </row>
    <row r="374" spans="1:17">
      <c r="A374" s="160">
        <v>40693</v>
      </c>
      <c r="B374" s="158">
        <v>0</v>
      </c>
      <c r="C374" s="158">
        <v>0</v>
      </c>
      <c r="D374" s="158">
        <v>0</v>
      </c>
      <c r="E374" s="153"/>
      <c r="F374" s="153"/>
      <c r="G374" s="153"/>
      <c r="H374" s="153"/>
      <c r="I374" s="153"/>
      <c r="J374" s="153"/>
      <c r="K374" s="153"/>
      <c r="L374" s="153"/>
      <c r="M374" s="153"/>
      <c r="N374" s="153"/>
      <c r="O374" s="153"/>
      <c r="P374" s="153"/>
      <c r="Q374" s="153"/>
    </row>
    <row r="375" spans="1:17">
      <c r="A375" s="160">
        <v>44521</v>
      </c>
      <c r="B375" s="158">
        <v>0</v>
      </c>
      <c r="C375" s="158">
        <v>0</v>
      </c>
      <c r="D375" s="158">
        <v>0</v>
      </c>
      <c r="E375" s="153"/>
      <c r="F375" s="153"/>
      <c r="G375" s="153"/>
      <c r="H375" s="153"/>
      <c r="I375" s="153"/>
      <c r="J375" s="153"/>
      <c r="K375" s="153"/>
      <c r="L375" s="153"/>
      <c r="M375" s="153"/>
      <c r="N375" s="153"/>
      <c r="O375" s="153"/>
      <c r="P375" s="153"/>
      <c r="Q375" s="153"/>
    </row>
    <row r="376" spans="1:17">
      <c r="A376" s="160">
        <v>42089</v>
      </c>
      <c r="B376" s="158">
        <v>0</v>
      </c>
      <c r="C376" s="158">
        <v>0</v>
      </c>
      <c r="D376" s="158">
        <v>0</v>
      </c>
      <c r="E376" s="153"/>
      <c r="F376" s="153"/>
      <c r="G376" s="153"/>
      <c r="H376" s="153"/>
      <c r="I376" s="153"/>
      <c r="J376" s="153"/>
      <c r="K376" s="153"/>
      <c r="L376" s="153"/>
      <c r="M376" s="153"/>
      <c r="N376" s="153"/>
      <c r="O376" s="153"/>
      <c r="P376" s="153"/>
      <c r="Q376" s="153"/>
    </row>
    <row r="377" spans="1:17">
      <c r="A377" s="160">
        <v>42863</v>
      </c>
      <c r="B377" s="158">
        <v>0</v>
      </c>
      <c r="C377" s="158">
        <v>0</v>
      </c>
      <c r="D377" s="158">
        <v>0</v>
      </c>
      <c r="E377" s="153"/>
      <c r="F377" s="153"/>
      <c r="G377" s="153"/>
      <c r="H377" s="153"/>
      <c r="I377" s="153"/>
      <c r="J377" s="153"/>
      <c r="K377" s="153"/>
      <c r="L377" s="153"/>
      <c r="M377" s="153"/>
      <c r="N377" s="153"/>
      <c r="O377" s="153"/>
      <c r="P377" s="153"/>
      <c r="Q377" s="153"/>
    </row>
    <row r="378" spans="1:17">
      <c r="A378" s="160">
        <v>41037</v>
      </c>
      <c r="B378" s="158">
        <v>0</v>
      </c>
      <c r="C378" s="158">
        <v>0</v>
      </c>
      <c r="D378" s="158">
        <v>0</v>
      </c>
      <c r="E378" s="153"/>
      <c r="F378" s="153"/>
      <c r="G378" s="153"/>
      <c r="H378" s="153"/>
      <c r="I378" s="153"/>
      <c r="J378" s="153"/>
      <c r="K378" s="153"/>
      <c r="L378" s="153"/>
      <c r="M378" s="153"/>
      <c r="N378" s="153"/>
      <c r="O378" s="153"/>
      <c r="P378" s="153"/>
      <c r="Q378" s="153"/>
    </row>
    <row r="379" spans="1:17">
      <c r="A379" s="160">
        <v>41457</v>
      </c>
      <c r="B379" s="158">
        <v>0</v>
      </c>
      <c r="C379" s="158">
        <v>0</v>
      </c>
      <c r="D379" s="158">
        <v>0</v>
      </c>
      <c r="E379" s="153"/>
      <c r="F379" s="153"/>
      <c r="G379" s="153"/>
      <c r="H379" s="153"/>
      <c r="I379" s="153"/>
      <c r="J379" s="153"/>
      <c r="K379" s="153"/>
      <c r="L379" s="153"/>
      <c r="M379" s="153"/>
      <c r="N379" s="153"/>
      <c r="O379" s="153"/>
      <c r="P379" s="153"/>
      <c r="Q379" s="153"/>
    </row>
    <row r="380" spans="1:17">
      <c r="A380" s="160">
        <v>44011</v>
      </c>
      <c r="B380" s="158">
        <v>0</v>
      </c>
      <c r="C380" s="158">
        <v>0</v>
      </c>
      <c r="D380" s="158">
        <v>0</v>
      </c>
      <c r="E380" s="153"/>
      <c r="F380" s="153"/>
      <c r="G380" s="153"/>
      <c r="H380" s="153"/>
      <c r="I380" s="153"/>
      <c r="J380" s="153"/>
      <c r="K380" s="153"/>
      <c r="L380" s="153"/>
      <c r="M380" s="153"/>
      <c r="N380" s="153"/>
      <c r="O380" s="153"/>
      <c r="P380" s="153"/>
      <c r="Q380" s="153"/>
    </row>
    <row r="381" spans="1:17">
      <c r="A381" s="160">
        <v>46098</v>
      </c>
      <c r="B381" s="158">
        <v>0</v>
      </c>
      <c r="C381" s="158">
        <v>0</v>
      </c>
      <c r="D381" s="158">
        <v>0</v>
      </c>
      <c r="E381" s="153"/>
      <c r="F381" s="153"/>
      <c r="G381" s="153"/>
      <c r="H381" s="153"/>
      <c r="I381" s="153"/>
      <c r="J381" s="153"/>
      <c r="K381" s="153"/>
      <c r="L381" s="153"/>
      <c r="M381" s="153"/>
      <c r="N381" s="153"/>
      <c r="O381" s="153"/>
      <c r="P381" s="153"/>
      <c r="Q381" s="153"/>
    </row>
    <row r="382" spans="1:17">
      <c r="A382" s="160">
        <v>42113</v>
      </c>
      <c r="B382" s="158">
        <v>0</v>
      </c>
      <c r="C382" s="158">
        <v>0</v>
      </c>
      <c r="D382" s="158">
        <v>0</v>
      </c>
      <c r="E382" s="153"/>
      <c r="F382" s="153"/>
      <c r="G382" s="153"/>
      <c r="H382" s="153"/>
      <c r="I382" s="153"/>
      <c r="J382" s="153"/>
      <c r="K382" s="153"/>
      <c r="L382" s="153"/>
      <c r="M382" s="153"/>
      <c r="N382" s="153"/>
      <c r="O382" s="153"/>
      <c r="P382" s="153"/>
      <c r="Q382" s="153"/>
    </row>
    <row r="383" spans="1:17">
      <c r="A383" s="160">
        <v>46771</v>
      </c>
      <c r="B383" s="158">
        <v>0</v>
      </c>
      <c r="C383" s="158">
        <v>0</v>
      </c>
      <c r="D383" s="158">
        <v>0</v>
      </c>
      <c r="E383" s="153"/>
      <c r="F383" s="153"/>
      <c r="G383" s="153"/>
      <c r="H383" s="153"/>
      <c r="I383" s="153"/>
      <c r="J383" s="153"/>
      <c r="K383" s="153"/>
      <c r="L383" s="153"/>
      <c r="M383" s="153"/>
      <c r="N383" s="153"/>
      <c r="O383" s="153"/>
      <c r="P383" s="153"/>
      <c r="Q383" s="153"/>
    </row>
    <row r="384" spans="1:17">
      <c r="A384" s="160">
        <v>44211</v>
      </c>
      <c r="B384" s="158">
        <v>0</v>
      </c>
      <c r="C384" s="158">
        <v>0</v>
      </c>
      <c r="D384" s="158">
        <v>0</v>
      </c>
      <c r="E384" s="153"/>
      <c r="F384" s="153"/>
      <c r="G384" s="153"/>
      <c r="H384" s="153"/>
      <c r="I384" s="153"/>
      <c r="J384" s="153"/>
      <c r="K384" s="153"/>
      <c r="L384" s="153"/>
      <c r="M384" s="153"/>
      <c r="N384" s="153"/>
      <c r="O384" s="153"/>
      <c r="P384" s="153"/>
      <c r="Q384" s="153"/>
    </row>
    <row r="385" spans="1:17">
      <c r="A385" s="160">
        <v>44377</v>
      </c>
      <c r="B385" s="158">
        <v>0</v>
      </c>
      <c r="C385" s="158">
        <v>0</v>
      </c>
      <c r="D385" s="158">
        <v>0</v>
      </c>
      <c r="E385" s="153"/>
      <c r="F385" s="153"/>
      <c r="G385" s="153"/>
      <c r="H385" s="153"/>
      <c r="I385" s="153"/>
      <c r="J385" s="153"/>
      <c r="K385" s="153"/>
      <c r="L385" s="153"/>
      <c r="M385" s="153"/>
      <c r="N385" s="153"/>
      <c r="O385" s="153"/>
      <c r="P385" s="153"/>
      <c r="Q385" s="153"/>
    </row>
    <row r="386" spans="1:17">
      <c r="A386" s="160">
        <v>44186</v>
      </c>
      <c r="B386" s="158">
        <v>0</v>
      </c>
      <c r="C386" s="158">
        <v>0</v>
      </c>
      <c r="D386" s="158">
        <v>0</v>
      </c>
      <c r="E386" s="153"/>
      <c r="F386" s="153"/>
      <c r="G386" s="153"/>
      <c r="H386" s="153"/>
      <c r="I386" s="153"/>
      <c r="J386" s="153"/>
      <c r="K386" s="153"/>
      <c r="L386" s="153"/>
      <c r="M386" s="153"/>
      <c r="N386" s="153"/>
      <c r="O386" s="153"/>
      <c r="P386" s="153"/>
      <c r="Q386" s="153"/>
    </row>
    <row r="387" spans="1:17">
      <c r="A387" s="160">
        <v>43620</v>
      </c>
      <c r="B387" s="158">
        <v>0</v>
      </c>
      <c r="C387" s="158">
        <v>0</v>
      </c>
      <c r="D387" s="158">
        <v>0</v>
      </c>
      <c r="E387" s="153"/>
      <c r="F387" s="153"/>
      <c r="G387" s="153"/>
      <c r="H387" s="153"/>
      <c r="I387" s="153"/>
      <c r="J387" s="153"/>
      <c r="K387" s="153"/>
      <c r="L387" s="153"/>
      <c r="M387" s="153"/>
      <c r="N387" s="153"/>
      <c r="O387" s="153"/>
      <c r="P387" s="153"/>
      <c r="Q387" s="153"/>
    </row>
    <row r="388" spans="1:17">
      <c r="A388" s="160">
        <v>42632</v>
      </c>
      <c r="B388" s="158">
        <v>0</v>
      </c>
      <c r="C388" s="158">
        <v>0</v>
      </c>
      <c r="D388" s="158">
        <v>0</v>
      </c>
      <c r="E388" s="153"/>
      <c r="F388" s="153"/>
      <c r="G388" s="153"/>
      <c r="H388" s="153"/>
      <c r="I388" s="153"/>
      <c r="J388" s="153"/>
      <c r="K388" s="153"/>
      <c r="L388" s="153"/>
      <c r="M388" s="153"/>
      <c r="N388" s="153"/>
      <c r="O388" s="153"/>
      <c r="P388" s="153"/>
      <c r="Q388" s="153"/>
    </row>
    <row r="389" spans="1:17">
      <c r="A389" s="160">
        <v>42702</v>
      </c>
      <c r="B389" s="158">
        <v>0</v>
      </c>
      <c r="C389" s="165">
        <v>0</v>
      </c>
      <c r="D389" s="158">
        <v>0</v>
      </c>
      <c r="E389" s="153"/>
      <c r="F389" s="153"/>
      <c r="G389" s="153"/>
      <c r="H389" s="153"/>
      <c r="I389" s="153"/>
      <c r="J389" s="153"/>
      <c r="K389" s="153"/>
      <c r="L389" s="153"/>
      <c r="M389" s="153"/>
      <c r="N389" s="153"/>
      <c r="O389" s="153"/>
      <c r="P389" s="153"/>
      <c r="Q389" s="153"/>
    </row>
    <row r="390" spans="1:17">
      <c r="A390" s="160">
        <v>43299</v>
      </c>
      <c r="B390" s="158">
        <v>0</v>
      </c>
      <c r="C390" s="158">
        <v>0</v>
      </c>
      <c r="D390" s="158">
        <v>0</v>
      </c>
      <c r="E390" s="153"/>
      <c r="F390" s="153"/>
      <c r="G390" s="153"/>
      <c r="H390" s="153"/>
      <c r="I390" s="153"/>
      <c r="J390" s="153"/>
      <c r="K390" s="153"/>
      <c r="L390" s="153"/>
      <c r="M390" s="153"/>
      <c r="N390" s="153"/>
      <c r="O390" s="153"/>
      <c r="P390" s="153"/>
      <c r="Q390" s="153"/>
    </row>
    <row r="391" spans="1:17">
      <c r="A391" s="160">
        <v>45316</v>
      </c>
      <c r="B391" s="158">
        <v>0</v>
      </c>
      <c r="C391" s="158">
        <v>0</v>
      </c>
      <c r="D391" s="158">
        <v>0</v>
      </c>
      <c r="E391" s="153"/>
      <c r="F391" s="153"/>
      <c r="G391" s="153"/>
      <c r="H391" s="153"/>
      <c r="I391" s="153"/>
      <c r="J391" s="153"/>
      <c r="K391" s="153"/>
      <c r="L391" s="153"/>
      <c r="M391" s="153"/>
      <c r="N391" s="153"/>
      <c r="O391" s="153"/>
      <c r="P391" s="153"/>
      <c r="Q391" s="153"/>
    </row>
    <row r="392" spans="1:17">
      <c r="A392" s="160">
        <v>43689</v>
      </c>
      <c r="B392" s="158">
        <v>0</v>
      </c>
      <c r="C392" s="158">
        <v>0</v>
      </c>
      <c r="D392" s="158">
        <v>0</v>
      </c>
      <c r="E392" s="153"/>
      <c r="F392" s="153"/>
      <c r="G392" s="153"/>
      <c r="H392" s="153"/>
      <c r="I392" s="153"/>
      <c r="J392" s="153"/>
      <c r="K392" s="153"/>
      <c r="L392" s="153"/>
      <c r="M392" s="153"/>
      <c r="N392" s="153"/>
      <c r="O392" s="153"/>
      <c r="P392" s="153"/>
      <c r="Q392" s="153"/>
    </row>
    <row r="393" spans="1:17">
      <c r="A393" s="160">
        <v>45546</v>
      </c>
      <c r="B393" s="158">
        <v>0</v>
      </c>
      <c r="C393" s="158">
        <v>0</v>
      </c>
      <c r="D393" s="158">
        <v>0</v>
      </c>
      <c r="E393" s="153"/>
      <c r="F393" s="153"/>
      <c r="G393" s="153"/>
      <c r="H393" s="153"/>
      <c r="I393" s="153"/>
      <c r="J393" s="153"/>
      <c r="K393" s="153"/>
      <c r="L393" s="153"/>
      <c r="M393" s="153"/>
      <c r="N393" s="153"/>
      <c r="O393" s="153"/>
      <c r="P393" s="153"/>
      <c r="Q393" s="153"/>
    </row>
    <row r="394" spans="1:17">
      <c r="A394" s="160">
        <v>41802</v>
      </c>
      <c r="B394" s="158">
        <v>0</v>
      </c>
      <c r="C394" s="158">
        <v>0</v>
      </c>
      <c r="D394" s="158">
        <v>0</v>
      </c>
      <c r="E394" s="153"/>
      <c r="F394" s="153"/>
      <c r="G394" s="153"/>
      <c r="H394" s="153"/>
      <c r="I394" s="153"/>
      <c r="J394" s="153"/>
      <c r="K394" s="153"/>
      <c r="L394" s="153"/>
      <c r="M394" s="153"/>
      <c r="N394" s="153"/>
      <c r="O394" s="153"/>
      <c r="P394" s="153"/>
      <c r="Q394" s="153"/>
    </row>
    <row r="395" spans="1:17">
      <c r="A395" s="160">
        <v>44502</v>
      </c>
      <c r="B395" s="158">
        <v>0</v>
      </c>
      <c r="C395" s="161">
        <v>0</v>
      </c>
      <c r="D395" s="158">
        <v>0</v>
      </c>
      <c r="E395" s="153"/>
      <c r="F395" s="153"/>
      <c r="G395" s="153"/>
      <c r="H395" s="153"/>
      <c r="I395" s="153"/>
      <c r="J395" s="153"/>
      <c r="K395" s="153"/>
      <c r="L395" s="153"/>
      <c r="M395" s="153"/>
      <c r="N395" s="153"/>
      <c r="O395" s="153"/>
      <c r="P395" s="153"/>
      <c r="Q395" s="153"/>
    </row>
    <row r="396" spans="1:17">
      <c r="A396" s="160">
        <v>46814</v>
      </c>
      <c r="B396" s="158">
        <v>0</v>
      </c>
      <c r="C396" s="161">
        <v>0</v>
      </c>
      <c r="D396" s="158">
        <v>0</v>
      </c>
      <c r="E396" s="153"/>
      <c r="F396" s="153"/>
      <c r="G396" s="153"/>
      <c r="H396" s="153"/>
      <c r="I396" s="153"/>
      <c r="J396" s="153"/>
      <c r="K396" s="153"/>
      <c r="L396" s="153"/>
      <c r="M396" s="153"/>
      <c r="N396" s="153"/>
      <c r="O396" s="153"/>
      <c r="P396" s="153"/>
      <c r="Q396" s="153"/>
    </row>
    <row r="397" spans="1:17">
      <c r="A397" s="160">
        <v>46512</v>
      </c>
      <c r="B397" s="158">
        <v>0</v>
      </c>
      <c r="C397" s="161">
        <v>0</v>
      </c>
      <c r="D397" s="158">
        <v>0</v>
      </c>
      <c r="E397" s="153"/>
      <c r="F397" s="153"/>
      <c r="G397" s="153"/>
      <c r="H397" s="153"/>
      <c r="I397" s="153"/>
      <c r="J397" s="153"/>
      <c r="K397" s="153"/>
      <c r="L397" s="153"/>
      <c r="M397" s="153"/>
      <c r="N397" s="153"/>
      <c r="O397" s="153"/>
      <c r="P397" s="153"/>
      <c r="Q397" s="153"/>
    </row>
    <row r="398" spans="1:17">
      <c r="A398" s="160">
        <v>41859</v>
      </c>
      <c r="B398" s="158">
        <v>0</v>
      </c>
      <c r="C398" s="161">
        <v>0</v>
      </c>
      <c r="D398" s="158">
        <v>0</v>
      </c>
      <c r="E398" s="153"/>
      <c r="F398" s="153"/>
      <c r="G398" s="153"/>
      <c r="H398" s="153"/>
      <c r="I398" s="153"/>
      <c r="J398" s="153"/>
      <c r="K398" s="153"/>
      <c r="L398" s="153"/>
      <c r="M398" s="153"/>
      <c r="N398" s="153"/>
      <c r="O398" s="153"/>
      <c r="P398" s="153"/>
      <c r="Q398" s="153"/>
    </row>
    <row r="399" spans="1:17">
      <c r="A399" s="160">
        <v>44959</v>
      </c>
      <c r="B399" s="158">
        <v>0</v>
      </c>
      <c r="C399" s="161">
        <v>0</v>
      </c>
      <c r="D399" s="158">
        <v>0</v>
      </c>
      <c r="E399" s="153"/>
      <c r="F399" s="153"/>
      <c r="G399" s="153"/>
      <c r="H399" s="153"/>
      <c r="I399" s="153"/>
      <c r="J399" s="153"/>
      <c r="K399" s="153"/>
      <c r="L399" s="153"/>
      <c r="M399" s="153"/>
      <c r="N399" s="153"/>
      <c r="O399" s="153"/>
      <c r="P399" s="153"/>
      <c r="Q399" s="153"/>
    </row>
    <row r="400" spans="1:17">
      <c r="A400" s="160">
        <v>45584</v>
      </c>
      <c r="B400" s="158">
        <v>0</v>
      </c>
      <c r="C400" s="161">
        <v>0</v>
      </c>
      <c r="D400" s="158">
        <v>0</v>
      </c>
      <c r="E400" s="153"/>
      <c r="F400" s="153"/>
      <c r="G400" s="153"/>
      <c r="H400" s="153"/>
      <c r="I400" s="153"/>
      <c r="J400" s="153"/>
      <c r="K400" s="153"/>
      <c r="L400" s="153"/>
      <c r="M400" s="153"/>
      <c r="N400" s="153"/>
      <c r="O400" s="153"/>
      <c r="P400" s="153"/>
      <c r="Q400" s="153"/>
    </row>
    <row r="401" spans="1:17">
      <c r="A401" s="160">
        <v>40722</v>
      </c>
      <c r="B401" s="158">
        <v>0</v>
      </c>
      <c r="C401" s="161">
        <v>0</v>
      </c>
      <c r="D401" s="158">
        <v>0</v>
      </c>
      <c r="E401" s="153"/>
      <c r="F401" s="153"/>
      <c r="G401" s="153"/>
      <c r="H401" s="153"/>
      <c r="I401" s="153"/>
      <c r="J401" s="153"/>
      <c r="K401" s="153"/>
      <c r="L401" s="153"/>
      <c r="M401" s="153"/>
      <c r="N401" s="153"/>
      <c r="O401" s="153"/>
      <c r="P401" s="153"/>
      <c r="Q401" s="153"/>
    </row>
    <row r="402" spans="1:17">
      <c r="A402" s="160">
        <v>45553</v>
      </c>
      <c r="B402" s="158">
        <v>0</v>
      </c>
      <c r="C402" s="161">
        <v>0</v>
      </c>
      <c r="D402" s="158">
        <v>0</v>
      </c>
      <c r="E402" s="153"/>
      <c r="F402" s="153"/>
      <c r="G402" s="153"/>
      <c r="H402" s="153"/>
      <c r="I402" s="153"/>
      <c r="J402" s="153"/>
      <c r="K402" s="153"/>
      <c r="L402" s="153"/>
      <c r="M402" s="153"/>
      <c r="N402" s="153"/>
      <c r="O402" s="153"/>
      <c r="P402" s="153"/>
      <c r="Q402" s="153"/>
    </row>
    <row r="403" spans="1:17">
      <c r="A403" s="160">
        <v>45528</v>
      </c>
      <c r="B403" s="158">
        <v>0</v>
      </c>
      <c r="C403" s="161">
        <v>0</v>
      </c>
      <c r="D403" s="158">
        <v>0</v>
      </c>
      <c r="E403" s="153"/>
      <c r="F403" s="153"/>
      <c r="G403" s="153"/>
      <c r="H403" s="153"/>
      <c r="I403" s="153"/>
      <c r="J403" s="153"/>
      <c r="K403" s="153"/>
      <c r="L403" s="153"/>
      <c r="M403" s="153"/>
      <c r="N403" s="153"/>
      <c r="O403" s="153"/>
      <c r="P403" s="153"/>
      <c r="Q403" s="153"/>
    </row>
    <row r="404" spans="1:17">
      <c r="A404" s="160">
        <v>42162</v>
      </c>
      <c r="B404" s="158">
        <v>0</v>
      </c>
      <c r="C404" s="161">
        <v>0</v>
      </c>
      <c r="D404" s="158">
        <v>0</v>
      </c>
      <c r="E404" s="153"/>
      <c r="F404" s="153"/>
      <c r="G404" s="153"/>
      <c r="H404" s="153"/>
      <c r="I404" s="153"/>
      <c r="J404" s="153"/>
      <c r="K404" s="153"/>
      <c r="L404" s="153"/>
      <c r="M404" s="153"/>
      <c r="N404" s="153"/>
      <c r="O404" s="153"/>
      <c r="P404" s="153"/>
      <c r="Q404" s="153"/>
    </row>
    <row r="405" spans="1:17">
      <c r="A405" s="160">
        <v>42718</v>
      </c>
      <c r="B405" s="158">
        <v>0</v>
      </c>
      <c r="C405" s="161">
        <v>0</v>
      </c>
      <c r="D405" s="158">
        <v>0</v>
      </c>
      <c r="E405" s="153"/>
      <c r="F405" s="153"/>
      <c r="G405" s="153"/>
      <c r="H405" s="153"/>
      <c r="I405" s="153"/>
      <c r="J405" s="153"/>
      <c r="K405" s="153"/>
      <c r="L405" s="153"/>
      <c r="M405" s="153"/>
      <c r="N405" s="153"/>
      <c r="O405" s="153"/>
      <c r="P405" s="153"/>
      <c r="Q405" s="153"/>
    </row>
    <row r="406" spans="1:17">
      <c r="A406" s="160">
        <v>44644</v>
      </c>
      <c r="B406" s="158">
        <v>0</v>
      </c>
      <c r="C406" s="161">
        <v>0</v>
      </c>
      <c r="D406" s="158">
        <v>0</v>
      </c>
      <c r="E406" s="153"/>
      <c r="F406" s="153"/>
      <c r="G406" s="153"/>
      <c r="H406" s="153"/>
      <c r="I406" s="153"/>
      <c r="J406" s="153"/>
      <c r="K406" s="153"/>
      <c r="L406" s="153"/>
      <c r="M406" s="153"/>
      <c r="N406" s="153"/>
      <c r="O406" s="153"/>
      <c r="P406" s="153"/>
      <c r="Q406" s="153"/>
    </row>
    <row r="407" spans="1:17">
      <c r="A407" s="160">
        <v>42572</v>
      </c>
      <c r="B407" s="158">
        <v>0</v>
      </c>
      <c r="C407" s="161">
        <v>0</v>
      </c>
      <c r="D407" s="158">
        <v>0</v>
      </c>
      <c r="E407" s="153"/>
      <c r="F407" s="153"/>
      <c r="G407" s="153"/>
      <c r="H407" s="153"/>
      <c r="I407" s="153"/>
      <c r="J407" s="153"/>
      <c r="K407" s="153"/>
      <c r="L407" s="153"/>
      <c r="M407" s="153"/>
      <c r="N407" s="153"/>
      <c r="O407" s="153"/>
      <c r="P407" s="153"/>
      <c r="Q407" s="153"/>
    </row>
    <row r="408" spans="1:17">
      <c r="A408" s="160">
        <v>41114</v>
      </c>
      <c r="B408" s="158">
        <v>0</v>
      </c>
      <c r="C408" s="158">
        <v>0</v>
      </c>
      <c r="D408" s="158">
        <v>0</v>
      </c>
      <c r="E408" s="153"/>
      <c r="F408" s="153"/>
      <c r="G408" s="153"/>
      <c r="H408" s="153"/>
      <c r="I408" s="153"/>
      <c r="J408" s="153"/>
      <c r="K408" s="153"/>
      <c r="L408" s="153"/>
      <c r="M408" s="153"/>
      <c r="N408" s="153"/>
      <c r="O408" s="153"/>
      <c r="P408" s="153"/>
      <c r="Q408" s="153"/>
    </row>
    <row r="409" spans="1:17">
      <c r="A409" s="160">
        <v>41396</v>
      </c>
      <c r="B409" s="158">
        <v>0</v>
      </c>
      <c r="C409" s="158">
        <v>0</v>
      </c>
      <c r="D409" s="158">
        <v>0</v>
      </c>
      <c r="E409" s="153"/>
      <c r="F409" s="153"/>
      <c r="G409" s="153"/>
      <c r="H409" s="153"/>
      <c r="I409" s="153"/>
      <c r="J409" s="153"/>
      <c r="K409" s="153"/>
      <c r="L409" s="153"/>
      <c r="M409" s="153"/>
      <c r="N409" s="153"/>
      <c r="O409" s="153"/>
      <c r="P409" s="153"/>
      <c r="Q409" s="153"/>
    </row>
    <row r="410" spans="1:17">
      <c r="A410" s="160">
        <v>45908</v>
      </c>
      <c r="B410" s="158">
        <v>0</v>
      </c>
      <c r="C410" s="158">
        <v>0</v>
      </c>
      <c r="D410" s="158">
        <v>0</v>
      </c>
      <c r="E410" s="153"/>
      <c r="F410" s="153"/>
      <c r="G410" s="153"/>
      <c r="H410" s="153"/>
      <c r="I410" s="153"/>
      <c r="J410" s="153"/>
      <c r="K410" s="153"/>
      <c r="L410" s="153"/>
      <c r="M410" s="153"/>
      <c r="N410" s="153"/>
      <c r="O410" s="153"/>
      <c r="P410" s="153"/>
      <c r="Q410" s="153"/>
    </row>
    <row r="411" spans="1:17">
      <c r="A411" s="160">
        <v>46423</v>
      </c>
      <c r="B411" s="158">
        <v>0</v>
      </c>
      <c r="C411" s="158">
        <v>0</v>
      </c>
      <c r="D411" s="158">
        <v>0</v>
      </c>
      <c r="E411" s="153"/>
      <c r="F411" s="153"/>
      <c r="G411" s="153"/>
      <c r="H411" s="153"/>
      <c r="I411" s="153"/>
      <c r="J411" s="153"/>
      <c r="K411" s="153"/>
      <c r="L411" s="153"/>
      <c r="M411" s="153"/>
      <c r="N411" s="153"/>
      <c r="O411" s="153"/>
      <c r="P411" s="153"/>
      <c r="Q411" s="153"/>
    </row>
    <row r="412" spans="1:17">
      <c r="A412" s="160">
        <v>43794</v>
      </c>
      <c r="B412" s="158">
        <v>0</v>
      </c>
      <c r="C412" s="158">
        <v>0</v>
      </c>
      <c r="D412" s="158">
        <v>0</v>
      </c>
      <c r="E412" s="153"/>
      <c r="F412" s="153"/>
      <c r="G412" s="153"/>
      <c r="H412" s="153"/>
      <c r="I412" s="153"/>
      <c r="J412" s="153"/>
      <c r="K412" s="153"/>
      <c r="L412" s="153"/>
      <c r="M412" s="153"/>
      <c r="N412" s="153"/>
      <c r="O412" s="153"/>
      <c r="P412" s="153"/>
      <c r="Q412" s="153"/>
    </row>
    <row r="413" spans="1:17">
      <c r="A413" s="160">
        <v>41066</v>
      </c>
      <c r="B413" s="158">
        <v>0</v>
      </c>
      <c r="C413" s="158">
        <v>0</v>
      </c>
      <c r="D413" s="158">
        <v>0</v>
      </c>
      <c r="E413" s="153"/>
      <c r="F413" s="153"/>
      <c r="G413" s="153"/>
      <c r="H413" s="153"/>
      <c r="I413" s="153"/>
      <c r="J413" s="153"/>
      <c r="K413" s="153"/>
      <c r="L413" s="153"/>
      <c r="M413" s="153"/>
      <c r="N413" s="153"/>
      <c r="O413" s="153"/>
      <c r="P413" s="153"/>
      <c r="Q413" s="153"/>
    </row>
    <row r="414" spans="1:17">
      <c r="A414" s="160">
        <v>45540</v>
      </c>
      <c r="B414" s="158">
        <v>0</v>
      </c>
      <c r="C414" s="158">
        <v>0</v>
      </c>
      <c r="D414" s="158">
        <v>0</v>
      </c>
      <c r="E414" s="153"/>
      <c r="F414" s="153"/>
      <c r="G414" s="153"/>
      <c r="H414" s="153"/>
      <c r="I414" s="153"/>
      <c r="J414" s="153"/>
      <c r="K414" s="153"/>
      <c r="L414" s="153"/>
      <c r="M414" s="153"/>
      <c r="N414" s="153"/>
      <c r="O414" s="153"/>
      <c r="P414" s="153"/>
      <c r="Q414" s="153"/>
    </row>
    <row r="415" spans="1:17">
      <c r="A415" s="160">
        <v>43450</v>
      </c>
      <c r="B415" s="158">
        <v>0</v>
      </c>
      <c r="C415" s="162">
        <v>0</v>
      </c>
      <c r="D415" s="158">
        <v>0</v>
      </c>
      <c r="E415" s="153"/>
      <c r="F415" s="153"/>
      <c r="G415" s="153"/>
      <c r="H415" s="153"/>
      <c r="I415" s="153"/>
      <c r="J415" s="153"/>
      <c r="K415" s="153"/>
      <c r="L415" s="153"/>
      <c r="M415" s="153"/>
      <c r="N415" s="153"/>
      <c r="O415" s="153"/>
      <c r="P415" s="153"/>
      <c r="Q415" s="153"/>
    </row>
    <row r="416" spans="1:17">
      <c r="A416" s="159">
        <v>42582</v>
      </c>
      <c r="B416" s="158">
        <v>0</v>
      </c>
      <c r="C416" s="162">
        <v>0</v>
      </c>
      <c r="D416" s="158">
        <v>0</v>
      </c>
      <c r="E416" s="153"/>
      <c r="F416" s="153"/>
      <c r="G416" s="153"/>
      <c r="H416" s="153"/>
      <c r="I416" s="153"/>
      <c r="J416" s="153"/>
      <c r="K416" s="153"/>
      <c r="L416" s="153"/>
      <c r="M416" s="153"/>
      <c r="N416" s="153"/>
      <c r="O416" s="153"/>
      <c r="P416" s="153"/>
      <c r="Q416" s="153"/>
    </row>
    <row r="417" spans="1:17">
      <c r="A417" s="158"/>
      <c r="B417" s="158"/>
      <c r="C417" s="158"/>
      <c r="D417" s="158"/>
      <c r="E417" s="153"/>
      <c r="F417" s="153"/>
      <c r="G417" s="153"/>
      <c r="H417" s="153"/>
      <c r="I417" s="153"/>
      <c r="J417" s="153"/>
      <c r="K417" s="153"/>
      <c r="L417" s="153"/>
      <c r="M417" s="153"/>
      <c r="N417" s="153"/>
      <c r="O417" s="153"/>
      <c r="P417" s="153"/>
      <c r="Q417" s="153"/>
    </row>
    <row r="418" spans="1:17">
      <c r="A418" s="158"/>
      <c r="B418" s="158"/>
      <c r="C418" s="158"/>
      <c r="D418" s="158"/>
      <c r="E418" s="153"/>
      <c r="F418" s="153"/>
      <c r="G418" s="153"/>
      <c r="H418" s="153"/>
      <c r="I418" s="153"/>
      <c r="J418" s="153"/>
      <c r="K418" s="153"/>
      <c r="L418" s="153"/>
      <c r="M418" s="153"/>
      <c r="N418" s="153"/>
      <c r="O418" s="153"/>
      <c r="P418" s="153"/>
      <c r="Q418" s="153"/>
    </row>
    <row r="419" spans="1:17">
      <c r="A419" s="158"/>
      <c r="B419" s="158"/>
      <c r="C419" s="158"/>
      <c r="D419" s="158"/>
      <c r="E419" s="153"/>
      <c r="F419" s="153"/>
      <c r="G419" s="153"/>
      <c r="H419" s="153"/>
      <c r="I419" s="153"/>
      <c r="J419" s="153"/>
      <c r="K419" s="153"/>
      <c r="L419" s="153"/>
      <c r="M419" s="153"/>
      <c r="N419" s="153"/>
      <c r="O419" s="153"/>
      <c r="P419" s="153"/>
      <c r="Q419" s="153"/>
    </row>
    <row r="420" spans="1:17">
      <c r="A420" s="158"/>
      <c r="B420" s="158"/>
      <c r="C420" s="158"/>
      <c r="D420" s="158"/>
      <c r="E420" s="153"/>
      <c r="F420" s="153"/>
      <c r="G420" s="153"/>
      <c r="H420" s="153"/>
      <c r="I420" s="153"/>
      <c r="J420" s="153"/>
      <c r="K420" s="153"/>
      <c r="L420" s="153"/>
      <c r="M420" s="153"/>
      <c r="N420" s="153"/>
      <c r="O420" s="153"/>
      <c r="P420" s="153"/>
      <c r="Q420" s="153"/>
    </row>
    <row r="421" spans="1:17">
      <c r="A421" s="158"/>
      <c r="B421" s="158"/>
      <c r="C421" s="158"/>
      <c r="D421" s="158"/>
      <c r="E421" s="153"/>
      <c r="F421" s="153"/>
      <c r="G421" s="153"/>
      <c r="H421" s="153"/>
      <c r="I421" s="153"/>
      <c r="J421" s="153"/>
      <c r="K421" s="153"/>
      <c r="L421" s="153"/>
      <c r="M421" s="153"/>
      <c r="N421" s="153"/>
      <c r="O421" s="153"/>
      <c r="P421" s="153"/>
      <c r="Q421" s="153"/>
    </row>
    <row r="422" spans="1:17">
      <c r="A422" s="158"/>
      <c r="B422" s="158"/>
      <c r="C422" s="158"/>
      <c r="D422" s="158"/>
      <c r="E422" s="153"/>
      <c r="F422" s="153"/>
      <c r="G422" s="153"/>
      <c r="H422" s="153"/>
      <c r="I422" s="153"/>
      <c r="J422" s="153"/>
      <c r="K422" s="153"/>
      <c r="L422" s="153"/>
      <c r="M422" s="153"/>
      <c r="N422" s="153"/>
      <c r="O422" s="153"/>
      <c r="P422" s="153"/>
      <c r="Q422" s="153"/>
    </row>
    <row r="423" spans="1:17">
      <c r="A423" s="158"/>
      <c r="B423" s="158"/>
      <c r="C423" s="158"/>
      <c r="D423" s="158"/>
      <c r="E423" s="153"/>
      <c r="F423" s="153"/>
      <c r="G423" s="153"/>
      <c r="H423" s="153"/>
      <c r="I423" s="153"/>
      <c r="J423" s="153"/>
      <c r="K423" s="153"/>
      <c r="L423" s="153"/>
      <c r="M423" s="153"/>
      <c r="N423" s="153"/>
      <c r="O423" s="153"/>
      <c r="P423" s="153"/>
      <c r="Q423" s="153"/>
    </row>
    <row r="424" spans="1:17">
      <c r="A424" s="158"/>
      <c r="B424" s="158"/>
      <c r="C424" s="158"/>
      <c r="D424" s="158"/>
      <c r="E424" s="153"/>
      <c r="F424" s="153"/>
      <c r="G424" s="153"/>
      <c r="H424" s="153"/>
      <c r="I424" s="153"/>
      <c r="J424" s="153"/>
      <c r="K424" s="153"/>
      <c r="L424" s="153"/>
      <c r="M424" s="153"/>
      <c r="N424" s="153"/>
      <c r="O424" s="153"/>
      <c r="P424" s="153"/>
      <c r="Q424" s="153"/>
    </row>
    <row r="425" spans="1:17">
      <c r="A425" s="158"/>
      <c r="B425" s="158"/>
      <c r="C425" s="158"/>
      <c r="D425" s="158"/>
      <c r="E425" s="153"/>
      <c r="F425" s="153"/>
      <c r="G425" s="153"/>
      <c r="H425" s="153"/>
      <c r="I425" s="153"/>
      <c r="J425" s="153"/>
      <c r="K425" s="153"/>
      <c r="L425" s="153"/>
      <c r="M425" s="153"/>
      <c r="N425" s="153"/>
      <c r="O425" s="153"/>
      <c r="P425" s="153"/>
      <c r="Q425" s="153"/>
    </row>
    <row r="426" spans="1:17">
      <c r="A426" s="158"/>
      <c r="B426" s="158"/>
      <c r="C426" s="158"/>
      <c r="D426" s="158"/>
      <c r="E426" s="153"/>
      <c r="F426" s="153"/>
      <c r="G426" s="153"/>
      <c r="H426" s="153"/>
      <c r="I426" s="153"/>
      <c r="J426" s="153"/>
      <c r="K426" s="153"/>
      <c r="L426" s="153"/>
      <c r="M426" s="153"/>
      <c r="N426" s="153"/>
      <c r="O426" s="153"/>
      <c r="P426" s="153"/>
      <c r="Q426" s="153"/>
    </row>
    <row r="427" spans="1:17">
      <c r="A427" s="158"/>
      <c r="B427" s="158"/>
      <c r="C427" s="158"/>
      <c r="D427" s="158"/>
      <c r="E427" s="153"/>
      <c r="F427" s="153"/>
      <c r="G427" s="153"/>
      <c r="H427" s="153"/>
      <c r="I427" s="153"/>
      <c r="J427" s="153"/>
      <c r="K427" s="153"/>
      <c r="L427" s="153"/>
      <c r="M427" s="153"/>
      <c r="N427" s="153"/>
      <c r="O427" s="153"/>
      <c r="P427" s="153"/>
      <c r="Q427" s="153"/>
    </row>
    <row r="428" spans="1:17">
      <c r="A428" s="158"/>
      <c r="B428" s="158"/>
      <c r="C428" s="158"/>
      <c r="D428" s="158"/>
      <c r="E428" s="153"/>
      <c r="F428" s="153"/>
      <c r="G428" s="153"/>
      <c r="H428" s="153"/>
      <c r="I428" s="153"/>
      <c r="J428" s="153"/>
      <c r="K428" s="153"/>
      <c r="L428" s="153"/>
      <c r="M428" s="153"/>
      <c r="N428" s="153"/>
      <c r="O428" s="153"/>
      <c r="P428" s="153"/>
      <c r="Q428" s="153"/>
    </row>
    <row r="429" spans="1:17">
      <c r="A429" s="158"/>
      <c r="B429" s="158"/>
      <c r="C429" s="158"/>
      <c r="D429" s="158"/>
      <c r="E429" s="153"/>
      <c r="F429" s="153"/>
      <c r="G429" s="153"/>
      <c r="H429" s="153"/>
      <c r="I429" s="153"/>
      <c r="J429" s="153"/>
      <c r="K429" s="153"/>
      <c r="L429" s="153"/>
      <c r="M429" s="153"/>
      <c r="N429" s="153"/>
      <c r="O429" s="153"/>
      <c r="P429" s="153"/>
      <c r="Q429" s="1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750E-3F9E-4422-ACB8-69D45D55FE61}">
  <sheetPr>
    <tabColor theme="5" tint="0.79998168889431442"/>
  </sheetPr>
  <dimension ref="A1:U416"/>
  <sheetViews>
    <sheetView topLeftCell="A13" workbookViewId="0">
      <selection activeCell="F4" sqref="F4"/>
    </sheetView>
  </sheetViews>
  <sheetFormatPr defaultRowHeight="15"/>
  <sheetData>
    <row r="1" spans="1:21">
      <c r="A1" s="153" t="s">
        <v>465</v>
      </c>
      <c r="B1" s="153" t="s">
        <v>466</v>
      </c>
      <c r="C1" s="153" t="s">
        <v>385</v>
      </c>
      <c r="D1" s="153"/>
      <c r="E1" s="153"/>
      <c r="F1" s="153"/>
      <c r="G1" s="153"/>
      <c r="H1" s="153"/>
      <c r="I1" s="153"/>
      <c r="J1" s="153"/>
      <c r="K1" s="153"/>
      <c r="L1" s="153"/>
      <c r="M1" s="153"/>
      <c r="N1" s="153"/>
      <c r="O1" s="153"/>
      <c r="P1" s="153"/>
      <c r="Q1" s="153"/>
      <c r="R1" s="153"/>
      <c r="S1" s="153"/>
    </row>
    <row r="2" spans="1:21">
      <c r="A2" s="153">
        <v>0</v>
      </c>
      <c r="B2" s="153">
        <v>0</v>
      </c>
      <c r="C2" s="153">
        <v>24</v>
      </c>
      <c r="D2" s="153"/>
      <c r="E2" s="153"/>
      <c r="F2" s="153"/>
      <c r="G2" s="153" t="s">
        <v>541</v>
      </c>
      <c r="H2" s="153">
        <v>52</v>
      </c>
      <c r="I2" s="153"/>
      <c r="J2" s="153"/>
      <c r="K2" s="153"/>
      <c r="L2" s="153" t="s">
        <v>542</v>
      </c>
      <c r="M2" s="153">
        <v>415</v>
      </c>
      <c r="N2" s="153"/>
      <c r="O2" s="153" t="s">
        <v>543</v>
      </c>
      <c r="P2" s="167">
        <v>0.25</v>
      </c>
      <c r="Q2" s="167">
        <v>0.01</v>
      </c>
      <c r="R2" s="153"/>
      <c r="S2" s="153"/>
    </row>
    <row r="3" spans="1:21">
      <c r="A3" s="153">
        <v>1</v>
      </c>
      <c r="B3" s="153">
        <v>1</v>
      </c>
      <c r="C3" s="153">
        <v>48</v>
      </c>
      <c r="D3" s="153"/>
      <c r="E3" s="153"/>
      <c r="F3" s="153"/>
      <c r="G3" s="153"/>
      <c r="H3" s="153"/>
      <c r="I3" s="153"/>
      <c r="J3" s="153"/>
      <c r="K3" s="153"/>
      <c r="L3" s="153" t="s">
        <v>544</v>
      </c>
      <c r="M3" s="153">
        <v>103</v>
      </c>
      <c r="N3" s="167">
        <v>0.25</v>
      </c>
      <c r="O3" s="153" t="s">
        <v>545</v>
      </c>
      <c r="P3" s="167">
        <v>0.75</v>
      </c>
      <c r="Q3" s="167">
        <v>0.99</v>
      </c>
      <c r="R3" s="153"/>
      <c r="S3" s="153"/>
    </row>
    <row r="4" spans="1:21">
      <c r="A4" s="153">
        <v>1</v>
      </c>
      <c r="B4" s="153">
        <v>1</v>
      </c>
      <c r="C4" s="153">
        <v>71</v>
      </c>
      <c r="D4" s="153"/>
      <c r="E4" s="153"/>
      <c r="F4" s="153"/>
      <c r="G4" s="153"/>
      <c r="H4" s="397" t="s">
        <v>546</v>
      </c>
      <c r="I4" s="397"/>
      <c r="J4" s="153"/>
      <c r="K4" s="153"/>
      <c r="L4" s="153" t="s">
        <v>547</v>
      </c>
      <c r="M4" s="153">
        <v>16</v>
      </c>
      <c r="N4" s="153"/>
      <c r="O4" s="153" t="s">
        <v>548</v>
      </c>
      <c r="P4" s="153"/>
      <c r="Q4" s="153"/>
      <c r="R4" s="153"/>
      <c r="S4" s="153"/>
    </row>
    <row r="5" spans="1:21">
      <c r="A5" s="153">
        <v>1</v>
      </c>
      <c r="B5" s="153">
        <v>2</v>
      </c>
      <c r="C5" s="153">
        <v>80</v>
      </c>
      <c r="D5" s="153"/>
      <c r="E5" s="153"/>
      <c r="F5" s="153"/>
      <c r="G5" s="153"/>
      <c r="H5" s="153" t="s">
        <v>549</v>
      </c>
      <c r="I5" s="153" t="s">
        <v>550</v>
      </c>
      <c r="J5" s="153">
        <v>0.81553399999999998</v>
      </c>
      <c r="K5" s="153"/>
      <c r="L5" s="153" t="s">
        <v>551</v>
      </c>
      <c r="M5" s="153">
        <v>80</v>
      </c>
      <c r="N5" s="153"/>
      <c r="O5" s="153" t="s">
        <v>552</v>
      </c>
      <c r="P5" s="153"/>
      <c r="Q5" s="153"/>
      <c r="R5" s="153"/>
      <c r="S5" s="153"/>
    </row>
    <row r="6" spans="1:21">
      <c r="A6" s="153">
        <v>1</v>
      </c>
      <c r="B6" s="153">
        <v>2</v>
      </c>
      <c r="C6" s="153">
        <v>73</v>
      </c>
      <c r="D6" s="153"/>
      <c r="E6" s="153" t="s">
        <v>553</v>
      </c>
      <c r="F6" s="153"/>
      <c r="G6" s="153" t="s">
        <v>554</v>
      </c>
      <c r="H6" s="168">
        <v>84</v>
      </c>
      <c r="I6" s="169">
        <v>12</v>
      </c>
      <c r="J6" s="153"/>
      <c r="K6" s="153"/>
      <c r="L6" s="153"/>
      <c r="M6" s="153"/>
      <c r="N6" s="153"/>
      <c r="O6" s="153" t="s">
        <v>555</v>
      </c>
      <c r="P6" s="153"/>
      <c r="Q6" s="153"/>
      <c r="R6" s="153"/>
      <c r="S6" s="153"/>
    </row>
    <row r="7" spans="1:21">
      <c r="A7" s="153">
        <v>1</v>
      </c>
      <c r="B7" s="153">
        <v>2</v>
      </c>
      <c r="C7" s="153">
        <v>74</v>
      </c>
      <c r="D7" s="153"/>
      <c r="E7" s="153"/>
      <c r="F7" s="153"/>
      <c r="G7" s="153" t="s">
        <v>556</v>
      </c>
      <c r="H7" s="170">
        <v>19</v>
      </c>
      <c r="I7" s="171">
        <v>300</v>
      </c>
      <c r="J7" s="153"/>
      <c r="K7" s="153"/>
      <c r="L7" s="153">
        <v>31</v>
      </c>
      <c r="M7" s="153"/>
      <c r="N7" s="153"/>
      <c r="O7" s="153" t="s">
        <v>557</v>
      </c>
      <c r="P7" s="153"/>
      <c r="Q7" s="153"/>
      <c r="R7" s="153"/>
      <c r="S7" s="153"/>
    </row>
    <row r="8" spans="1:21">
      <c r="A8" s="153">
        <v>1</v>
      </c>
      <c r="B8" s="153">
        <v>2</v>
      </c>
      <c r="C8" s="153">
        <v>69</v>
      </c>
      <c r="D8" s="153"/>
      <c r="E8" s="153"/>
      <c r="F8" s="153"/>
      <c r="G8" s="153"/>
      <c r="H8" s="153"/>
      <c r="I8" s="153"/>
      <c r="J8" s="153"/>
      <c r="K8" s="153"/>
      <c r="L8" s="153"/>
      <c r="M8" s="153"/>
      <c r="N8" s="153"/>
      <c r="O8" s="153"/>
      <c r="P8" s="153" t="s">
        <v>558</v>
      </c>
      <c r="Q8" s="153"/>
      <c r="R8" s="153"/>
      <c r="S8" s="153"/>
    </row>
    <row r="9" spans="1:21">
      <c r="A9" s="153">
        <v>1</v>
      </c>
      <c r="B9" s="153">
        <v>2</v>
      </c>
      <c r="C9" s="153">
        <v>79</v>
      </c>
      <c r="D9" s="153"/>
      <c r="E9" s="153"/>
      <c r="F9" s="153"/>
      <c r="G9" s="153"/>
      <c r="H9" s="153"/>
      <c r="I9" s="153"/>
      <c r="J9" s="153"/>
      <c r="K9" s="153"/>
      <c r="L9" s="153"/>
      <c r="M9" s="153"/>
      <c r="N9" s="153"/>
      <c r="O9" s="153"/>
      <c r="P9" s="153"/>
      <c r="Q9" s="153"/>
      <c r="R9" s="153"/>
      <c r="S9" s="153"/>
    </row>
    <row r="10" spans="1:21">
      <c r="A10" s="153">
        <v>1</v>
      </c>
      <c r="B10" s="153">
        <v>2</v>
      </c>
      <c r="C10" s="153">
        <v>51</v>
      </c>
      <c r="D10" s="153"/>
      <c r="E10" s="172" t="s">
        <v>559</v>
      </c>
      <c r="F10" s="172" t="s">
        <v>540</v>
      </c>
      <c r="G10" s="172" t="s">
        <v>560</v>
      </c>
      <c r="H10" s="172" t="s">
        <v>561</v>
      </c>
      <c r="I10" s="172" t="s">
        <v>562</v>
      </c>
      <c r="J10" s="172" t="s">
        <v>563</v>
      </c>
      <c r="K10" s="172" t="s">
        <v>564</v>
      </c>
      <c r="L10" s="172" t="s">
        <v>565</v>
      </c>
      <c r="M10" s="172" t="s">
        <v>566</v>
      </c>
      <c r="N10" s="172" t="s">
        <v>567</v>
      </c>
      <c r="O10" s="172" t="s">
        <v>568</v>
      </c>
      <c r="P10" s="172" t="s">
        <v>569</v>
      </c>
      <c r="Q10" s="173" t="s">
        <v>570</v>
      </c>
      <c r="R10" s="173" t="s">
        <v>571</v>
      </c>
      <c r="S10" s="153"/>
    </row>
    <row r="11" spans="1:21">
      <c r="A11" s="153">
        <v>1</v>
      </c>
      <c r="B11" s="153">
        <v>2</v>
      </c>
      <c r="C11" s="153">
        <v>71</v>
      </c>
      <c r="D11" s="153"/>
      <c r="E11" s="158">
        <v>16</v>
      </c>
      <c r="F11" s="158">
        <v>15</v>
      </c>
      <c r="G11" s="158">
        <v>103</v>
      </c>
      <c r="H11" s="158">
        <v>312</v>
      </c>
      <c r="I11" s="158">
        <v>0</v>
      </c>
      <c r="J11" s="158">
        <v>0</v>
      </c>
      <c r="K11" s="158">
        <v>312</v>
      </c>
      <c r="L11" s="175">
        <v>1</v>
      </c>
      <c r="M11" s="175">
        <v>0</v>
      </c>
      <c r="N11" s="175">
        <v>0</v>
      </c>
      <c r="O11" s="175">
        <v>1</v>
      </c>
      <c r="P11" s="176">
        <v>0</v>
      </c>
      <c r="Q11" s="176">
        <v>0.248</v>
      </c>
      <c r="R11" s="176">
        <v>0.01</v>
      </c>
      <c r="S11" s="153"/>
    </row>
    <row r="12" spans="1:21">
      <c r="A12" s="153">
        <v>1</v>
      </c>
      <c r="B12" s="153">
        <v>2</v>
      </c>
      <c r="C12" s="153">
        <v>67</v>
      </c>
      <c r="D12" s="153"/>
      <c r="E12" s="158">
        <v>17</v>
      </c>
      <c r="F12" s="158">
        <v>9</v>
      </c>
      <c r="G12" s="158">
        <v>103</v>
      </c>
      <c r="H12" s="158">
        <v>297</v>
      </c>
      <c r="I12" s="158">
        <v>0</v>
      </c>
      <c r="J12" s="158">
        <v>15</v>
      </c>
      <c r="K12" s="158">
        <v>297</v>
      </c>
      <c r="L12" s="175">
        <v>1</v>
      </c>
      <c r="M12" s="175">
        <v>0.05</v>
      </c>
      <c r="N12" s="175">
        <v>0</v>
      </c>
      <c r="O12" s="175">
        <v>0.95</v>
      </c>
      <c r="P12" s="177">
        <v>4.8000000000000001E-2</v>
      </c>
      <c r="Q12" s="177">
        <v>0.28399999999999997</v>
      </c>
      <c r="R12" s="178">
        <v>0.06</v>
      </c>
      <c r="S12" s="153"/>
    </row>
    <row r="13" spans="1:21">
      <c r="A13" s="153">
        <v>1</v>
      </c>
      <c r="B13" s="153">
        <v>2</v>
      </c>
      <c r="C13" s="153">
        <v>73</v>
      </c>
      <c r="D13" s="153"/>
      <c r="E13" s="158">
        <v>18</v>
      </c>
      <c r="F13" s="158">
        <v>22</v>
      </c>
      <c r="G13" s="158">
        <v>103</v>
      </c>
      <c r="H13" s="158">
        <v>288</v>
      </c>
      <c r="I13" s="158">
        <v>0</v>
      </c>
      <c r="J13" s="158">
        <v>24</v>
      </c>
      <c r="K13" s="158">
        <v>288</v>
      </c>
      <c r="L13" s="175">
        <v>1</v>
      </c>
      <c r="M13" s="175">
        <v>0.08</v>
      </c>
      <c r="N13" s="175">
        <v>0</v>
      </c>
      <c r="O13" s="175">
        <v>0.92</v>
      </c>
      <c r="P13" s="179">
        <v>7.6999999999999999E-2</v>
      </c>
      <c r="Q13" s="180">
        <v>0.30599999999999999</v>
      </c>
      <c r="R13" s="181">
        <v>0.09</v>
      </c>
      <c r="S13" s="153"/>
      <c r="U13" s="174"/>
    </row>
    <row r="14" spans="1:21">
      <c r="A14" s="153">
        <v>1</v>
      </c>
      <c r="B14" s="153">
        <v>1</v>
      </c>
      <c r="C14" s="153">
        <v>61</v>
      </c>
      <c r="D14" s="153"/>
      <c r="E14" s="158">
        <v>19</v>
      </c>
      <c r="F14" s="158">
        <v>13</v>
      </c>
      <c r="G14" s="158">
        <v>102</v>
      </c>
      <c r="H14" s="158">
        <v>267</v>
      </c>
      <c r="I14" s="158">
        <v>1</v>
      </c>
      <c r="J14" s="158">
        <v>45</v>
      </c>
      <c r="K14" s="158">
        <v>268</v>
      </c>
      <c r="L14" s="175">
        <v>0.99</v>
      </c>
      <c r="M14" s="175">
        <v>0.14000000000000001</v>
      </c>
      <c r="N14" s="175">
        <v>0.01</v>
      </c>
      <c r="O14" s="175">
        <v>0.86</v>
      </c>
      <c r="P14" s="182">
        <v>0.13500000000000001</v>
      </c>
      <c r="Q14" s="183">
        <v>0.35399999999999998</v>
      </c>
      <c r="R14" s="184">
        <v>0.15</v>
      </c>
      <c r="S14" s="153"/>
    </row>
    <row r="15" spans="1:21">
      <c r="A15" s="153">
        <v>1</v>
      </c>
      <c r="B15" s="153">
        <v>1</v>
      </c>
      <c r="C15" s="153">
        <v>65</v>
      </c>
      <c r="D15" s="153"/>
      <c r="E15" s="158">
        <v>20</v>
      </c>
      <c r="F15" s="158">
        <v>22</v>
      </c>
      <c r="G15" s="158">
        <v>102</v>
      </c>
      <c r="H15" s="158">
        <v>254</v>
      </c>
      <c r="I15" s="158">
        <v>1</v>
      </c>
      <c r="J15" s="158">
        <v>58</v>
      </c>
      <c r="K15" s="158">
        <v>255</v>
      </c>
      <c r="L15" s="175">
        <v>0.99</v>
      </c>
      <c r="M15" s="175">
        <v>0.19</v>
      </c>
      <c r="N15" s="175">
        <v>0.01</v>
      </c>
      <c r="O15" s="175">
        <v>0.81</v>
      </c>
      <c r="P15" s="185">
        <v>0.17599999999999999</v>
      </c>
      <c r="Q15" s="186">
        <v>0.38600000000000001</v>
      </c>
      <c r="R15" s="187">
        <v>0.19</v>
      </c>
      <c r="S15" s="153"/>
    </row>
    <row r="16" spans="1:21">
      <c r="A16" s="153">
        <v>1</v>
      </c>
      <c r="B16" s="153">
        <v>1</v>
      </c>
      <c r="C16" s="153">
        <v>79</v>
      </c>
      <c r="D16" s="153"/>
      <c r="E16" s="158">
        <v>21</v>
      </c>
      <c r="F16" s="158">
        <v>21</v>
      </c>
      <c r="G16" s="158">
        <v>102</v>
      </c>
      <c r="H16" s="158">
        <v>232</v>
      </c>
      <c r="I16" s="158">
        <v>1</v>
      </c>
      <c r="J16" s="158">
        <v>80</v>
      </c>
      <c r="K16" s="158">
        <v>233</v>
      </c>
      <c r="L16" s="175">
        <v>0.99</v>
      </c>
      <c r="M16" s="175">
        <v>0.26</v>
      </c>
      <c r="N16" s="175">
        <v>0.01</v>
      </c>
      <c r="O16" s="175">
        <v>0.74</v>
      </c>
      <c r="P16" s="188">
        <v>0.247</v>
      </c>
      <c r="Q16" s="189">
        <v>0.439</v>
      </c>
      <c r="R16" s="190">
        <v>0.26</v>
      </c>
      <c r="S16" s="153"/>
    </row>
    <row r="17" spans="1:19">
      <c r="A17" s="153">
        <v>1</v>
      </c>
      <c r="B17" s="153">
        <v>1</v>
      </c>
      <c r="C17" s="153">
        <v>52</v>
      </c>
      <c r="D17" s="153"/>
      <c r="E17" s="158">
        <v>22</v>
      </c>
      <c r="F17" s="158">
        <v>19</v>
      </c>
      <c r="G17" s="158">
        <v>102</v>
      </c>
      <c r="H17" s="158">
        <v>213</v>
      </c>
      <c r="I17" s="158">
        <v>1</v>
      </c>
      <c r="J17" s="158">
        <v>99</v>
      </c>
      <c r="K17" s="158">
        <v>214</v>
      </c>
      <c r="L17" s="175">
        <v>0.99</v>
      </c>
      <c r="M17" s="175">
        <v>0.32</v>
      </c>
      <c r="N17" s="175">
        <v>0.01</v>
      </c>
      <c r="O17" s="175">
        <v>0.68</v>
      </c>
      <c r="P17" s="191">
        <v>0.308</v>
      </c>
      <c r="Q17" s="192">
        <v>0.48399999999999999</v>
      </c>
      <c r="R17" s="193">
        <v>0.32</v>
      </c>
      <c r="S17" s="153"/>
    </row>
    <row r="18" spans="1:19">
      <c r="A18" s="153">
        <v>1</v>
      </c>
      <c r="B18" s="153">
        <v>2</v>
      </c>
      <c r="C18" s="153">
        <v>71</v>
      </c>
      <c r="D18" s="153"/>
      <c r="E18" s="158">
        <v>23</v>
      </c>
      <c r="F18" s="158">
        <v>21</v>
      </c>
      <c r="G18" s="158">
        <v>102</v>
      </c>
      <c r="H18" s="158">
        <v>194</v>
      </c>
      <c r="I18" s="158">
        <v>1</v>
      </c>
      <c r="J18" s="158">
        <v>118</v>
      </c>
      <c r="K18" s="158">
        <v>195</v>
      </c>
      <c r="L18" s="175">
        <v>0.99</v>
      </c>
      <c r="M18" s="175">
        <v>0.38</v>
      </c>
      <c r="N18" s="175">
        <v>0.01</v>
      </c>
      <c r="O18" s="175">
        <v>0.62</v>
      </c>
      <c r="P18" s="194">
        <v>0.36799999999999999</v>
      </c>
      <c r="Q18" s="195">
        <v>0.53</v>
      </c>
      <c r="R18" s="196">
        <v>0.38</v>
      </c>
      <c r="S18" s="153"/>
    </row>
    <row r="19" spans="1:19">
      <c r="A19" s="153">
        <v>1</v>
      </c>
      <c r="B19" s="153">
        <v>1</v>
      </c>
      <c r="C19" s="153">
        <v>72</v>
      </c>
      <c r="D19" s="153"/>
      <c r="E19" s="158">
        <v>24</v>
      </c>
      <c r="F19" s="158">
        <v>13</v>
      </c>
      <c r="G19" s="158">
        <v>102</v>
      </c>
      <c r="H19" s="158">
        <v>173</v>
      </c>
      <c r="I19" s="158">
        <v>1</v>
      </c>
      <c r="J19" s="158">
        <v>139</v>
      </c>
      <c r="K19" s="158">
        <v>174</v>
      </c>
      <c r="L19" s="175">
        <v>0.99</v>
      </c>
      <c r="M19" s="175">
        <v>0.45</v>
      </c>
      <c r="N19" s="175">
        <v>0.01</v>
      </c>
      <c r="O19" s="175">
        <v>0.55000000000000004</v>
      </c>
      <c r="P19" s="197">
        <v>0.436</v>
      </c>
      <c r="Q19" s="198">
        <v>0.58099999999999996</v>
      </c>
      <c r="R19" s="199">
        <v>0.45</v>
      </c>
      <c r="S19" s="153"/>
    </row>
    <row r="20" spans="1:19">
      <c r="A20" s="153">
        <v>1</v>
      </c>
      <c r="B20" s="153">
        <v>1</v>
      </c>
      <c r="C20" s="153">
        <v>78</v>
      </c>
      <c r="D20" s="153"/>
      <c r="E20" s="158">
        <v>25</v>
      </c>
      <c r="F20" s="158">
        <v>11</v>
      </c>
      <c r="G20" s="158">
        <v>102</v>
      </c>
      <c r="H20" s="158">
        <v>160</v>
      </c>
      <c r="I20" s="158">
        <v>1</v>
      </c>
      <c r="J20" s="158">
        <v>152</v>
      </c>
      <c r="K20" s="158">
        <v>161</v>
      </c>
      <c r="L20" s="175">
        <v>0.99</v>
      </c>
      <c r="M20" s="175">
        <v>0.49</v>
      </c>
      <c r="N20" s="175">
        <v>0.01</v>
      </c>
      <c r="O20" s="175">
        <v>0.51</v>
      </c>
      <c r="P20" s="200">
        <v>0.47699999999999998</v>
      </c>
      <c r="Q20" s="201">
        <v>0.61199999999999999</v>
      </c>
      <c r="R20" s="198">
        <v>0.49</v>
      </c>
      <c r="S20" s="153"/>
    </row>
    <row r="21" spans="1:19">
      <c r="A21" s="153">
        <v>1</v>
      </c>
      <c r="B21" s="153">
        <v>1</v>
      </c>
      <c r="C21" s="153">
        <v>75</v>
      </c>
      <c r="D21" s="153"/>
      <c r="E21" s="158">
        <v>26</v>
      </c>
      <c r="F21" s="158">
        <v>12</v>
      </c>
      <c r="G21" s="158">
        <v>102</v>
      </c>
      <c r="H21" s="158">
        <v>149</v>
      </c>
      <c r="I21" s="158">
        <v>1</v>
      </c>
      <c r="J21" s="158">
        <v>163</v>
      </c>
      <c r="K21" s="158">
        <v>150</v>
      </c>
      <c r="L21" s="175">
        <v>0.99</v>
      </c>
      <c r="M21" s="175">
        <v>0.52</v>
      </c>
      <c r="N21" s="175">
        <v>0.01</v>
      </c>
      <c r="O21" s="175">
        <v>0.48</v>
      </c>
      <c r="P21" s="202">
        <v>0.51300000000000001</v>
      </c>
      <c r="Q21" s="203">
        <v>0.63900000000000001</v>
      </c>
      <c r="R21" s="197">
        <v>0.53</v>
      </c>
      <c r="S21" s="153"/>
    </row>
    <row r="22" spans="1:19">
      <c r="A22" s="153">
        <v>1</v>
      </c>
      <c r="B22" s="153">
        <v>1</v>
      </c>
      <c r="C22" s="153">
        <v>78</v>
      </c>
      <c r="D22" s="153"/>
      <c r="E22" s="158">
        <v>27</v>
      </c>
      <c r="F22" s="158">
        <v>0</v>
      </c>
      <c r="G22" s="158">
        <v>102</v>
      </c>
      <c r="H22" s="158">
        <v>137</v>
      </c>
      <c r="I22" s="158">
        <v>1</v>
      </c>
      <c r="J22" s="158">
        <v>175</v>
      </c>
      <c r="K22" s="158">
        <v>138</v>
      </c>
      <c r="L22" s="175">
        <v>0.99</v>
      </c>
      <c r="M22" s="175">
        <v>0.56000000000000005</v>
      </c>
      <c r="N22" s="175">
        <v>0.01</v>
      </c>
      <c r="O22" s="175">
        <v>0.44</v>
      </c>
      <c r="P22" s="204">
        <v>0.55100000000000005</v>
      </c>
      <c r="Q22" s="202">
        <v>0.66700000000000004</v>
      </c>
      <c r="R22" s="205">
        <v>0.56999999999999995</v>
      </c>
      <c r="S22" s="153"/>
    </row>
    <row r="23" spans="1:19">
      <c r="A23" s="153">
        <v>1</v>
      </c>
      <c r="B23" s="153">
        <v>1</v>
      </c>
      <c r="C23" s="153">
        <v>52</v>
      </c>
      <c r="D23" s="153"/>
      <c r="E23" s="158">
        <v>28</v>
      </c>
      <c r="F23" s="158">
        <v>0</v>
      </c>
      <c r="G23" s="158">
        <v>101</v>
      </c>
      <c r="H23" s="158">
        <v>127</v>
      </c>
      <c r="I23" s="158">
        <v>2</v>
      </c>
      <c r="J23" s="158">
        <v>185</v>
      </c>
      <c r="K23" s="158">
        <v>129</v>
      </c>
      <c r="L23" s="175">
        <v>0.98</v>
      </c>
      <c r="M23" s="175">
        <v>0.59</v>
      </c>
      <c r="N23" s="175">
        <v>0.02</v>
      </c>
      <c r="O23" s="175">
        <v>0.41</v>
      </c>
      <c r="P23" s="206">
        <v>0.57399999999999995</v>
      </c>
      <c r="Q23" s="207">
        <v>0.68899999999999995</v>
      </c>
      <c r="R23" s="208">
        <v>0.6</v>
      </c>
      <c r="S23" s="153"/>
    </row>
    <row r="24" spans="1:19">
      <c r="A24" s="153">
        <v>1</v>
      </c>
      <c r="B24" s="153">
        <v>1</v>
      </c>
      <c r="C24" s="153">
        <v>65</v>
      </c>
      <c r="D24" s="153"/>
      <c r="E24" s="158">
        <v>29</v>
      </c>
      <c r="F24" s="158">
        <v>0</v>
      </c>
      <c r="G24" s="158">
        <v>101</v>
      </c>
      <c r="H24" s="158">
        <v>118</v>
      </c>
      <c r="I24" s="158">
        <v>2</v>
      </c>
      <c r="J24" s="158">
        <v>194</v>
      </c>
      <c r="K24" s="158">
        <v>120</v>
      </c>
      <c r="L24" s="175">
        <v>0.98</v>
      </c>
      <c r="M24" s="175">
        <v>0.62</v>
      </c>
      <c r="N24" s="175">
        <v>0.02</v>
      </c>
      <c r="O24" s="175">
        <v>0.38</v>
      </c>
      <c r="P24" s="209">
        <v>0.60199999999999998</v>
      </c>
      <c r="Q24" s="210">
        <v>0.71099999999999997</v>
      </c>
      <c r="R24" s="211">
        <v>0.63</v>
      </c>
      <c r="S24" s="153"/>
    </row>
    <row r="25" spans="1:19">
      <c r="A25" s="153">
        <v>1</v>
      </c>
      <c r="B25" s="153">
        <v>1</v>
      </c>
      <c r="C25" s="153">
        <v>60</v>
      </c>
      <c r="D25" s="153"/>
      <c r="E25" s="158">
        <v>30</v>
      </c>
      <c r="F25" s="158">
        <v>0</v>
      </c>
      <c r="G25" s="158">
        <v>101</v>
      </c>
      <c r="H25" s="158">
        <v>109</v>
      </c>
      <c r="I25" s="158">
        <v>2</v>
      </c>
      <c r="J25" s="158">
        <v>203</v>
      </c>
      <c r="K25" s="158">
        <v>111</v>
      </c>
      <c r="L25" s="175">
        <v>0.98</v>
      </c>
      <c r="M25" s="175">
        <v>0.65</v>
      </c>
      <c r="N25" s="175">
        <v>0.02</v>
      </c>
      <c r="O25" s="175">
        <v>0.35</v>
      </c>
      <c r="P25" s="212">
        <v>0.63100000000000001</v>
      </c>
      <c r="Q25" s="213">
        <v>0.73299999999999998</v>
      </c>
      <c r="R25" s="214">
        <v>0.65</v>
      </c>
      <c r="S25" s="153"/>
    </row>
    <row r="26" spans="1:19">
      <c r="A26" s="153">
        <v>1</v>
      </c>
      <c r="B26" s="153">
        <v>1</v>
      </c>
      <c r="C26" s="153">
        <v>69</v>
      </c>
      <c r="D26" s="153"/>
      <c r="E26" s="158">
        <v>31</v>
      </c>
      <c r="F26" s="158">
        <v>0</v>
      </c>
      <c r="G26" s="158">
        <v>101</v>
      </c>
      <c r="H26" s="158">
        <v>99</v>
      </c>
      <c r="I26" s="158">
        <v>2</v>
      </c>
      <c r="J26" s="158">
        <v>213</v>
      </c>
      <c r="K26" s="158">
        <v>101</v>
      </c>
      <c r="L26" s="175">
        <v>0.98</v>
      </c>
      <c r="M26" s="175">
        <v>0.68</v>
      </c>
      <c r="N26" s="175">
        <v>0.02</v>
      </c>
      <c r="O26" s="175">
        <v>0.32</v>
      </c>
      <c r="P26" s="215">
        <v>0.66300000000000003</v>
      </c>
      <c r="Q26" s="216">
        <v>0.75700000000000001</v>
      </c>
      <c r="R26" s="206">
        <v>0.69</v>
      </c>
      <c r="S26" s="153"/>
    </row>
    <row r="27" spans="1:19">
      <c r="A27" s="153">
        <v>1</v>
      </c>
      <c r="B27" s="153">
        <v>1</v>
      </c>
      <c r="C27" s="153">
        <v>70</v>
      </c>
      <c r="D27" s="153"/>
      <c r="E27" s="158">
        <v>32</v>
      </c>
      <c r="F27" s="158">
        <v>0</v>
      </c>
      <c r="G27" s="158">
        <v>101</v>
      </c>
      <c r="H27" s="158">
        <v>88</v>
      </c>
      <c r="I27" s="158">
        <v>2</v>
      </c>
      <c r="J27" s="158">
        <v>224</v>
      </c>
      <c r="K27" s="158">
        <v>90</v>
      </c>
      <c r="L27" s="175">
        <v>0.98</v>
      </c>
      <c r="M27" s="175">
        <v>0.72</v>
      </c>
      <c r="N27" s="175">
        <v>0.02</v>
      </c>
      <c r="O27" s="175">
        <v>0.28000000000000003</v>
      </c>
      <c r="P27" s="217">
        <v>0.69899999999999995</v>
      </c>
      <c r="Q27" s="218">
        <v>0.78300000000000003</v>
      </c>
      <c r="R27" s="209">
        <v>0.72</v>
      </c>
      <c r="S27" s="153"/>
    </row>
    <row r="28" spans="1:19">
      <c r="A28" s="153">
        <v>1</v>
      </c>
      <c r="B28" s="153">
        <v>1</v>
      </c>
      <c r="C28" s="153">
        <v>58</v>
      </c>
      <c r="D28" s="153"/>
      <c r="E28" s="158">
        <v>33</v>
      </c>
      <c r="F28" s="158">
        <v>0</v>
      </c>
      <c r="G28" s="158">
        <v>100</v>
      </c>
      <c r="H28" s="158">
        <v>82</v>
      </c>
      <c r="I28" s="158">
        <v>3</v>
      </c>
      <c r="J28" s="158">
        <v>230</v>
      </c>
      <c r="K28" s="158">
        <v>85</v>
      </c>
      <c r="L28" s="175">
        <v>0.97</v>
      </c>
      <c r="M28" s="175">
        <v>0.74</v>
      </c>
      <c r="N28" s="175">
        <v>0.03</v>
      </c>
      <c r="O28" s="175">
        <v>0.26</v>
      </c>
      <c r="P28" s="219">
        <v>0.70799999999999996</v>
      </c>
      <c r="Q28" s="220">
        <v>0.79500000000000004</v>
      </c>
      <c r="R28" s="221">
        <v>0.74</v>
      </c>
      <c r="S28" s="153"/>
    </row>
    <row r="29" spans="1:19">
      <c r="A29" s="153">
        <v>1</v>
      </c>
      <c r="B29" s="153">
        <v>1</v>
      </c>
      <c r="C29" s="153">
        <v>73</v>
      </c>
      <c r="D29" s="153"/>
      <c r="E29" s="158">
        <v>34</v>
      </c>
      <c r="F29" s="158">
        <v>0</v>
      </c>
      <c r="G29" s="158">
        <v>100</v>
      </c>
      <c r="H29" s="158">
        <v>77</v>
      </c>
      <c r="I29" s="158">
        <v>3</v>
      </c>
      <c r="J29" s="158">
        <v>235</v>
      </c>
      <c r="K29" s="158">
        <v>80</v>
      </c>
      <c r="L29" s="175">
        <v>0.97</v>
      </c>
      <c r="M29" s="175">
        <v>0.75</v>
      </c>
      <c r="N29" s="175">
        <v>0.03</v>
      </c>
      <c r="O29" s="175">
        <v>0.25</v>
      </c>
      <c r="P29" s="222">
        <v>0.72399999999999998</v>
      </c>
      <c r="Q29" s="223">
        <v>0.80700000000000005</v>
      </c>
      <c r="R29" s="224">
        <v>0.76</v>
      </c>
      <c r="S29" s="153"/>
    </row>
    <row r="30" spans="1:19">
      <c r="A30" s="153">
        <v>1</v>
      </c>
      <c r="B30" s="153">
        <v>1</v>
      </c>
      <c r="C30" s="153">
        <v>57</v>
      </c>
      <c r="D30" s="153"/>
      <c r="E30" s="158">
        <v>35</v>
      </c>
      <c r="F30" s="158">
        <v>0</v>
      </c>
      <c r="G30" s="158">
        <v>99</v>
      </c>
      <c r="H30" s="158">
        <v>73</v>
      </c>
      <c r="I30" s="158">
        <v>4</v>
      </c>
      <c r="J30" s="158">
        <v>239</v>
      </c>
      <c r="K30" s="158">
        <v>77</v>
      </c>
      <c r="L30" s="175">
        <v>0.96</v>
      </c>
      <c r="M30" s="175">
        <v>0.77</v>
      </c>
      <c r="N30" s="175">
        <v>0.04</v>
      </c>
      <c r="O30" s="175">
        <v>0.23</v>
      </c>
      <c r="P30" s="225">
        <v>0.72699999999999998</v>
      </c>
      <c r="Q30" s="226">
        <v>0.81399999999999995</v>
      </c>
      <c r="R30" s="227">
        <v>0.77</v>
      </c>
      <c r="S30" s="153"/>
    </row>
    <row r="31" spans="1:19">
      <c r="A31" s="153">
        <v>1</v>
      </c>
      <c r="B31" s="153">
        <v>2</v>
      </c>
      <c r="C31" s="153">
        <v>77</v>
      </c>
      <c r="D31" s="153"/>
      <c r="E31" s="158">
        <v>36</v>
      </c>
      <c r="F31" s="158">
        <v>0</v>
      </c>
      <c r="G31" s="158">
        <v>99</v>
      </c>
      <c r="H31" s="158">
        <v>64</v>
      </c>
      <c r="I31" s="158">
        <v>4</v>
      </c>
      <c r="J31" s="158">
        <v>248</v>
      </c>
      <c r="K31" s="158">
        <v>68</v>
      </c>
      <c r="L31" s="175">
        <v>0.96</v>
      </c>
      <c r="M31" s="175">
        <v>0.79</v>
      </c>
      <c r="N31" s="175">
        <v>0.04</v>
      </c>
      <c r="O31" s="175">
        <v>0.21</v>
      </c>
      <c r="P31" s="228">
        <v>0.75600000000000001</v>
      </c>
      <c r="Q31" s="229">
        <v>0.83599999999999997</v>
      </c>
      <c r="R31" s="230">
        <v>0.8</v>
      </c>
      <c r="S31" s="153"/>
    </row>
    <row r="32" spans="1:19">
      <c r="A32" s="153">
        <v>1</v>
      </c>
      <c r="B32" s="153">
        <v>2</v>
      </c>
      <c r="C32" s="153">
        <v>74</v>
      </c>
      <c r="D32" s="153"/>
      <c r="E32" s="158">
        <v>37</v>
      </c>
      <c r="F32" s="158">
        <v>0</v>
      </c>
      <c r="G32" s="158">
        <v>99</v>
      </c>
      <c r="H32" s="158">
        <v>56</v>
      </c>
      <c r="I32" s="158">
        <v>4</v>
      </c>
      <c r="J32" s="158">
        <v>256</v>
      </c>
      <c r="K32" s="158">
        <v>60</v>
      </c>
      <c r="L32" s="175">
        <v>0.96</v>
      </c>
      <c r="M32" s="175">
        <v>0.82</v>
      </c>
      <c r="N32" s="175">
        <v>0.04</v>
      </c>
      <c r="O32" s="175">
        <v>0.18</v>
      </c>
      <c r="P32" s="231">
        <v>0.78200000000000003</v>
      </c>
      <c r="Q32" s="232">
        <v>0.85499999999999998</v>
      </c>
      <c r="R32" s="233">
        <v>0.82</v>
      </c>
      <c r="S32" s="153"/>
    </row>
    <row r="33" spans="1:19">
      <c r="A33" s="153">
        <v>1</v>
      </c>
      <c r="B33" s="153">
        <v>1</v>
      </c>
      <c r="C33" s="153">
        <v>52</v>
      </c>
      <c r="D33" s="153"/>
      <c r="E33" s="158">
        <v>38</v>
      </c>
      <c r="F33" s="158">
        <v>0</v>
      </c>
      <c r="G33" s="158">
        <v>99</v>
      </c>
      <c r="H33" s="158">
        <v>52</v>
      </c>
      <c r="I33" s="158">
        <v>4</v>
      </c>
      <c r="J33" s="158">
        <v>260</v>
      </c>
      <c r="K33" s="158">
        <v>56</v>
      </c>
      <c r="L33" s="175">
        <v>0.96</v>
      </c>
      <c r="M33" s="175">
        <v>0.83</v>
      </c>
      <c r="N33" s="175">
        <v>0.04</v>
      </c>
      <c r="O33" s="175">
        <v>0.17</v>
      </c>
      <c r="P33" s="234">
        <v>0.79400000000000004</v>
      </c>
      <c r="Q33" s="235">
        <v>0.86499999999999999</v>
      </c>
      <c r="R33" s="217">
        <v>0.83</v>
      </c>
      <c r="S33" s="153"/>
    </row>
    <row r="34" spans="1:19">
      <c r="A34" s="153">
        <v>1</v>
      </c>
      <c r="B34" s="153">
        <v>1</v>
      </c>
      <c r="C34" s="153">
        <v>58</v>
      </c>
      <c r="D34" s="153"/>
      <c r="E34" s="158">
        <v>39</v>
      </c>
      <c r="F34" s="158">
        <v>0</v>
      </c>
      <c r="G34" s="158">
        <v>99</v>
      </c>
      <c r="H34" s="158">
        <v>50</v>
      </c>
      <c r="I34" s="158">
        <v>4</v>
      </c>
      <c r="J34" s="158">
        <v>262</v>
      </c>
      <c r="K34" s="158">
        <v>54</v>
      </c>
      <c r="L34" s="175">
        <v>0.96</v>
      </c>
      <c r="M34" s="175">
        <v>0.84</v>
      </c>
      <c r="N34" s="175">
        <v>0.04</v>
      </c>
      <c r="O34" s="175">
        <v>0.16</v>
      </c>
      <c r="P34" s="236">
        <v>0.80100000000000005</v>
      </c>
      <c r="Q34" s="237">
        <v>0.87</v>
      </c>
      <c r="R34" s="238">
        <v>0.84</v>
      </c>
      <c r="S34" s="153"/>
    </row>
    <row r="35" spans="1:19">
      <c r="A35" s="153">
        <v>1</v>
      </c>
      <c r="B35" s="153">
        <v>2</v>
      </c>
      <c r="C35" s="153">
        <v>80</v>
      </c>
      <c r="D35" s="153"/>
      <c r="E35" s="158">
        <v>40</v>
      </c>
      <c r="F35" s="158">
        <v>0</v>
      </c>
      <c r="G35" s="158">
        <v>98</v>
      </c>
      <c r="H35" s="158">
        <v>47</v>
      </c>
      <c r="I35" s="158">
        <v>5</v>
      </c>
      <c r="J35" s="158">
        <v>265</v>
      </c>
      <c r="K35" s="158">
        <v>52</v>
      </c>
      <c r="L35" s="175">
        <v>0.95</v>
      </c>
      <c r="M35" s="175">
        <v>0.85</v>
      </c>
      <c r="N35" s="175">
        <v>0.05</v>
      </c>
      <c r="O35" s="175">
        <v>0.15</v>
      </c>
      <c r="P35" s="236">
        <v>0.80100000000000005</v>
      </c>
      <c r="Q35" s="239">
        <v>0.875</v>
      </c>
      <c r="R35" s="240">
        <v>0.85</v>
      </c>
      <c r="S35" s="153"/>
    </row>
    <row r="36" spans="1:19">
      <c r="A36" s="153">
        <v>1</v>
      </c>
      <c r="B36" s="153">
        <v>1</v>
      </c>
      <c r="C36" s="153">
        <v>71</v>
      </c>
      <c r="D36" s="153"/>
      <c r="E36" s="158">
        <v>41</v>
      </c>
      <c r="F36" s="158">
        <v>0</v>
      </c>
      <c r="G36" s="158">
        <v>98</v>
      </c>
      <c r="H36" s="158">
        <v>41</v>
      </c>
      <c r="I36" s="158">
        <v>5</v>
      </c>
      <c r="J36" s="158">
        <v>271</v>
      </c>
      <c r="K36" s="158">
        <v>46</v>
      </c>
      <c r="L36" s="175">
        <v>0.95</v>
      </c>
      <c r="M36" s="175">
        <v>0.87</v>
      </c>
      <c r="N36" s="175">
        <v>0.05</v>
      </c>
      <c r="O36" s="175">
        <v>0.13</v>
      </c>
      <c r="P36" s="241">
        <v>0.82</v>
      </c>
      <c r="Q36" s="242">
        <v>0.88900000000000001</v>
      </c>
      <c r="R36" s="243">
        <v>0.87</v>
      </c>
      <c r="S36" s="153"/>
    </row>
    <row r="37" spans="1:19">
      <c r="A37" s="153">
        <v>1</v>
      </c>
      <c r="B37" s="153">
        <v>1</v>
      </c>
      <c r="C37" s="153">
        <v>75</v>
      </c>
      <c r="D37" s="153"/>
      <c r="E37" s="158">
        <v>42</v>
      </c>
      <c r="F37" s="158">
        <v>0</v>
      </c>
      <c r="G37" s="158">
        <v>97</v>
      </c>
      <c r="H37" s="158">
        <v>36</v>
      </c>
      <c r="I37" s="158">
        <v>6</v>
      </c>
      <c r="J37" s="158">
        <v>276</v>
      </c>
      <c r="K37" s="158">
        <v>42</v>
      </c>
      <c r="L37" s="175">
        <v>0.94</v>
      </c>
      <c r="M37" s="175">
        <v>0.88</v>
      </c>
      <c r="N37" s="175">
        <v>0.06</v>
      </c>
      <c r="O37" s="175">
        <v>0.12</v>
      </c>
      <c r="P37" s="244">
        <v>0.82599999999999996</v>
      </c>
      <c r="Q37" s="236">
        <v>0.89900000000000002</v>
      </c>
      <c r="R37" s="245">
        <v>0.89</v>
      </c>
      <c r="S37" s="153"/>
    </row>
    <row r="38" spans="1:19">
      <c r="A38" s="153">
        <v>1</v>
      </c>
      <c r="B38" s="153">
        <v>1</v>
      </c>
      <c r="C38" s="153">
        <v>72</v>
      </c>
      <c r="D38" s="153"/>
      <c r="E38" s="164">
        <v>43</v>
      </c>
      <c r="F38" s="158">
        <v>0</v>
      </c>
      <c r="G38" s="164">
        <v>96</v>
      </c>
      <c r="H38" s="164">
        <v>31</v>
      </c>
      <c r="I38" s="164">
        <v>7</v>
      </c>
      <c r="J38" s="164">
        <v>281</v>
      </c>
      <c r="K38" s="164">
        <v>38</v>
      </c>
      <c r="L38" s="246">
        <v>0.93</v>
      </c>
      <c r="M38" s="246">
        <v>0.9</v>
      </c>
      <c r="N38" s="247">
        <v>7.0000000000000007E-2</v>
      </c>
      <c r="O38" s="247">
        <v>0.1</v>
      </c>
      <c r="P38" s="248">
        <v>0.83299999999999996</v>
      </c>
      <c r="Q38" s="249">
        <v>0.90800000000000003</v>
      </c>
      <c r="R38" s="228">
        <v>0.9</v>
      </c>
      <c r="S38" s="153"/>
    </row>
    <row r="39" spans="1:19">
      <c r="A39" s="153">
        <v>1</v>
      </c>
      <c r="B39" s="153">
        <v>1</v>
      </c>
      <c r="C39" s="153">
        <v>77</v>
      </c>
      <c r="D39" s="153"/>
      <c r="E39" s="158">
        <v>44</v>
      </c>
      <c r="F39" s="158">
        <v>0</v>
      </c>
      <c r="G39" s="158">
        <v>94</v>
      </c>
      <c r="H39" s="158">
        <v>30</v>
      </c>
      <c r="I39" s="158">
        <v>9</v>
      </c>
      <c r="J39" s="158">
        <v>282</v>
      </c>
      <c r="K39" s="158">
        <v>39</v>
      </c>
      <c r="L39" s="175">
        <v>0.91</v>
      </c>
      <c r="M39" s="175">
        <v>0.9</v>
      </c>
      <c r="N39" s="175">
        <v>0.09</v>
      </c>
      <c r="O39" s="175">
        <v>0.1</v>
      </c>
      <c r="P39" s="250">
        <v>0.81599999999999995</v>
      </c>
      <c r="Q39" s="251">
        <v>0.90600000000000003</v>
      </c>
      <c r="R39" s="235">
        <v>0.9</v>
      </c>
      <c r="S39" s="153"/>
    </row>
    <row r="40" spans="1:19">
      <c r="A40" s="153">
        <v>1</v>
      </c>
      <c r="B40" s="153">
        <v>2</v>
      </c>
      <c r="C40" s="153">
        <v>56</v>
      </c>
      <c r="D40" s="153"/>
      <c r="E40" s="158">
        <v>45</v>
      </c>
      <c r="F40" s="158">
        <v>0</v>
      </c>
      <c r="G40" s="158">
        <v>93</v>
      </c>
      <c r="H40" s="158">
        <v>26</v>
      </c>
      <c r="I40" s="158">
        <v>10</v>
      </c>
      <c r="J40" s="158">
        <v>286</v>
      </c>
      <c r="K40" s="158">
        <v>36</v>
      </c>
      <c r="L40" s="175">
        <v>0.9</v>
      </c>
      <c r="M40" s="175">
        <v>0.92</v>
      </c>
      <c r="N40" s="175">
        <v>0.1</v>
      </c>
      <c r="O40" s="175">
        <v>0.08</v>
      </c>
      <c r="P40" s="241">
        <v>0.82</v>
      </c>
      <c r="Q40" s="250">
        <v>0.91300000000000003</v>
      </c>
      <c r="R40" s="239">
        <v>0.92</v>
      </c>
      <c r="S40" s="153"/>
    </row>
    <row r="41" spans="1:19">
      <c r="A41" s="153">
        <v>1</v>
      </c>
      <c r="B41" s="153">
        <v>1</v>
      </c>
      <c r="C41" s="153">
        <v>61</v>
      </c>
      <c r="D41" s="153"/>
      <c r="E41" s="158">
        <v>46</v>
      </c>
      <c r="F41" s="158">
        <v>0</v>
      </c>
      <c r="G41" s="158">
        <v>93</v>
      </c>
      <c r="H41" s="158">
        <v>23</v>
      </c>
      <c r="I41" s="158">
        <v>10</v>
      </c>
      <c r="J41" s="158">
        <v>289</v>
      </c>
      <c r="K41" s="158">
        <v>33</v>
      </c>
      <c r="L41" s="175">
        <v>0.9</v>
      </c>
      <c r="M41" s="175">
        <v>0.93</v>
      </c>
      <c r="N41" s="175">
        <v>0.1</v>
      </c>
      <c r="O41" s="175">
        <v>7.0000000000000007E-2</v>
      </c>
      <c r="P41" s="252">
        <v>0.82899999999999996</v>
      </c>
      <c r="Q41" s="253">
        <v>0.92</v>
      </c>
      <c r="R41" s="254">
        <v>0.93</v>
      </c>
      <c r="S41" s="153"/>
    </row>
    <row r="42" spans="1:19">
      <c r="A42" s="153">
        <v>1</v>
      </c>
      <c r="B42" s="153">
        <v>1</v>
      </c>
      <c r="C42" s="153">
        <v>69</v>
      </c>
      <c r="D42" s="153"/>
      <c r="E42" s="158">
        <v>47</v>
      </c>
      <c r="F42" s="158">
        <v>0</v>
      </c>
      <c r="G42" s="158">
        <v>91</v>
      </c>
      <c r="H42" s="158">
        <v>21</v>
      </c>
      <c r="I42" s="158">
        <v>12</v>
      </c>
      <c r="J42" s="158">
        <v>291</v>
      </c>
      <c r="K42" s="158">
        <v>33</v>
      </c>
      <c r="L42" s="175">
        <v>0.88</v>
      </c>
      <c r="M42" s="175">
        <v>0.93</v>
      </c>
      <c r="N42" s="175">
        <v>0.12</v>
      </c>
      <c r="O42" s="175">
        <v>7.0000000000000007E-2</v>
      </c>
      <c r="P42" s="255">
        <v>0.81599999999999995</v>
      </c>
      <c r="Q42" s="253">
        <v>0.92</v>
      </c>
      <c r="R42" s="256">
        <v>0.93</v>
      </c>
      <c r="S42" s="153"/>
    </row>
    <row r="43" spans="1:19">
      <c r="A43" s="153">
        <v>1</v>
      </c>
      <c r="B43" s="153">
        <v>1</v>
      </c>
      <c r="C43" s="153">
        <v>67</v>
      </c>
      <c r="D43" s="153"/>
      <c r="E43" s="158">
        <v>48</v>
      </c>
      <c r="F43" s="158">
        <v>0</v>
      </c>
      <c r="G43" s="158">
        <v>89</v>
      </c>
      <c r="H43" s="158">
        <v>20</v>
      </c>
      <c r="I43" s="158">
        <v>14</v>
      </c>
      <c r="J43" s="158">
        <v>292</v>
      </c>
      <c r="K43" s="158">
        <v>34</v>
      </c>
      <c r="L43" s="175">
        <v>0.86</v>
      </c>
      <c r="M43" s="175">
        <v>0.94</v>
      </c>
      <c r="N43" s="175">
        <v>0.14000000000000001</v>
      </c>
      <c r="O43" s="175">
        <v>0.06</v>
      </c>
      <c r="P43" s="257">
        <v>0.8</v>
      </c>
      <c r="Q43" s="244">
        <v>0.91800000000000004</v>
      </c>
      <c r="R43" s="242">
        <v>0.94</v>
      </c>
      <c r="S43" s="153"/>
    </row>
    <row r="44" spans="1:19">
      <c r="A44" s="153">
        <v>1</v>
      </c>
      <c r="B44" s="153">
        <v>1</v>
      </c>
      <c r="C44" s="153">
        <v>71</v>
      </c>
      <c r="D44" s="153"/>
      <c r="E44" s="158">
        <v>49</v>
      </c>
      <c r="F44" s="158">
        <v>0</v>
      </c>
      <c r="G44" s="158">
        <v>87</v>
      </c>
      <c r="H44" s="158">
        <v>17</v>
      </c>
      <c r="I44" s="158">
        <v>16</v>
      </c>
      <c r="J44" s="158">
        <v>295</v>
      </c>
      <c r="K44" s="158">
        <v>33</v>
      </c>
      <c r="L44" s="175">
        <v>0.84</v>
      </c>
      <c r="M44" s="175">
        <v>0.95</v>
      </c>
      <c r="N44" s="175">
        <v>0.16</v>
      </c>
      <c r="O44" s="175">
        <v>0.05</v>
      </c>
      <c r="P44" s="258">
        <v>0.79</v>
      </c>
      <c r="Q44" s="253">
        <v>0.92</v>
      </c>
      <c r="R44" s="234">
        <v>0.94</v>
      </c>
      <c r="S44" s="153"/>
    </row>
    <row r="45" spans="1:19">
      <c r="A45" s="153">
        <v>1</v>
      </c>
      <c r="B45" s="153">
        <v>1</v>
      </c>
      <c r="C45" s="153">
        <v>57</v>
      </c>
      <c r="D45" s="153"/>
      <c r="E45" s="158">
        <v>50</v>
      </c>
      <c r="F45" s="158">
        <v>0</v>
      </c>
      <c r="G45" s="158">
        <v>86</v>
      </c>
      <c r="H45" s="158">
        <v>17</v>
      </c>
      <c r="I45" s="158">
        <v>17</v>
      </c>
      <c r="J45" s="158">
        <v>295</v>
      </c>
      <c r="K45" s="158">
        <v>34</v>
      </c>
      <c r="L45" s="175">
        <v>0.83</v>
      </c>
      <c r="M45" s="175">
        <v>0.95</v>
      </c>
      <c r="N45" s="175">
        <v>0.17</v>
      </c>
      <c r="O45" s="175">
        <v>0.05</v>
      </c>
      <c r="P45" s="231">
        <v>0.78</v>
      </c>
      <c r="Q45" s="244">
        <v>0.91800000000000004</v>
      </c>
      <c r="R45" s="234">
        <v>0.94</v>
      </c>
      <c r="S45" s="153"/>
    </row>
    <row r="46" spans="1:19">
      <c r="A46" s="153">
        <v>1</v>
      </c>
      <c r="B46" s="153">
        <v>1</v>
      </c>
      <c r="C46" s="153">
        <v>58</v>
      </c>
      <c r="D46" s="153"/>
      <c r="E46" s="163">
        <v>51</v>
      </c>
      <c r="F46" s="158">
        <v>0</v>
      </c>
      <c r="G46" s="163">
        <v>86</v>
      </c>
      <c r="H46" s="163">
        <v>14</v>
      </c>
      <c r="I46" s="163">
        <v>17</v>
      </c>
      <c r="J46" s="163">
        <v>298</v>
      </c>
      <c r="K46" s="164">
        <v>31</v>
      </c>
      <c r="L46" s="246">
        <v>0.83</v>
      </c>
      <c r="M46" s="246">
        <v>0.96</v>
      </c>
      <c r="N46" s="246">
        <v>0.17</v>
      </c>
      <c r="O46" s="246">
        <v>0.04</v>
      </c>
      <c r="P46" s="259">
        <v>0.79</v>
      </c>
      <c r="Q46" s="260">
        <v>0.92500000000000004</v>
      </c>
      <c r="R46" s="261">
        <v>0.95</v>
      </c>
      <c r="S46" s="153"/>
    </row>
    <row r="47" spans="1:19">
      <c r="A47" s="153">
        <v>1</v>
      </c>
      <c r="B47" s="153">
        <v>1</v>
      </c>
      <c r="C47" s="153">
        <v>76</v>
      </c>
      <c r="D47" s="153"/>
      <c r="E47" s="163">
        <v>52</v>
      </c>
      <c r="F47" s="158">
        <v>0</v>
      </c>
      <c r="G47" s="163">
        <v>84</v>
      </c>
      <c r="H47" s="163">
        <v>12</v>
      </c>
      <c r="I47" s="163">
        <v>19</v>
      </c>
      <c r="J47" s="163">
        <v>300</v>
      </c>
      <c r="K47" s="164">
        <v>31</v>
      </c>
      <c r="L47" s="246">
        <v>0.82</v>
      </c>
      <c r="M47" s="246">
        <v>0.96</v>
      </c>
      <c r="N47" s="246">
        <v>0.18</v>
      </c>
      <c r="O47" s="246">
        <v>0.04</v>
      </c>
      <c r="P47" s="262">
        <v>0.77700000000000002</v>
      </c>
      <c r="Q47" s="260">
        <v>0.92500000000000004</v>
      </c>
      <c r="R47" s="263">
        <v>0.96</v>
      </c>
      <c r="S47" s="153"/>
    </row>
    <row r="48" spans="1:19">
      <c r="A48" s="153">
        <v>1</v>
      </c>
      <c r="B48" s="153">
        <v>1</v>
      </c>
      <c r="C48" s="153">
        <v>71</v>
      </c>
      <c r="D48" s="153"/>
      <c r="E48" s="158">
        <v>53</v>
      </c>
      <c r="F48" s="158">
        <v>0</v>
      </c>
      <c r="G48" s="158">
        <v>80</v>
      </c>
      <c r="H48" s="158">
        <v>12</v>
      </c>
      <c r="I48" s="158">
        <v>23</v>
      </c>
      <c r="J48" s="158">
        <v>300</v>
      </c>
      <c r="K48" s="158">
        <v>35</v>
      </c>
      <c r="L48" s="175">
        <v>0.78</v>
      </c>
      <c r="M48" s="175">
        <v>0.96</v>
      </c>
      <c r="N48" s="175">
        <v>0.22</v>
      </c>
      <c r="O48" s="175">
        <v>0.04</v>
      </c>
      <c r="P48" s="264">
        <v>0.73799999999999999</v>
      </c>
      <c r="Q48" s="265">
        <v>0.91600000000000004</v>
      </c>
      <c r="R48" s="263">
        <v>0.96</v>
      </c>
      <c r="S48" s="153"/>
    </row>
    <row r="49" spans="1:19">
      <c r="A49" s="153">
        <v>1</v>
      </c>
      <c r="B49" s="153">
        <v>1</v>
      </c>
      <c r="C49" s="153">
        <v>73</v>
      </c>
      <c r="D49" s="153"/>
      <c r="E49" s="158">
        <v>55</v>
      </c>
      <c r="F49" s="158">
        <v>0</v>
      </c>
      <c r="G49" s="158">
        <v>76</v>
      </c>
      <c r="H49" s="158">
        <v>10</v>
      </c>
      <c r="I49" s="158">
        <v>27</v>
      </c>
      <c r="J49" s="158">
        <v>302</v>
      </c>
      <c r="K49" s="158">
        <v>37</v>
      </c>
      <c r="L49" s="175">
        <v>0.74</v>
      </c>
      <c r="M49" s="175">
        <v>0.97</v>
      </c>
      <c r="N49" s="175">
        <v>0.26</v>
      </c>
      <c r="O49" s="175">
        <v>0.03</v>
      </c>
      <c r="P49" s="238">
        <v>0.70599999999999996</v>
      </c>
      <c r="Q49" s="255">
        <v>0.91100000000000003</v>
      </c>
      <c r="R49" s="249">
        <v>0.97</v>
      </c>
      <c r="S49" s="153"/>
    </row>
    <row r="50" spans="1:19">
      <c r="A50" s="153">
        <v>1</v>
      </c>
      <c r="B50" s="153">
        <v>1</v>
      </c>
      <c r="C50" s="153">
        <v>79</v>
      </c>
      <c r="D50" s="153"/>
      <c r="E50" s="158">
        <v>56</v>
      </c>
      <c r="F50" s="158">
        <v>0</v>
      </c>
      <c r="G50" s="158">
        <v>75</v>
      </c>
      <c r="H50" s="158">
        <v>10</v>
      </c>
      <c r="I50" s="158">
        <v>28</v>
      </c>
      <c r="J50" s="158">
        <v>302</v>
      </c>
      <c r="K50" s="158">
        <v>38</v>
      </c>
      <c r="L50" s="175">
        <v>0.73</v>
      </c>
      <c r="M50" s="175">
        <v>0.97</v>
      </c>
      <c r="N50" s="175">
        <v>0.27</v>
      </c>
      <c r="O50" s="175">
        <v>0.03</v>
      </c>
      <c r="P50" s="226">
        <v>0.69599999999999995</v>
      </c>
      <c r="Q50" s="249">
        <v>0.90800000000000003</v>
      </c>
      <c r="R50" s="249">
        <v>0.97</v>
      </c>
      <c r="S50" s="153"/>
    </row>
    <row r="51" spans="1:19">
      <c r="A51" s="153">
        <v>1</v>
      </c>
      <c r="B51" s="153">
        <v>1</v>
      </c>
      <c r="C51" s="153">
        <v>79</v>
      </c>
      <c r="D51" s="153"/>
      <c r="E51" s="158">
        <v>57</v>
      </c>
      <c r="F51" s="158">
        <v>0</v>
      </c>
      <c r="G51" s="158">
        <v>73</v>
      </c>
      <c r="H51" s="158">
        <v>8</v>
      </c>
      <c r="I51" s="158">
        <v>30</v>
      </c>
      <c r="J51" s="158">
        <v>304</v>
      </c>
      <c r="K51" s="158">
        <v>38</v>
      </c>
      <c r="L51" s="175">
        <v>0.71</v>
      </c>
      <c r="M51" s="175">
        <v>0.97</v>
      </c>
      <c r="N51" s="175">
        <v>0.28999999999999998</v>
      </c>
      <c r="O51" s="175">
        <v>0.03</v>
      </c>
      <c r="P51" s="266">
        <v>0.68300000000000005</v>
      </c>
      <c r="Q51" s="249">
        <v>0.90800000000000003</v>
      </c>
      <c r="R51" s="250">
        <v>0.97</v>
      </c>
      <c r="S51" s="153"/>
    </row>
    <row r="52" spans="1:19">
      <c r="A52" s="153">
        <v>1</v>
      </c>
      <c r="B52" s="153">
        <v>1</v>
      </c>
      <c r="C52" s="153">
        <v>68</v>
      </c>
      <c r="D52" s="153"/>
      <c r="E52" s="158">
        <v>58</v>
      </c>
      <c r="F52" s="158">
        <v>0</v>
      </c>
      <c r="G52" s="158">
        <v>68</v>
      </c>
      <c r="H52" s="158">
        <v>7</v>
      </c>
      <c r="I52" s="158">
        <v>35</v>
      </c>
      <c r="J52" s="158">
        <v>305</v>
      </c>
      <c r="K52" s="158">
        <v>42</v>
      </c>
      <c r="L52" s="175">
        <v>0.66</v>
      </c>
      <c r="M52" s="175">
        <v>0.98</v>
      </c>
      <c r="N52" s="175">
        <v>0.34</v>
      </c>
      <c r="O52" s="175">
        <v>0.02</v>
      </c>
      <c r="P52" s="267">
        <v>0.63800000000000001</v>
      </c>
      <c r="Q52" s="236">
        <v>0.89900000000000002</v>
      </c>
      <c r="R52" s="250">
        <v>0.97</v>
      </c>
      <c r="S52" s="153"/>
    </row>
    <row r="53" spans="1:19">
      <c r="A53" s="153">
        <v>1</v>
      </c>
      <c r="B53" s="153">
        <v>1</v>
      </c>
      <c r="C53" s="153">
        <v>65</v>
      </c>
      <c r="D53" s="153"/>
      <c r="E53" s="158">
        <v>59</v>
      </c>
      <c r="F53" s="158">
        <v>0</v>
      </c>
      <c r="G53" s="158">
        <v>64</v>
      </c>
      <c r="H53" s="158">
        <v>7</v>
      </c>
      <c r="I53" s="158">
        <v>39</v>
      </c>
      <c r="J53" s="158">
        <v>305</v>
      </c>
      <c r="K53" s="158">
        <v>46</v>
      </c>
      <c r="L53" s="175">
        <v>0.62</v>
      </c>
      <c r="M53" s="175">
        <v>0.98</v>
      </c>
      <c r="N53" s="175">
        <v>0.38</v>
      </c>
      <c r="O53" s="175">
        <v>0.02</v>
      </c>
      <c r="P53" s="268">
        <v>0.59899999999999998</v>
      </c>
      <c r="Q53" s="242">
        <v>0.88900000000000001</v>
      </c>
      <c r="R53" s="250">
        <v>0.97</v>
      </c>
      <c r="S53" s="153"/>
    </row>
    <row r="54" spans="1:19">
      <c r="A54" s="153">
        <v>1</v>
      </c>
      <c r="B54" s="153">
        <v>1</v>
      </c>
      <c r="C54" s="153">
        <v>72</v>
      </c>
      <c r="D54" s="153"/>
      <c r="E54" s="158">
        <v>60</v>
      </c>
      <c r="F54" s="158">
        <v>0</v>
      </c>
      <c r="G54" s="158">
        <v>62</v>
      </c>
      <c r="H54" s="158">
        <v>6</v>
      </c>
      <c r="I54" s="158">
        <v>41</v>
      </c>
      <c r="J54" s="158">
        <v>306</v>
      </c>
      <c r="K54" s="158">
        <v>47</v>
      </c>
      <c r="L54" s="175">
        <v>0.6</v>
      </c>
      <c r="M54" s="175">
        <v>0.98</v>
      </c>
      <c r="N54" s="175">
        <v>0.4</v>
      </c>
      <c r="O54" s="175">
        <v>0.02</v>
      </c>
      <c r="P54" s="269">
        <v>0.58299999999999996</v>
      </c>
      <c r="Q54" s="242">
        <v>0.88700000000000001</v>
      </c>
      <c r="R54" s="265">
        <v>0.98</v>
      </c>
      <c r="S54" s="153"/>
    </row>
    <row r="55" spans="1:19">
      <c r="A55" s="153">
        <v>1</v>
      </c>
      <c r="B55" s="153">
        <v>1</v>
      </c>
      <c r="C55" s="153">
        <v>60</v>
      </c>
      <c r="D55" s="153"/>
      <c r="E55" s="158">
        <v>61</v>
      </c>
      <c r="F55" s="158">
        <v>0</v>
      </c>
      <c r="G55" s="158">
        <v>59</v>
      </c>
      <c r="H55" s="158">
        <v>5</v>
      </c>
      <c r="I55" s="158">
        <v>44</v>
      </c>
      <c r="J55" s="158">
        <v>307</v>
      </c>
      <c r="K55" s="158">
        <v>49</v>
      </c>
      <c r="L55" s="175">
        <v>0.56999999999999995</v>
      </c>
      <c r="M55" s="175">
        <v>0.98</v>
      </c>
      <c r="N55" s="175">
        <v>0.43</v>
      </c>
      <c r="O55" s="175">
        <v>0.02</v>
      </c>
      <c r="P55" s="270">
        <v>0.55700000000000005</v>
      </c>
      <c r="Q55" s="231">
        <v>0.88200000000000001</v>
      </c>
      <c r="R55" s="244">
        <v>0.98</v>
      </c>
      <c r="S55" s="153"/>
    </row>
    <row r="56" spans="1:19">
      <c r="A56" s="153">
        <v>1</v>
      </c>
      <c r="B56" s="153">
        <v>1</v>
      </c>
      <c r="C56" s="153">
        <v>67</v>
      </c>
      <c r="D56" s="153"/>
      <c r="E56" s="158">
        <v>63</v>
      </c>
      <c r="F56" s="158">
        <v>0</v>
      </c>
      <c r="G56" s="158">
        <v>57</v>
      </c>
      <c r="H56" s="158">
        <v>5</v>
      </c>
      <c r="I56" s="158">
        <v>46</v>
      </c>
      <c r="J56" s="158">
        <v>307</v>
      </c>
      <c r="K56" s="158">
        <v>51</v>
      </c>
      <c r="L56" s="175">
        <v>0.55000000000000004</v>
      </c>
      <c r="M56" s="175">
        <v>0.98</v>
      </c>
      <c r="N56" s="175">
        <v>0.45</v>
      </c>
      <c r="O56" s="175">
        <v>0.02</v>
      </c>
      <c r="P56" s="271">
        <v>0.53700000000000003</v>
      </c>
      <c r="Q56" s="272">
        <v>0.877</v>
      </c>
      <c r="R56" s="244">
        <v>0.98</v>
      </c>
      <c r="S56" s="153"/>
    </row>
    <row r="57" spans="1:19">
      <c r="A57" s="153">
        <v>1</v>
      </c>
      <c r="B57" s="153">
        <v>1</v>
      </c>
      <c r="C57" s="153">
        <v>74</v>
      </c>
      <c r="D57" s="153"/>
      <c r="E57" s="158">
        <v>64</v>
      </c>
      <c r="F57" s="158">
        <v>0</v>
      </c>
      <c r="G57" s="158">
        <v>56</v>
      </c>
      <c r="H57" s="158">
        <v>5</v>
      </c>
      <c r="I57" s="158">
        <v>47</v>
      </c>
      <c r="J57" s="158">
        <v>307</v>
      </c>
      <c r="K57" s="158">
        <v>52</v>
      </c>
      <c r="L57" s="175">
        <v>0.54</v>
      </c>
      <c r="M57" s="175">
        <v>0.98</v>
      </c>
      <c r="N57" s="175">
        <v>0.46</v>
      </c>
      <c r="O57" s="175">
        <v>0.02</v>
      </c>
      <c r="P57" s="273">
        <v>0.52800000000000002</v>
      </c>
      <c r="Q57" s="239">
        <v>0.875</v>
      </c>
      <c r="R57" s="244">
        <v>0.98</v>
      </c>
      <c r="S57" s="153"/>
    </row>
    <row r="58" spans="1:19">
      <c r="A58" s="153">
        <v>1</v>
      </c>
      <c r="B58" s="153">
        <v>1</v>
      </c>
      <c r="C58" s="153">
        <v>76</v>
      </c>
      <c r="D58" s="153"/>
      <c r="E58" s="158">
        <v>65</v>
      </c>
      <c r="F58" s="158">
        <v>0</v>
      </c>
      <c r="G58" s="158">
        <v>53</v>
      </c>
      <c r="H58" s="158">
        <v>4</v>
      </c>
      <c r="I58" s="158">
        <v>50</v>
      </c>
      <c r="J58" s="158">
        <v>308</v>
      </c>
      <c r="K58" s="158">
        <v>54</v>
      </c>
      <c r="L58" s="175">
        <v>0.51</v>
      </c>
      <c r="M58" s="175">
        <v>0.99</v>
      </c>
      <c r="N58" s="175">
        <v>0.49</v>
      </c>
      <c r="O58" s="175">
        <v>0.01</v>
      </c>
      <c r="P58" s="274">
        <v>0.502</v>
      </c>
      <c r="Q58" s="237">
        <v>0.87</v>
      </c>
      <c r="R58" s="244">
        <v>0.98</v>
      </c>
      <c r="S58" s="153"/>
    </row>
    <row r="59" spans="1:19">
      <c r="A59" s="153">
        <v>1</v>
      </c>
      <c r="B59" s="153">
        <v>1</v>
      </c>
      <c r="C59" s="153">
        <v>68</v>
      </c>
      <c r="D59" s="153"/>
      <c r="E59" s="158">
        <v>67</v>
      </c>
      <c r="F59" s="158">
        <v>0</v>
      </c>
      <c r="G59" s="158">
        <v>49</v>
      </c>
      <c r="H59" s="158">
        <v>3</v>
      </c>
      <c r="I59" s="158">
        <v>54</v>
      </c>
      <c r="J59" s="158">
        <v>309</v>
      </c>
      <c r="K59" s="158">
        <v>57</v>
      </c>
      <c r="L59" s="175">
        <v>0.48</v>
      </c>
      <c r="M59" s="175">
        <v>0.99</v>
      </c>
      <c r="N59" s="175">
        <v>0.52</v>
      </c>
      <c r="O59" s="175">
        <v>0.01</v>
      </c>
      <c r="P59" s="275">
        <v>0.46600000000000003</v>
      </c>
      <c r="Q59" s="228">
        <v>0.86299999999999999</v>
      </c>
      <c r="R59" s="252">
        <v>0.99</v>
      </c>
      <c r="S59" s="153"/>
    </row>
    <row r="60" spans="1:19">
      <c r="A60" s="153">
        <v>1</v>
      </c>
      <c r="B60" s="153">
        <v>1</v>
      </c>
      <c r="C60" s="153">
        <v>57</v>
      </c>
      <c r="D60" s="153"/>
      <c r="E60" s="158">
        <v>68</v>
      </c>
      <c r="F60" s="158">
        <v>0</v>
      </c>
      <c r="G60" s="158">
        <v>45</v>
      </c>
      <c r="H60" s="158">
        <v>2</v>
      </c>
      <c r="I60" s="158">
        <v>58</v>
      </c>
      <c r="J60" s="158">
        <v>310</v>
      </c>
      <c r="K60" s="158">
        <v>60</v>
      </c>
      <c r="L60" s="175">
        <v>0.44</v>
      </c>
      <c r="M60" s="175">
        <v>0.99</v>
      </c>
      <c r="N60" s="175">
        <v>0.56000000000000005</v>
      </c>
      <c r="O60" s="175">
        <v>0.01</v>
      </c>
      <c r="P60" s="276">
        <v>0.43</v>
      </c>
      <c r="Q60" s="232">
        <v>0.85499999999999998</v>
      </c>
      <c r="R60" s="252">
        <v>0.99</v>
      </c>
      <c r="S60" s="153"/>
    </row>
    <row r="61" spans="1:19">
      <c r="A61" s="153">
        <v>1</v>
      </c>
      <c r="B61" s="153">
        <v>2</v>
      </c>
      <c r="C61" s="153">
        <v>74</v>
      </c>
      <c r="D61" s="153"/>
      <c r="E61" s="158">
        <v>69</v>
      </c>
      <c r="F61" s="158">
        <v>0</v>
      </c>
      <c r="G61" s="158">
        <v>42</v>
      </c>
      <c r="H61" s="158">
        <v>2</v>
      </c>
      <c r="I61" s="158">
        <v>61</v>
      </c>
      <c r="J61" s="158">
        <v>310</v>
      </c>
      <c r="K61" s="158">
        <v>63</v>
      </c>
      <c r="L61" s="175">
        <v>0.41</v>
      </c>
      <c r="M61" s="175">
        <v>0.99</v>
      </c>
      <c r="N61" s="175">
        <v>0.59</v>
      </c>
      <c r="O61" s="175">
        <v>0.01</v>
      </c>
      <c r="P61" s="277">
        <v>0.40100000000000002</v>
      </c>
      <c r="Q61" s="278">
        <v>0.84799999999999998</v>
      </c>
      <c r="R61" s="252">
        <v>0.99</v>
      </c>
      <c r="S61" s="153"/>
    </row>
    <row r="62" spans="1:19">
      <c r="A62" s="153">
        <v>1</v>
      </c>
      <c r="B62" s="153">
        <v>1</v>
      </c>
      <c r="C62" s="153">
        <v>67</v>
      </c>
      <c r="D62" s="153"/>
      <c r="E62" s="158">
        <v>70</v>
      </c>
      <c r="F62" s="158">
        <v>0</v>
      </c>
      <c r="G62" s="158">
        <v>37</v>
      </c>
      <c r="H62" s="158">
        <v>2</v>
      </c>
      <c r="I62" s="158">
        <v>66</v>
      </c>
      <c r="J62" s="158">
        <v>310</v>
      </c>
      <c r="K62" s="158">
        <v>68</v>
      </c>
      <c r="L62" s="175">
        <v>0.36</v>
      </c>
      <c r="M62" s="175">
        <v>0.99</v>
      </c>
      <c r="N62" s="175">
        <v>0.64</v>
      </c>
      <c r="O62" s="175">
        <v>0.01</v>
      </c>
      <c r="P62" s="279">
        <v>0.35299999999999998</v>
      </c>
      <c r="Q62" s="229">
        <v>0.83599999999999997</v>
      </c>
      <c r="R62" s="252">
        <v>0.99</v>
      </c>
      <c r="S62" s="153"/>
    </row>
    <row r="63" spans="1:19">
      <c r="A63" s="153">
        <v>1</v>
      </c>
      <c r="B63" s="153">
        <v>1</v>
      </c>
      <c r="C63" s="153">
        <v>70</v>
      </c>
      <c r="D63" s="153"/>
      <c r="E63" s="158">
        <v>71</v>
      </c>
      <c r="F63" s="158">
        <v>0</v>
      </c>
      <c r="G63" s="158">
        <v>35</v>
      </c>
      <c r="H63" s="158">
        <v>2</v>
      </c>
      <c r="I63" s="158">
        <v>68</v>
      </c>
      <c r="J63" s="158">
        <v>310</v>
      </c>
      <c r="K63" s="158">
        <v>70</v>
      </c>
      <c r="L63" s="175">
        <v>0.34</v>
      </c>
      <c r="M63" s="175">
        <v>0.99</v>
      </c>
      <c r="N63" s="175">
        <v>0.66</v>
      </c>
      <c r="O63" s="175">
        <v>0.01</v>
      </c>
      <c r="P63" s="280">
        <v>0.33300000000000002</v>
      </c>
      <c r="Q63" s="240">
        <v>0.83099999999999996</v>
      </c>
      <c r="R63" s="252">
        <v>0.99</v>
      </c>
      <c r="S63" s="153"/>
    </row>
    <row r="64" spans="1:19">
      <c r="A64" s="153">
        <v>0</v>
      </c>
      <c r="B64" s="153">
        <v>0</v>
      </c>
      <c r="C64" s="153">
        <v>56</v>
      </c>
      <c r="D64" s="153"/>
      <c r="E64" s="158">
        <v>72</v>
      </c>
      <c r="F64" s="158">
        <v>0</v>
      </c>
      <c r="G64" s="158">
        <v>28</v>
      </c>
      <c r="H64" s="158">
        <v>2</v>
      </c>
      <c r="I64" s="158">
        <v>75</v>
      </c>
      <c r="J64" s="158">
        <v>310</v>
      </c>
      <c r="K64" s="158">
        <v>77</v>
      </c>
      <c r="L64" s="175">
        <v>0.27</v>
      </c>
      <c r="M64" s="175">
        <v>0.99</v>
      </c>
      <c r="N64" s="175">
        <v>0.73</v>
      </c>
      <c r="O64" s="175">
        <v>0.01</v>
      </c>
      <c r="P64" s="193">
        <v>0.26500000000000001</v>
      </c>
      <c r="Q64" s="226">
        <v>0.81399999999999995</v>
      </c>
      <c r="R64" s="252">
        <v>0.99</v>
      </c>
      <c r="S64" s="153"/>
    </row>
    <row r="65" spans="1:19">
      <c r="A65" s="153">
        <v>0</v>
      </c>
      <c r="B65" s="153">
        <v>0</v>
      </c>
      <c r="C65" s="153">
        <v>64</v>
      </c>
      <c r="D65" s="153"/>
      <c r="E65" s="158">
        <v>73</v>
      </c>
      <c r="F65" s="158">
        <v>0</v>
      </c>
      <c r="G65" s="158">
        <v>25</v>
      </c>
      <c r="H65" s="158">
        <v>2</v>
      </c>
      <c r="I65" s="158">
        <v>78</v>
      </c>
      <c r="J65" s="158">
        <v>310</v>
      </c>
      <c r="K65" s="158">
        <v>80</v>
      </c>
      <c r="L65" s="175">
        <v>0.24</v>
      </c>
      <c r="M65" s="175">
        <v>0.99</v>
      </c>
      <c r="N65" s="175">
        <v>0.76</v>
      </c>
      <c r="O65" s="175">
        <v>0.01</v>
      </c>
      <c r="P65" s="189">
        <v>0.23599999999999999</v>
      </c>
      <c r="Q65" s="223">
        <v>0.80700000000000005</v>
      </c>
      <c r="R65" s="252">
        <v>0.99</v>
      </c>
      <c r="S65" s="153"/>
    </row>
    <row r="66" spans="1:19">
      <c r="A66" s="153">
        <v>0</v>
      </c>
      <c r="B66" s="153">
        <v>0</v>
      </c>
      <c r="C66" s="153">
        <v>22</v>
      </c>
      <c r="D66" s="153"/>
      <c r="E66" s="158">
        <v>74</v>
      </c>
      <c r="F66" s="158">
        <v>0</v>
      </c>
      <c r="G66" s="158">
        <v>19</v>
      </c>
      <c r="H66" s="158">
        <v>2</v>
      </c>
      <c r="I66" s="158">
        <v>84</v>
      </c>
      <c r="J66" s="158">
        <v>310</v>
      </c>
      <c r="K66" s="158">
        <v>86</v>
      </c>
      <c r="L66" s="175">
        <v>0.18</v>
      </c>
      <c r="M66" s="175">
        <v>0.99</v>
      </c>
      <c r="N66" s="175">
        <v>0.82</v>
      </c>
      <c r="O66" s="175">
        <v>0.01</v>
      </c>
      <c r="P66" s="281">
        <v>0.17799999999999999</v>
      </c>
      <c r="Q66" s="282">
        <v>0.79300000000000004</v>
      </c>
      <c r="R66" s="252">
        <v>0.99</v>
      </c>
      <c r="S66" s="153"/>
    </row>
    <row r="67" spans="1:19">
      <c r="A67" s="153">
        <v>0</v>
      </c>
      <c r="B67" s="153">
        <v>0</v>
      </c>
      <c r="C67" s="153">
        <v>19</v>
      </c>
      <c r="D67" s="153"/>
      <c r="E67" s="158">
        <v>75</v>
      </c>
      <c r="F67" s="158">
        <v>0</v>
      </c>
      <c r="G67" s="158">
        <v>15</v>
      </c>
      <c r="H67" s="158">
        <v>1</v>
      </c>
      <c r="I67" s="158">
        <v>88</v>
      </c>
      <c r="J67" s="158">
        <v>311</v>
      </c>
      <c r="K67" s="158">
        <v>89</v>
      </c>
      <c r="L67" s="175">
        <v>0.15</v>
      </c>
      <c r="M67" s="175">
        <v>1</v>
      </c>
      <c r="N67" s="175">
        <v>0.85</v>
      </c>
      <c r="O67" s="175">
        <v>0</v>
      </c>
      <c r="P67" s="283">
        <v>0.14199999999999999</v>
      </c>
      <c r="Q67" s="284">
        <v>0.78600000000000003</v>
      </c>
      <c r="R67" s="252">
        <v>0.99</v>
      </c>
      <c r="S67" s="153"/>
    </row>
    <row r="68" spans="1:19">
      <c r="A68" s="153">
        <v>1</v>
      </c>
      <c r="B68" s="153">
        <v>1</v>
      </c>
      <c r="C68" s="153">
        <v>32</v>
      </c>
      <c r="D68" s="153"/>
      <c r="E68" s="158">
        <v>76</v>
      </c>
      <c r="F68" s="158">
        <v>0</v>
      </c>
      <c r="G68" s="158">
        <v>12</v>
      </c>
      <c r="H68" s="158">
        <v>1</v>
      </c>
      <c r="I68" s="158">
        <v>91</v>
      </c>
      <c r="J68" s="158">
        <v>311</v>
      </c>
      <c r="K68" s="158">
        <v>92</v>
      </c>
      <c r="L68" s="175">
        <v>0.12</v>
      </c>
      <c r="M68" s="175">
        <v>1</v>
      </c>
      <c r="N68" s="175">
        <v>0.88</v>
      </c>
      <c r="O68" s="175">
        <v>0</v>
      </c>
      <c r="P68" s="285">
        <v>0.113</v>
      </c>
      <c r="Q68" s="286">
        <v>0.77800000000000002</v>
      </c>
      <c r="R68" s="252">
        <v>0.99</v>
      </c>
      <c r="S68" s="153"/>
    </row>
    <row r="69" spans="1:19">
      <c r="A69" s="153">
        <v>0</v>
      </c>
      <c r="B69" s="153">
        <v>0</v>
      </c>
      <c r="C69" s="153">
        <v>51</v>
      </c>
      <c r="D69" s="153"/>
      <c r="E69" s="158">
        <v>77</v>
      </c>
      <c r="F69" s="158">
        <v>0</v>
      </c>
      <c r="G69" s="158">
        <v>10</v>
      </c>
      <c r="H69" s="158">
        <v>1</v>
      </c>
      <c r="I69" s="158">
        <v>93</v>
      </c>
      <c r="J69" s="158">
        <v>311</v>
      </c>
      <c r="K69" s="158">
        <v>94</v>
      </c>
      <c r="L69" s="175">
        <v>0.1</v>
      </c>
      <c r="M69" s="175">
        <v>1</v>
      </c>
      <c r="N69" s="175">
        <v>0.9</v>
      </c>
      <c r="O69" s="175">
        <v>0</v>
      </c>
      <c r="P69" s="287">
        <v>9.4E-2</v>
      </c>
      <c r="Q69" s="288">
        <v>0.77300000000000002</v>
      </c>
      <c r="R69" s="252">
        <v>0.99</v>
      </c>
      <c r="S69" s="153"/>
    </row>
    <row r="70" spans="1:19">
      <c r="A70" s="153">
        <v>1</v>
      </c>
      <c r="B70" s="153">
        <v>1</v>
      </c>
      <c r="C70" s="153">
        <v>68</v>
      </c>
      <c r="D70" s="153"/>
      <c r="E70" s="158">
        <v>78</v>
      </c>
      <c r="F70" s="158">
        <v>0</v>
      </c>
      <c r="G70" s="158">
        <v>8</v>
      </c>
      <c r="H70" s="158">
        <v>0</v>
      </c>
      <c r="I70" s="158">
        <v>95</v>
      </c>
      <c r="J70" s="158">
        <v>312</v>
      </c>
      <c r="K70" s="158">
        <v>95</v>
      </c>
      <c r="L70" s="175">
        <v>0.08</v>
      </c>
      <c r="M70" s="175">
        <v>1</v>
      </c>
      <c r="N70" s="175">
        <v>0.92</v>
      </c>
      <c r="O70" s="175">
        <v>0</v>
      </c>
      <c r="P70" s="179">
        <v>7.8E-2</v>
      </c>
      <c r="Q70" s="289">
        <v>0.77100000000000002</v>
      </c>
      <c r="R70" s="248">
        <v>0.99</v>
      </c>
      <c r="S70" s="153"/>
    </row>
    <row r="71" spans="1:19">
      <c r="A71" s="153">
        <v>0</v>
      </c>
      <c r="B71" s="153">
        <v>0</v>
      </c>
      <c r="C71" s="153">
        <v>41</v>
      </c>
      <c r="D71" s="153"/>
      <c r="E71" s="158">
        <v>79</v>
      </c>
      <c r="F71" s="158">
        <v>0</v>
      </c>
      <c r="G71" s="158">
        <v>6</v>
      </c>
      <c r="H71" s="158">
        <v>0</v>
      </c>
      <c r="I71" s="158">
        <v>97</v>
      </c>
      <c r="J71" s="158">
        <v>312</v>
      </c>
      <c r="K71" s="158">
        <v>97</v>
      </c>
      <c r="L71" s="175">
        <v>0.06</v>
      </c>
      <c r="M71" s="175">
        <v>1</v>
      </c>
      <c r="N71" s="175">
        <v>0.94</v>
      </c>
      <c r="O71" s="175">
        <v>0</v>
      </c>
      <c r="P71" s="290">
        <v>5.8000000000000003E-2</v>
      </c>
      <c r="Q71" s="291">
        <v>0.76600000000000001</v>
      </c>
      <c r="R71" s="252">
        <v>0.99</v>
      </c>
      <c r="S71" s="153"/>
    </row>
    <row r="72" spans="1:19">
      <c r="A72" s="153">
        <v>0</v>
      </c>
      <c r="B72" s="153">
        <v>0</v>
      </c>
      <c r="C72" s="153">
        <v>16</v>
      </c>
      <c r="D72" s="153"/>
      <c r="E72" s="158">
        <v>80</v>
      </c>
      <c r="F72" s="158">
        <v>0</v>
      </c>
      <c r="G72" s="158">
        <v>2</v>
      </c>
      <c r="H72" s="158">
        <v>0</v>
      </c>
      <c r="I72" s="158">
        <v>101</v>
      </c>
      <c r="J72" s="158">
        <v>312</v>
      </c>
      <c r="K72" s="158">
        <v>101</v>
      </c>
      <c r="L72" s="175">
        <v>0.02</v>
      </c>
      <c r="M72" s="175">
        <v>1</v>
      </c>
      <c r="N72" s="175">
        <v>0.98</v>
      </c>
      <c r="O72" s="175">
        <v>0</v>
      </c>
      <c r="P72" s="292">
        <v>1.9E-2</v>
      </c>
      <c r="Q72" s="216">
        <v>0.75700000000000001</v>
      </c>
      <c r="R72" s="252">
        <v>0.99</v>
      </c>
      <c r="S72" s="153"/>
    </row>
    <row r="73" spans="1:19">
      <c r="A73" s="153">
        <v>0</v>
      </c>
      <c r="B73" s="153">
        <v>0</v>
      </c>
      <c r="C73" s="153">
        <v>23</v>
      </c>
      <c r="D73" s="153"/>
      <c r="E73" s="158">
        <v>90</v>
      </c>
      <c r="F73" s="158">
        <v>0</v>
      </c>
      <c r="G73" s="158">
        <v>0</v>
      </c>
      <c r="H73" s="158">
        <v>0</v>
      </c>
      <c r="I73" s="158">
        <v>103</v>
      </c>
      <c r="J73" s="158">
        <v>312</v>
      </c>
      <c r="K73" s="158">
        <v>103</v>
      </c>
      <c r="L73" s="175">
        <v>0</v>
      </c>
      <c r="M73" s="175">
        <v>1</v>
      </c>
      <c r="N73" s="175">
        <v>1</v>
      </c>
      <c r="O73" s="175">
        <v>0</v>
      </c>
      <c r="P73" s="176">
        <v>0</v>
      </c>
      <c r="Q73" s="221">
        <v>0.752</v>
      </c>
      <c r="R73" s="252">
        <v>0.99</v>
      </c>
      <c r="S73" s="153"/>
    </row>
    <row r="74" spans="1:19">
      <c r="A74" s="153">
        <v>0</v>
      </c>
      <c r="B74" s="153">
        <v>0</v>
      </c>
      <c r="C74" s="153">
        <v>32</v>
      </c>
      <c r="D74" s="153"/>
      <c r="E74" s="153"/>
      <c r="F74" s="153"/>
      <c r="G74" s="153"/>
      <c r="H74" s="153"/>
      <c r="I74" s="153"/>
      <c r="J74" s="153"/>
      <c r="K74" s="153"/>
      <c r="L74" s="153"/>
      <c r="M74" s="153"/>
      <c r="N74" s="153"/>
      <c r="O74" s="153"/>
      <c r="P74" s="153"/>
      <c r="Q74" s="153"/>
      <c r="R74" s="153"/>
      <c r="S74" s="153"/>
    </row>
    <row r="75" spans="1:19">
      <c r="A75" s="153">
        <v>1</v>
      </c>
      <c r="B75" s="153">
        <v>1</v>
      </c>
      <c r="C75" s="153">
        <v>48</v>
      </c>
      <c r="D75" s="153"/>
      <c r="E75" s="153"/>
      <c r="F75" s="153"/>
      <c r="G75" s="153"/>
      <c r="H75" s="153"/>
      <c r="I75" s="153"/>
      <c r="J75" s="153"/>
      <c r="K75" s="153"/>
      <c r="L75" s="153"/>
      <c r="M75" s="153"/>
      <c r="N75" s="153"/>
      <c r="O75" s="153"/>
      <c r="P75" s="153"/>
      <c r="Q75" s="153"/>
      <c r="R75" s="153"/>
      <c r="S75" s="153"/>
    </row>
    <row r="76" spans="1:19">
      <c r="A76" s="153">
        <v>1</v>
      </c>
      <c r="B76" s="153">
        <v>1</v>
      </c>
      <c r="C76" s="153">
        <v>53</v>
      </c>
      <c r="D76" s="153"/>
      <c r="E76" s="153"/>
      <c r="F76" s="153"/>
      <c r="G76" s="153"/>
      <c r="H76" s="153"/>
      <c r="I76" s="153"/>
      <c r="J76" s="153"/>
      <c r="K76" s="153"/>
      <c r="L76" s="153"/>
      <c r="M76" s="153"/>
      <c r="N76" s="153"/>
      <c r="O76" s="153"/>
      <c r="P76" s="153"/>
      <c r="Q76" s="153"/>
      <c r="R76" s="153"/>
      <c r="S76" s="153"/>
    </row>
    <row r="77" spans="1:19">
      <c r="A77" s="153">
        <v>1</v>
      </c>
      <c r="B77" s="153">
        <v>1</v>
      </c>
      <c r="C77" s="153">
        <v>18</v>
      </c>
      <c r="D77" s="153"/>
      <c r="E77" s="153"/>
      <c r="F77" s="153"/>
      <c r="G77" s="153"/>
      <c r="H77" s="153"/>
      <c r="I77" s="153"/>
      <c r="J77" s="153"/>
      <c r="K77" s="153"/>
      <c r="L77" s="153"/>
      <c r="M77" s="153"/>
      <c r="N77" s="153"/>
      <c r="O77" s="153"/>
      <c r="P77" s="153"/>
      <c r="Q77" s="153"/>
      <c r="R77" s="153"/>
      <c r="S77" s="153"/>
    </row>
    <row r="78" spans="1:19">
      <c r="A78" s="153">
        <v>1</v>
      </c>
      <c r="B78" s="153">
        <v>1</v>
      </c>
      <c r="C78" s="153">
        <v>64</v>
      </c>
      <c r="D78" s="153"/>
      <c r="E78" s="153"/>
      <c r="F78" s="153"/>
      <c r="G78" s="153"/>
      <c r="H78" s="153"/>
      <c r="I78" s="153"/>
      <c r="J78" s="153"/>
      <c r="K78" s="153"/>
      <c r="L78" s="153"/>
      <c r="M78" s="153"/>
      <c r="N78" s="153"/>
      <c r="O78" s="153"/>
      <c r="P78" s="153"/>
      <c r="Q78" s="153"/>
      <c r="R78" s="153"/>
      <c r="S78" s="153"/>
    </row>
    <row r="79" spans="1:19">
      <c r="A79" s="153">
        <v>0</v>
      </c>
      <c r="B79" s="153">
        <v>0</v>
      </c>
      <c r="C79" s="153">
        <v>42</v>
      </c>
      <c r="D79" s="153"/>
      <c r="E79" s="153"/>
      <c r="F79" s="153"/>
      <c r="G79" s="153"/>
      <c r="H79" s="153"/>
      <c r="I79" s="153"/>
      <c r="J79" s="153"/>
      <c r="K79" s="153"/>
      <c r="L79" s="153"/>
      <c r="M79" s="153"/>
      <c r="N79" s="153"/>
      <c r="O79" s="153"/>
      <c r="P79" s="153"/>
      <c r="Q79" s="153"/>
      <c r="R79" s="153"/>
      <c r="S79" s="153"/>
    </row>
    <row r="80" spans="1:19">
      <c r="A80" s="153">
        <v>0</v>
      </c>
      <c r="B80" s="153">
        <v>0</v>
      </c>
      <c r="C80" s="153">
        <v>22</v>
      </c>
      <c r="D80" s="153"/>
      <c r="E80" s="153"/>
      <c r="F80" s="153"/>
      <c r="G80" s="153"/>
      <c r="H80" s="153"/>
      <c r="I80" s="153"/>
      <c r="J80" s="153"/>
      <c r="K80" s="153"/>
      <c r="L80" s="153"/>
      <c r="M80" s="153"/>
      <c r="N80" s="153"/>
      <c r="O80" s="153"/>
      <c r="P80" s="153"/>
      <c r="Q80" s="153"/>
      <c r="R80" s="153"/>
      <c r="S80" s="153"/>
    </row>
    <row r="81" spans="1:19">
      <c r="A81" s="153">
        <v>0</v>
      </c>
      <c r="B81" s="153">
        <v>0</v>
      </c>
      <c r="C81" s="153">
        <v>28</v>
      </c>
      <c r="D81" s="153"/>
      <c r="E81" s="153"/>
      <c r="F81" s="153"/>
      <c r="G81" s="153"/>
      <c r="H81" s="153"/>
      <c r="I81" s="153"/>
      <c r="J81" s="153"/>
      <c r="K81" s="153"/>
      <c r="L81" s="153"/>
      <c r="M81" s="153"/>
      <c r="N81" s="153"/>
      <c r="O81" s="153"/>
      <c r="P81" s="153"/>
      <c r="Q81" s="153"/>
      <c r="R81" s="153"/>
      <c r="S81" s="153"/>
    </row>
    <row r="82" spans="1:19">
      <c r="A82" s="153">
        <v>0</v>
      </c>
      <c r="B82" s="153">
        <v>0</v>
      </c>
      <c r="C82" s="153">
        <v>26</v>
      </c>
      <c r="D82" s="153"/>
      <c r="E82" s="153"/>
      <c r="F82" s="153"/>
      <c r="G82" s="153"/>
      <c r="H82" s="153"/>
      <c r="I82" s="153"/>
      <c r="J82" s="153"/>
      <c r="K82" s="153"/>
      <c r="L82" s="153"/>
      <c r="M82" s="153"/>
      <c r="N82" s="153"/>
      <c r="O82" s="153"/>
      <c r="P82" s="153"/>
      <c r="Q82" s="153"/>
      <c r="R82" s="153"/>
      <c r="S82" s="153"/>
    </row>
    <row r="83" spans="1:19">
      <c r="A83" s="153">
        <v>0</v>
      </c>
      <c r="B83" s="153">
        <v>0</v>
      </c>
      <c r="C83" s="153">
        <v>56</v>
      </c>
      <c r="D83" s="153"/>
      <c r="E83" s="153"/>
      <c r="F83" s="153"/>
      <c r="G83" s="153"/>
      <c r="H83" s="153"/>
      <c r="I83" s="153"/>
      <c r="J83" s="153"/>
      <c r="K83" s="153"/>
      <c r="L83" s="153"/>
      <c r="M83" s="153"/>
      <c r="N83" s="153"/>
      <c r="O83" s="153"/>
      <c r="P83" s="153"/>
      <c r="Q83" s="153"/>
      <c r="R83" s="153"/>
      <c r="S83" s="153"/>
    </row>
    <row r="84" spans="1:19">
      <c r="A84" s="153">
        <v>0</v>
      </c>
      <c r="B84" s="153">
        <v>0</v>
      </c>
      <c r="C84" s="153">
        <v>17</v>
      </c>
      <c r="D84" s="153"/>
      <c r="E84" s="153"/>
      <c r="F84" s="153"/>
      <c r="G84" s="153"/>
      <c r="H84" s="153"/>
      <c r="I84" s="153"/>
      <c r="J84" s="153"/>
      <c r="K84" s="153"/>
      <c r="L84" s="153"/>
      <c r="M84" s="153"/>
      <c r="N84" s="153"/>
      <c r="O84" s="153"/>
      <c r="P84" s="153"/>
      <c r="Q84" s="153"/>
      <c r="R84" s="153"/>
      <c r="S84" s="153"/>
    </row>
    <row r="85" spans="1:19">
      <c r="A85" s="153">
        <v>0</v>
      </c>
      <c r="B85" s="153">
        <v>0</v>
      </c>
      <c r="C85" s="153">
        <v>44</v>
      </c>
      <c r="D85" s="153"/>
      <c r="E85" s="153"/>
      <c r="F85" s="153"/>
      <c r="G85" s="153"/>
      <c r="H85" s="153"/>
      <c r="I85" s="153"/>
      <c r="J85" s="153"/>
      <c r="K85" s="153"/>
      <c r="L85" s="153"/>
      <c r="M85" s="153"/>
      <c r="N85" s="153"/>
      <c r="O85" s="153"/>
      <c r="P85" s="153"/>
      <c r="Q85" s="153"/>
      <c r="R85" s="153"/>
      <c r="S85" s="153"/>
    </row>
    <row r="86" spans="1:19">
      <c r="A86" s="153">
        <v>0</v>
      </c>
      <c r="B86" s="153">
        <v>0</v>
      </c>
      <c r="C86" s="153">
        <v>21</v>
      </c>
      <c r="D86" s="153"/>
      <c r="E86" s="153"/>
      <c r="F86" s="153"/>
      <c r="G86" s="153"/>
      <c r="H86" s="153"/>
      <c r="I86" s="153"/>
      <c r="J86" s="153"/>
      <c r="K86" s="153"/>
      <c r="L86" s="153"/>
      <c r="M86" s="153"/>
      <c r="N86" s="153"/>
      <c r="O86" s="153"/>
      <c r="P86" s="153"/>
      <c r="Q86" s="153"/>
      <c r="R86" s="153"/>
      <c r="S86" s="153"/>
    </row>
    <row r="87" spans="1:19">
      <c r="A87" s="153">
        <v>0</v>
      </c>
      <c r="B87" s="153">
        <v>0</v>
      </c>
      <c r="C87" s="153">
        <v>36</v>
      </c>
      <c r="D87" s="153"/>
      <c r="E87" s="153"/>
      <c r="F87" s="153"/>
      <c r="G87" s="153"/>
      <c r="H87" s="153"/>
      <c r="I87" s="153"/>
      <c r="J87" s="153"/>
      <c r="K87" s="153"/>
      <c r="L87" s="153"/>
      <c r="M87" s="153"/>
      <c r="N87" s="153"/>
      <c r="O87" s="153"/>
      <c r="P87" s="153"/>
      <c r="Q87" s="153"/>
      <c r="R87" s="153"/>
      <c r="S87" s="153"/>
    </row>
    <row r="88" spans="1:19">
      <c r="A88" s="153">
        <v>1</v>
      </c>
      <c r="B88" s="153">
        <v>1</v>
      </c>
      <c r="C88" s="153">
        <v>63</v>
      </c>
      <c r="D88" s="153"/>
      <c r="E88" s="153"/>
      <c r="F88" s="153"/>
      <c r="G88" s="153"/>
      <c r="H88" s="153"/>
      <c r="I88" s="153"/>
      <c r="J88" s="153"/>
      <c r="K88" s="153"/>
      <c r="L88" s="153"/>
      <c r="M88" s="153"/>
      <c r="N88" s="153"/>
      <c r="O88" s="153"/>
      <c r="P88" s="153"/>
      <c r="Q88" s="153"/>
      <c r="R88" s="153"/>
      <c r="S88" s="153"/>
    </row>
    <row r="89" spans="1:19">
      <c r="A89" s="153">
        <v>1</v>
      </c>
      <c r="B89" s="153">
        <v>1</v>
      </c>
      <c r="C89" s="153">
        <v>53</v>
      </c>
      <c r="D89" s="153"/>
      <c r="E89" s="153"/>
      <c r="F89" s="153"/>
      <c r="G89" s="153"/>
      <c r="H89" s="153"/>
      <c r="I89" s="153"/>
      <c r="J89" s="153"/>
      <c r="K89" s="153"/>
      <c r="L89" s="153"/>
      <c r="M89" s="153"/>
      <c r="N89" s="153"/>
      <c r="O89" s="153"/>
      <c r="P89" s="153"/>
      <c r="Q89" s="153"/>
      <c r="R89" s="153"/>
      <c r="S89" s="153"/>
    </row>
    <row r="90" spans="1:19">
      <c r="A90" s="153">
        <v>0</v>
      </c>
      <c r="B90" s="153">
        <v>0</v>
      </c>
      <c r="C90" s="153">
        <v>30</v>
      </c>
      <c r="D90" s="153"/>
      <c r="E90" s="153"/>
      <c r="F90" s="153"/>
      <c r="G90" s="153"/>
      <c r="H90" s="153"/>
      <c r="I90" s="153"/>
      <c r="J90" s="153"/>
      <c r="K90" s="153"/>
      <c r="L90" s="153"/>
      <c r="M90" s="153"/>
      <c r="N90" s="153"/>
      <c r="O90" s="153"/>
      <c r="P90" s="153"/>
      <c r="Q90" s="153"/>
      <c r="R90" s="153"/>
      <c r="S90" s="153"/>
    </row>
    <row r="91" spans="1:19">
      <c r="A91" s="153">
        <v>0</v>
      </c>
      <c r="B91" s="153">
        <v>0</v>
      </c>
      <c r="C91" s="153">
        <v>30</v>
      </c>
      <c r="D91" s="153"/>
      <c r="E91" s="153"/>
      <c r="F91" s="153"/>
      <c r="G91" s="153"/>
      <c r="H91" s="153"/>
      <c r="I91" s="153"/>
      <c r="J91" s="153"/>
      <c r="K91" s="153"/>
      <c r="L91" s="153"/>
      <c r="M91" s="153"/>
      <c r="N91" s="153"/>
      <c r="O91" s="153"/>
      <c r="P91" s="153"/>
      <c r="Q91" s="153"/>
      <c r="R91" s="153"/>
      <c r="S91" s="153"/>
    </row>
    <row r="92" spans="1:19">
      <c r="A92" s="153">
        <v>0</v>
      </c>
      <c r="B92" s="153">
        <v>0</v>
      </c>
      <c r="C92" s="153">
        <v>26</v>
      </c>
      <c r="D92" s="153"/>
      <c r="E92" s="153"/>
      <c r="F92" s="153"/>
      <c r="G92" s="153"/>
      <c r="H92" s="153"/>
      <c r="I92" s="153"/>
      <c r="J92" s="153"/>
      <c r="K92" s="153"/>
      <c r="L92" s="153"/>
      <c r="M92" s="153"/>
      <c r="N92" s="153"/>
      <c r="O92" s="153"/>
      <c r="P92" s="153"/>
      <c r="Q92" s="153"/>
      <c r="R92" s="153"/>
      <c r="S92" s="153"/>
    </row>
    <row r="93" spans="1:19">
      <c r="A93" s="153">
        <v>0</v>
      </c>
      <c r="B93" s="153">
        <v>0</v>
      </c>
      <c r="C93" s="153">
        <v>29</v>
      </c>
      <c r="D93" s="153"/>
      <c r="E93" s="153"/>
      <c r="F93" s="153"/>
      <c r="G93" s="153"/>
      <c r="H93" s="153"/>
      <c r="I93" s="153"/>
      <c r="J93" s="153"/>
      <c r="K93" s="153"/>
      <c r="L93" s="153"/>
      <c r="M93" s="153"/>
      <c r="N93" s="153"/>
      <c r="O93" s="153"/>
      <c r="P93" s="153"/>
      <c r="Q93" s="153"/>
      <c r="R93" s="153"/>
      <c r="S93" s="153"/>
    </row>
    <row r="94" spans="1:19">
      <c r="A94" s="153">
        <v>0</v>
      </c>
      <c r="B94" s="153">
        <v>0</v>
      </c>
      <c r="C94" s="153">
        <v>22</v>
      </c>
      <c r="D94" s="153"/>
      <c r="E94" s="153"/>
      <c r="F94" s="153"/>
      <c r="G94" s="153"/>
      <c r="H94" s="153"/>
      <c r="I94" s="153"/>
      <c r="J94" s="153"/>
      <c r="K94" s="153"/>
      <c r="L94" s="153"/>
      <c r="M94" s="153"/>
      <c r="N94" s="153"/>
      <c r="O94" s="153"/>
      <c r="P94" s="153"/>
      <c r="Q94" s="153"/>
      <c r="R94" s="153"/>
      <c r="S94" s="153"/>
    </row>
    <row r="95" spans="1:19">
      <c r="A95" s="153">
        <v>0</v>
      </c>
      <c r="B95" s="153">
        <v>0</v>
      </c>
      <c r="C95" s="153">
        <v>18</v>
      </c>
      <c r="D95" s="153"/>
      <c r="E95" s="153"/>
      <c r="F95" s="153"/>
      <c r="G95" s="153"/>
      <c r="H95" s="153"/>
      <c r="I95" s="153"/>
      <c r="J95" s="153"/>
      <c r="K95" s="153"/>
      <c r="L95" s="153"/>
      <c r="M95" s="153"/>
      <c r="N95" s="153"/>
      <c r="O95" s="153"/>
      <c r="P95" s="153"/>
      <c r="Q95" s="153"/>
      <c r="R95" s="153"/>
      <c r="S95" s="153"/>
    </row>
    <row r="96" spans="1:19">
      <c r="A96" s="153">
        <v>0</v>
      </c>
      <c r="B96" s="153">
        <v>0</v>
      </c>
      <c r="C96" s="153">
        <v>24</v>
      </c>
      <c r="D96" s="153"/>
      <c r="E96" s="153"/>
      <c r="F96" s="153"/>
      <c r="G96" s="153"/>
      <c r="H96" s="153"/>
      <c r="I96" s="153"/>
      <c r="J96" s="153"/>
      <c r="K96" s="153"/>
      <c r="L96" s="153"/>
      <c r="M96" s="153"/>
      <c r="N96" s="153"/>
      <c r="O96" s="153"/>
      <c r="P96" s="153"/>
      <c r="Q96" s="153"/>
      <c r="R96" s="153"/>
      <c r="S96" s="153"/>
    </row>
    <row r="97" spans="1:19">
      <c r="A97" s="153">
        <v>0</v>
      </c>
      <c r="B97" s="153">
        <v>0</v>
      </c>
      <c r="C97" s="153">
        <v>30</v>
      </c>
      <c r="D97" s="153"/>
      <c r="E97" s="153"/>
      <c r="F97" s="153"/>
      <c r="G97" s="153"/>
      <c r="H97" s="153"/>
      <c r="I97" s="153"/>
      <c r="J97" s="153"/>
      <c r="K97" s="153"/>
      <c r="L97" s="153"/>
      <c r="M97" s="153"/>
      <c r="N97" s="153"/>
      <c r="O97" s="153"/>
      <c r="P97" s="153"/>
      <c r="Q97" s="153"/>
      <c r="R97" s="153"/>
      <c r="S97" s="153"/>
    </row>
    <row r="98" spans="1:19">
      <c r="A98" s="153">
        <v>0</v>
      </c>
      <c r="B98" s="153">
        <v>0</v>
      </c>
      <c r="C98" s="153">
        <v>35</v>
      </c>
      <c r="D98" s="153"/>
      <c r="E98" s="153"/>
      <c r="F98" s="153"/>
      <c r="G98" s="153"/>
      <c r="H98" s="153"/>
      <c r="I98" s="153"/>
      <c r="J98" s="153"/>
      <c r="K98" s="153"/>
      <c r="L98" s="153"/>
      <c r="M98" s="153"/>
      <c r="N98" s="153"/>
      <c r="O98" s="153"/>
      <c r="P98" s="153"/>
      <c r="Q98" s="153"/>
      <c r="R98" s="153"/>
      <c r="S98" s="153"/>
    </row>
    <row r="99" spans="1:19">
      <c r="A99" s="153">
        <v>0</v>
      </c>
      <c r="B99" s="153">
        <v>0</v>
      </c>
      <c r="C99" s="153">
        <v>28</v>
      </c>
      <c r="D99" s="153"/>
      <c r="E99" s="153"/>
      <c r="F99" s="153"/>
      <c r="G99" s="153"/>
      <c r="H99" s="153"/>
      <c r="I99" s="153"/>
      <c r="J99" s="153"/>
      <c r="K99" s="153"/>
      <c r="L99" s="153"/>
      <c r="M99" s="153"/>
      <c r="N99" s="153"/>
      <c r="O99" s="153"/>
      <c r="P99" s="153"/>
      <c r="Q99" s="153"/>
      <c r="R99" s="153"/>
      <c r="S99" s="153"/>
    </row>
    <row r="100" spans="1:19">
      <c r="A100" s="153">
        <v>0</v>
      </c>
      <c r="B100" s="153">
        <v>0</v>
      </c>
      <c r="C100" s="153">
        <v>19</v>
      </c>
      <c r="D100" s="153"/>
      <c r="E100" s="153"/>
      <c r="F100" s="153"/>
      <c r="G100" s="153"/>
      <c r="H100" s="153"/>
      <c r="I100" s="153"/>
      <c r="J100" s="153"/>
      <c r="K100" s="153"/>
      <c r="L100" s="153"/>
      <c r="M100" s="153"/>
      <c r="N100" s="153"/>
      <c r="O100" s="153"/>
      <c r="P100" s="153"/>
      <c r="Q100" s="153"/>
      <c r="R100" s="153"/>
      <c r="S100" s="153"/>
    </row>
    <row r="101" spans="1:19">
      <c r="A101" s="153">
        <v>0</v>
      </c>
      <c r="B101" s="153">
        <v>0</v>
      </c>
      <c r="C101" s="153">
        <v>28</v>
      </c>
      <c r="D101" s="153"/>
      <c r="E101" s="153"/>
      <c r="F101" s="153"/>
      <c r="G101" s="153"/>
      <c r="H101" s="153"/>
      <c r="I101" s="153"/>
      <c r="J101" s="153"/>
      <c r="K101" s="153"/>
      <c r="L101" s="153"/>
      <c r="M101" s="153"/>
      <c r="N101" s="153"/>
      <c r="O101" s="153"/>
      <c r="P101" s="153"/>
      <c r="Q101" s="153"/>
      <c r="R101" s="153"/>
      <c r="S101" s="153"/>
    </row>
    <row r="102" spans="1:19">
      <c r="A102" s="153">
        <v>0</v>
      </c>
      <c r="B102" s="153">
        <v>0</v>
      </c>
      <c r="C102" s="153">
        <v>42</v>
      </c>
      <c r="D102" s="153"/>
      <c r="E102" s="153"/>
      <c r="F102" s="153"/>
      <c r="G102" s="153"/>
      <c r="H102" s="153"/>
      <c r="I102" s="153"/>
      <c r="J102" s="153"/>
      <c r="K102" s="153"/>
      <c r="L102" s="153"/>
      <c r="M102" s="153"/>
      <c r="N102" s="153"/>
      <c r="O102" s="153"/>
      <c r="P102" s="153"/>
      <c r="Q102" s="153"/>
      <c r="R102" s="153"/>
      <c r="S102" s="153"/>
    </row>
    <row r="103" spans="1:19">
      <c r="A103" s="153">
        <v>0</v>
      </c>
      <c r="B103" s="153">
        <v>0</v>
      </c>
      <c r="C103" s="153">
        <v>22</v>
      </c>
      <c r="D103" s="153"/>
      <c r="E103" s="153"/>
      <c r="F103" s="153"/>
      <c r="G103" s="153"/>
      <c r="H103" s="153"/>
      <c r="I103" s="153"/>
      <c r="J103" s="153"/>
      <c r="K103" s="153"/>
      <c r="L103" s="153"/>
      <c r="M103" s="153"/>
      <c r="N103" s="153"/>
      <c r="O103" s="153"/>
      <c r="P103" s="153"/>
      <c r="Q103" s="153"/>
      <c r="R103" s="153"/>
      <c r="S103" s="153"/>
    </row>
    <row r="104" spans="1:19">
      <c r="A104" s="153">
        <v>0</v>
      </c>
      <c r="B104" s="153">
        <v>0</v>
      </c>
      <c r="C104" s="153">
        <v>25</v>
      </c>
      <c r="D104" s="153"/>
      <c r="E104" s="153"/>
      <c r="F104" s="153"/>
      <c r="G104" s="153"/>
      <c r="H104" s="153"/>
      <c r="I104" s="153"/>
      <c r="J104" s="153"/>
      <c r="K104" s="153"/>
      <c r="L104" s="153"/>
      <c r="M104" s="153"/>
      <c r="N104" s="153"/>
      <c r="O104" s="153"/>
      <c r="P104" s="153"/>
      <c r="Q104" s="153"/>
      <c r="R104" s="153"/>
      <c r="S104" s="153"/>
    </row>
    <row r="105" spans="1:19">
      <c r="A105" s="153">
        <v>0</v>
      </c>
      <c r="B105" s="153">
        <v>0</v>
      </c>
      <c r="C105" s="153">
        <v>28</v>
      </c>
      <c r="D105" s="153"/>
      <c r="E105" s="153"/>
      <c r="F105" s="153"/>
      <c r="G105" s="153"/>
      <c r="H105" s="153"/>
      <c r="I105" s="153"/>
      <c r="J105" s="153"/>
      <c r="K105" s="153"/>
      <c r="L105" s="153"/>
      <c r="M105" s="153"/>
      <c r="N105" s="153"/>
      <c r="O105" s="153"/>
      <c r="P105" s="153"/>
      <c r="Q105" s="153"/>
      <c r="R105" s="153"/>
      <c r="S105" s="153"/>
    </row>
    <row r="106" spans="1:19">
      <c r="A106" s="153">
        <v>0</v>
      </c>
      <c r="B106" s="153">
        <v>0</v>
      </c>
      <c r="C106" s="153">
        <v>23</v>
      </c>
      <c r="D106" s="153"/>
      <c r="E106" s="153"/>
      <c r="F106" s="153"/>
      <c r="G106" s="153"/>
      <c r="H106" s="153"/>
      <c r="I106" s="153"/>
      <c r="J106" s="153"/>
      <c r="K106" s="153"/>
      <c r="L106" s="153"/>
      <c r="M106" s="153"/>
      <c r="N106" s="153"/>
      <c r="O106" s="153"/>
      <c r="P106" s="153"/>
      <c r="Q106" s="153"/>
      <c r="R106" s="153"/>
      <c r="S106" s="153"/>
    </row>
    <row r="107" spans="1:19">
      <c r="A107" s="153">
        <v>0</v>
      </c>
      <c r="B107" s="153">
        <v>0</v>
      </c>
      <c r="C107" s="153">
        <v>30</v>
      </c>
      <c r="D107" s="153"/>
      <c r="E107" s="153"/>
      <c r="F107" s="153"/>
      <c r="G107" s="153"/>
      <c r="H107" s="153"/>
      <c r="I107" s="153"/>
      <c r="J107" s="153"/>
      <c r="K107" s="153"/>
      <c r="L107" s="153"/>
      <c r="M107" s="153"/>
      <c r="N107" s="153"/>
      <c r="O107" s="153"/>
      <c r="P107" s="153"/>
      <c r="Q107" s="153"/>
      <c r="R107" s="153"/>
      <c r="S107" s="153"/>
    </row>
    <row r="108" spans="1:19">
      <c r="A108" s="153">
        <v>0</v>
      </c>
      <c r="B108" s="153">
        <v>0</v>
      </c>
      <c r="C108" s="153">
        <v>18</v>
      </c>
      <c r="D108" s="153"/>
      <c r="E108" s="153"/>
      <c r="F108" s="153"/>
      <c r="G108" s="153"/>
      <c r="H108" s="153"/>
      <c r="I108" s="153"/>
      <c r="J108" s="153"/>
      <c r="K108" s="153"/>
      <c r="L108" s="153"/>
      <c r="M108" s="153"/>
      <c r="N108" s="153"/>
      <c r="O108" s="153"/>
      <c r="P108" s="153"/>
      <c r="Q108" s="153"/>
      <c r="R108" s="153"/>
      <c r="S108" s="153"/>
    </row>
    <row r="109" spans="1:19">
      <c r="A109" s="153">
        <v>0</v>
      </c>
      <c r="B109" s="153">
        <v>0</v>
      </c>
      <c r="C109" s="153">
        <v>20</v>
      </c>
      <c r="D109" s="153"/>
      <c r="E109" s="153"/>
      <c r="F109" s="153"/>
      <c r="G109" s="153"/>
      <c r="H109" s="153"/>
      <c r="I109" s="153"/>
      <c r="J109" s="153"/>
      <c r="K109" s="153"/>
      <c r="L109" s="153"/>
      <c r="M109" s="153"/>
      <c r="N109" s="153"/>
      <c r="O109" s="153"/>
      <c r="P109" s="153"/>
      <c r="Q109" s="153"/>
      <c r="R109" s="153"/>
      <c r="S109" s="153"/>
    </row>
    <row r="110" spans="1:19">
      <c r="A110" s="153">
        <v>0</v>
      </c>
      <c r="B110" s="153">
        <v>0</v>
      </c>
      <c r="C110" s="153">
        <v>53</v>
      </c>
      <c r="D110" s="153"/>
      <c r="E110" s="153"/>
      <c r="F110" s="153"/>
      <c r="G110" s="153"/>
      <c r="H110" s="153"/>
      <c r="I110" s="153"/>
      <c r="J110" s="153"/>
      <c r="K110" s="153"/>
      <c r="L110" s="153"/>
      <c r="M110" s="153"/>
      <c r="N110" s="153"/>
      <c r="O110" s="153"/>
      <c r="P110" s="153"/>
      <c r="Q110" s="153"/>
      <c r="R110" s="153"/>
      <c r="S110" s="153"/>
    </row>
    <row r="111" spans="1:19">
      <c r="A111" s="153">
        <v>0</v>
      </c>
      <c r="B111" s="153">
        <v>0</v>
      </c>
      <c r="C111" s="153">
        <v>16</v>
      </c>
      <c r="D111" s="153"/>
      <c r="E111" s="153"/>
      <c r="F111" s="153"/>
      <c r="G111" s="153"/>
      <c r="H111" s="153"/>
      <c r="I111" s="153"/>
      <c r="J111" s="153"/>
      <c r="K111" s="153"/>
      <c r="L111" s="153"/>
      <c r="M111" s="153"/>
      <c r="N111" s="153"/>
      <c r="O111" s="153"/>
      <c r="P111" s="153"/>
      <c r="Q111" s="153"/>
      <c r="R111" s="153"/>
      <c r="S111" s="153"/>
    </row>
    <row r="112" spans="1:19">
      <c r="A112" s="153">
        <v>0</v>
      </c>
      <c r="B112" s="153">
        <v>0</v>
      </c>
      <c r="C112" s="153">
        <v>18</v>
      </c>
      <c r="D112" s="153"/>
      <c r="E112" s="153"/>
      <c r="F112" s="153"/>
      <c r="G112" s="153"/>
      <c r="H112" s="153"/>
      <c r="I112" s="153"/>
      <c r="J112" s="153"/>
      <c r="K112" s="153"/>
      <c r="L112" s="153"/>
      <c r="M112" s="153"/>
      <c r="N112" s="153"/>
      <c r="O112" s="153"/>
      <c r="P112" s="153"/>
      <c r="Q112" s="153"/>
      <c r="R112" s="153"/>
      <c r="S112" s="153"/>
    </row>
    <row r="113" spans="1:19">
      <c r="A113" s="153">
        <v>0</v>
      </c>
      <c r="B113" s="153">
        <v>0</v>
      </c>
      <c r="C113" s="153">
        <v>20</v>
      </c>
      <c r="D113" s="153"/>
      <c r="E113" s="153"/>
      <c r="F113" s="153"/>
      <c r="G113" s="153"/>
      <c r="H113" s="153"/>
      <c r="I113" s="153"/>
      <c r="J113" s="153"/>
      <c r="K113" s="153"/>
      <c r="L113" s="153"/>
      <c r="M113" s="153"/>
      <c r="N113" s="153"/>
      <c r="O113" s="153"/>
      <c r="P113" s="153"/>
      <c r="Q113" s="153"/>
      <c r="R113" s="153"/>
      <c r="S113" s="153"/>
    </row>
    <row r="114" spans="1:19">
      <c r="A114" s="153">
        <v>0</v>
      </c>
      <c r="B114" s="153">
        <v>0</v>
      </c>
      <c r="C114" s="153">
        <v>24</v>
      </c>
      <c r="D114" s="153"/>
      <c r="E114" s="153"/>
      <c r="F114" s="153"/>
      <c r="G114" s="153"/>
      <c r="H114" s="153"/>
      <c r="I114" s="153"/>
      <c r="J114" s="153"/>
      <c r="K114" s="153"/>
      <c r="L114" s="153"/>
      <c r="M114" s="153"/>
      <c r="N114" s="153"/>
      <c r="O114" s="153"/>
      <c r="P114" s="153"/>
      <c r="Q114" s="153"/>
      <c r="R114" s="153"/>
      <c r="S114" s="153"/>
    </row>
    <row r="115" spans="1:19">
      <c r="A115" s="153">
        <v>0</v>
      </c>
      <c r="B115" s="153">
        <v>0</v>
      </c>
      <c r="C115" s="153">
        <v>21</v>
      </c>
      <c r="D115" s="153"/>
      <c r="E115" s="153"/>
      <c r="F115" s="153"/>
      <c r="G115" s="153"/>
      <c r="H115" s="153"/>
      <c r="I115" s="153"/>
      <c r="J115" s="153"/>
      <c r="K115" s="153"/>
      <c r="L115" s="153"/>
      <c r="M115" s="153"/>
      <c r="N115" s="153"/>
      <c r="O115" s="153"/>
      <c r="P115" s="153"/>
      <c r="Q115" s="153"/>
      <c r="R115" s="153"/>
      <c r="S115" s="153"/>
    </row>
    <row r="116" spans="1:19">
      <c r="A116" s="153">
        <v>0</v>
      </c>
      <c r="B116" s="153">
        <v>0</v>
      </c>
      <c r="C116" s="153">
        <v>25</v>
      </c>
      <c r="D116" s="153"/>
      <c r="E116" s="153"/>
      <c r="F116" s="153"/>
      <c r="G116" s="153"/>
      <c r="H116" s="153"/>
      <c r="I116" s="153"/>
      <c r="J116" s="153"/>
      <c r="K116" s="153"/>
      <c r="L116" s="153"/>
      <c r="M116" s="153"/>
      <c r="N116" s="153"/>
      <c r="O116" s="153"/>
      <c r="P116" s="153"/>
      <c r="Q116" s="153"/>
      <c r="R116" s="153"/>
      <c r="S116" s="153"/>
    </row>
    <row r="117" spans="1:19">
      <c r="A117" s="153">
        <v>0</v>
      </c>
      <c r="B117" s="153">
        <v>0</v>
      </c>
      <c r="C117" s="153">
        <v>18</v>
      </c>
      <c r="D117" s="153"/>
      <c r="E117" s="153"/>
      <c r="F117" s="153"/>
      <c r="G117" s="153"/>
      <c r="H117" s="153"/>
      <c r="I117" s="153"/>
      <c r="J117" s="153"/>
      <c r="K117" s="153"/>
      <c r="L117" s="153"/>
      <c r="M117" s="153"/>
      <c r="N117" s="153"/>
      <c r="O117" s="153"/>
      <c r="P117" s="153"/>
      <c r="Q117" s="153"/>
      <c r="R117" s="153"/>
      <c r="S117" s="153"/>
    </row>
    <row r="118" spans="1:19">
      <c r="A118" s="153">
        <v>0</v>
      </c>
      <c r="B118" s="153">
        <v>0</v>
      </c>
      <c r="C118" s="153">
        <v>20</v>
      </c>
      <c r="D118" s="153"/>
      <c r="E118" s="153"/>
      <c r="F118" s="153"/>
      <c r="G118" s="153"/>
      <c r="H118" s="153"/>
      <c r="I118" s="153"/>
      <c r="J118" s="153"/>
      <c r="K118" s="153"/>
      <c r="L118" s="153"/>
      <c r="M118" s="153"/>
      <c r="N118" s="153"/>
      <c r="O118" s="153"/>
      <c r="P118" s="153"/>
      <c r="Q118" s="153"/>
      <c r="R118" s="153"/>
      <c r="S118" s="153"/>
    </row>
    <row r="119" spans="1:19">
      <c r="A119" s="153">
        <v>0</v>
      </c>
      <c r="B119" s="153">
        <v>0</v>
      </c>
      <c r="C119" s="153">
        <v>22</v>
      </c>
      <c r="D119" s="153"/>
      <c r="E119" s="153"/>
      <c r="F119" s="153"/>
      <c r="G119" s="153"/>
      <c r="H119" s="153"/>
      <c r="I119" s="153"/>
      <c r="J119" s="153"/>
      <c r="K119" s="153"/>
      <c r="L119" s="153"/>
      <c r="M119" s="153"/>
      <c r="N119" s="153"/>
      <c r="O119" s="153"/>
      <c r="P119" s="153"/>
      <c r="Q119" s="153"/>
      <c r="R119" s="153"/>
      <c r="S119" s="153"/>
    </row>
    <row r="120" spans="1:19">
      <c r="A120" s="153">
        <v>0</v>
      </c>
      <c r="B120" s="153">
        <v>0</v>
      </c>
      <c r="C120" s="153">
        <v>21</v>
      </c>
      <c r="D120" s="153"/>
      <c r="E120" s="153"/>
      <c r="F120" s="153"/>
      <c r="G120" s="153"/>
      <c r="H120" s="153"/>
      <c r="I120" s="153"/>
      <c r="J120" s="153"/>
      <c r="K120" s="153"/>
      <c r="L120" s="153"/>
      <c r="M120" s="153"/>
      <c r="N120" s="153"/>
      <c r="O120" s="153"/>
      <c r="P120" s="153"/>
      <c r="Q120" s="153"/>
      <c r="R120" s="153"/>
      <c r="S120" s="153"/>
    </row>
    <row r="121" spans="1:19">
      <c r="A121" s="153">
        <v>0</v>
      </c>
      <c r="B121" s="153">
        <v>0</v>
      </c>
      <c r="C121" s="153">
        <v>31</v>
      </c>
      <c r="D121" s="153"/>
      <c r="E121" s="153"/>
      <c r="F121" s="153"/>
      <c r="G121" s="153"/>
      <c r="H121" s="153"/>
      <c r="I121" s="153"/>
      <c r="J121" s="153"/>
      <c r="K121" s="153"/>
      <c r="L121" s="153"/>
      <c r="M121" s="153"/>
      <c r="N121" s="153"/>
      <c r="O121" s="153"/>
      <c r="P121" s="153"/>
      <c r="Q121" s="153"/>
      <c r="R121" s="153"/>
      <c r="S121" s="153"/>
    </row>
    <row r="122" spans="1:19">
      <c r="A122" s="153">
        <v>1</v>
      </c>
      <c r="B122" s="153">
        <v>1</v>
      </c>
      <c r="C122" s="153">
        <v>73</v>
      </c>
      <c r="D122" s="153"/>
      <c r="E122" s="153"/>
      <c r="F122" s="153"/>
      <c r="G122" s="153"/>
      <c r="H122" s="153"/>
      <c r="I122" s="153"/>
      <c r="J122" s="153"/>
      <c r="K122" s="153"/>
      <c r="L122" s="153"/>
      <c r="M122" s="153"/>
      <c r="N122" s="153"/>
      <c r="O122" s="153"/>
      <c r="P122" s="153"/>
      <c r="Q122" s="153"/>
      <c r="R122" s="153"/>
      <c r="S122" s="153"/>
    </row>
    <row r="123" spans="1:19">
      <c r="A123" s="153">
        <v>1</v>
      </c>
      <c r="B123" s="153">
        <v>1</v>
      </c>
      <c r="C123" s="153">
        <v>57</v>
      </c>
      <c r="D123" s="153"/>
      <c r="E123" s="153"/>
      <c r="F123" s="153"/>
      <c r="G123" s="153"/>
      <c r="H123" s="153"/>
      <c r="I123" s="153"/>
      <c r="J123" s="153"/>
      <c r="K123" s="153"/>
      <c r="L123" s="153"/>
      <c r="M123" s="153"/>
      <c r="N123" s="153"/>
      <c r="O123" s="153"/>
      <c r="P123" s="153"/>
      <c r="Q123" s="153"/>
      <c r="R123" s="153"/>
      <c r="S123" s="153"/>
    </row>
    <row r="124" spans="1:19">
      <c r="A124" s="153">
        <v>0</v>
      </c>
      <c r="B124" s="153">
        <v>0</v>
      </c>
      <c r="C124" s="153">
        <v>17</v>
      </c>
      <c r="D124" s="153"/>
      <c r="E124" s="153"/>
      <c r="F124" s="153"/>
      <c r="G124" s="153"/>
      <c r="H124" s="153"/>
      <c r="I124" s="153"/>
      <c r="J124" s="153"/>
      <c r="K124" s="153"/>
      <c r="L124" s="153"/>
      <c r="M124" s="153"/>
      <c r="N124" s="153"/>
      <c r="O124" s="153"/>
      <c r="P124" s="153"/>
      <c r="Q124" s="153"/>
      <c r="R124" s="153"/>
      <c r="S124" s="153"/>
    </row>
    <row r="125" spans="1:19">
      <c r="A125" s="153">
        <v>0</v>
      </c>
      <c r="B125" s="153">
        <v>0</v>
      </c>
      <c r="C125" s="153">
        <v>21</v>
      </c>
      <c r="D125" s="153"/>
      <c r="E125" s="153"/>
      <c r="F125" s="153"/>
      <c r="G125" s="153"/>
      <c r="H125" s="153"/>
      <c r="I125" s="153"/>
      <c r="J125" s="153"/>
      <c r="K125" s="153"/>
      <c r="L125" s="153"/>
      <c r="M125" s="153"/>
      <c r="N125" s="153"/>
      <c r="O125" s="153"/>
      <c r="P125" s="153"/>
      <c r="Q125" s="153"/>
      <c r="R125" s="153"/>
      <c r="S125" s="153"/>
    </row>
    <row r="126" spans="1:19">
      <c r="A126" s="153">
        <v>1</v>
      </c>
      <c r="B126" s="153">
        <v>1</v>
      </c>
      <c r="C126" s="153">
        <v>51</v>
      </c>
      <c r="D126" s="153"/>
      <c r="E126" s="153"/>
      <c r="F126" s="153"/>
      <c r="G126" s="153"/>
      <c r="H126" s="153"/>
      <c r="I126" s="153"/>
      <c r="J126" s="153"/>
      <c r="K126" s="153"/>
      <c r="L126" s="153"/>
      <c r="M126" s="153"/>
      <c r="N126" s="153"/>
      <c r="O126" s="153"/>
      <c r="P126" s="153"/>
      <c r="Q126" s="153"/>
      <c r="R126" s="153"/>
      <c r="S126" s="153"/>
    </row>
    <row r="127" spans="1:19">
      <c r="A127" s="153">
        <v>1</v>
      </c>
      <c r="B127" s="153">
        <v>1</v>
      </c>
      <c r="C127" s="153">
        <v>53</v>
      </c>
      <c r="D127" s="153"/>
      <c r="E127" s="153"/>
      <c r="F127" s="153"/>
      <c r="G127" s="153"/>
      <c r="H127" s="153"/>
      <c r="I127" s="153"/>
      <c r="J127" s="153"/>
      <c r="K127" s="153"/>
      <c r="L127" s="153"/>
      <c r="M127" s="153"/>
      <c r="N127" s="153"/>
      <c r="O127" s="153"/>
      <c r="P127" s="153"/>
      <c r="Q127" s="153"/>
      <c r="R127" s="153"/>
      <c r="S127" s="153"/>
    </row>
    <row r="128" spans="1:19">
      <c r="A128" s="153">
        <v>1</v>
      </c>
      <c r="B128" s="153">
        <v>1</v>
      </c>
      <c r="C128" s="153">
        <v>57</v>
      </c>
      <c r="D128" s="153"/>
      <c r="E128" s="153"/>
      <c r="F128" s="153"/>
      <c r="G128" s="153"/>
      <c r="H128" s="153"/>
      <c r="I128" s="153"/>
      <c r="J128" s="153"/>
      <c r="K128" s="153"/>
      <c r="L128" s="153"/>
      <c r="M128" s="153"/>
      <c r="N128" s="153"/>
      <c r="O128" s="153"/>
      <c r="P128" s="153"/>
      <c r="Q128" s="153"/>
      <c r="R128" s="153"/>
      <c r="S128" s="153"/>
    </row>
    <row r="129" spans="1:19">
      <c r="A129" s="153">
        <v>1</v>
      </c>
      <c r="B129" s="153">
        <v>2</v>
      </c>
      <c r="C129" s="153">
        <v>52</v>
      </c>
      <c r="D129" s="153"/>
      <c r="E129" s="153"/>
      <c r="F129" s="153"/>
      <c r="G129" s="153"/>
      <c r="H129" s="153"/>
      <c r="I129" s="153"/>
      <c r="J129" s="153"/>
      <c r="K129" s="153"/>
      <c r="L129" s="153"/>
      <c r="M129" s="153"/>
      <c r="N129" s="153"/>
      <c r="O129" s="153"/>
      <c r="P129" s="153"/>
      <c r="Q129" s="153"/>
      <c r="R129" s="153"/>
      <c r="S129" s="153"/>
    </row>
    <row r="130" spans="1:19">
      <c r="A130" s="153">
        <v>1</v>
      </c>
      <c r="B130" s="153">
        <v>1</v>
      </c>
      <c r="C130" s="153">
        <v>49</v>
      </c>
      <c r="D130" s="153"/>
      <c r="E130" s="153"/>
      <c r="F130" s="153"/>
      <c r="G130" s="153"/>
      <c r="H130" s="153"/>
      <c r="I130" s="153"/>
      <c r="J130" s="153"/>
      <c r="K130" s="153"/>
      <c r="L130" s="153"/>
      <c r="M130" s="153"/>
      <c r="N130" s="153"/>
      <c r="O130" s="153"/>
      <c r="P130" s="153"/>
      <c r="Q130" s="153"/>
      <c r="R130" s="153"/>
      <c r="S130" s="153"/>
    </row>
    <row r="131" spans="1:19">
      <c r="A131" s="153">
        <v>0</v>
      </c>
      <c r="B131" s="153">
        <v>0</v>
      </c>
      <c r="C131" s="153">
        <v>60</v>
      </c>
      <c r="D131" s="153"/>
      <c r="E131" s="153"/>
      <c r="F131" s="153"/>
      <c r="G131" s="153"/>
      <c r="H131" s="153"/>
      <c r="I131" s="153"/>
      <c r="J131" s="153"/>
      <c r="K131" s="153"/>
      <c r="L131" s="153"/>
      <c r="M131" s="153"/>
      <c r="N131" s="153"/>
      <c r="O131" s="153"/>
      <c r="P131" s="153"/>
      <c r="Q131" s="153"/>
      <c r="R131" s="153"/>
      <c r="S131" s="153"/>
    </row>
    <row r="132" spans="1:19">
      <c r="A132" s="153">
        <v>1</v>
      </c>
      <c r="B132" s="153">
        <v>1</v>
      </c>
      <c r="C132" s="153">
        <v>59</v>
      </c>
      <c r="D132" s="153"/>
      <c r="E132" s="153"/>
      <c r="F132" s="153"/>
      <c r="G132" s="153"/>
      <c r="H132" s="153"/>
      <c r="I132" s="153"/>
      <c r="J132" s="153"/>
      <c r="K132" s="153"/>
      <c r="L132" s="153"/>
      <c r="M132" s="153"/>
      <c r="N132" s="153"/>
      <c r="O132" s="153"/>
      <c r="P132" s="153"/>
      <c r="Q132" s="153"/>
      <c r="R132" s="153"/>
      <c r="S132" s="153"/>
    </row>
    <row r="133" spans="1:19">
      <c r="A133" s="153">
        <v>1</v>
      </c>
      <c r="B133" s="153">
        <v>1</v>
      </c>
      <c r="C133" s="153">
        <v>41</v>
      </c>
      <c r="D133" s="153"/>
      <c r="E133" s="153"/>
      <c r="F133" s="153"/>
      <c r="G133" s="153"/>
      <c r="H133" s="153"/>
      <c r="I133" s="153"/>
      <c r="J133" s="153"/>
      <c r="K133" s="153"/>
      <c r="L133" s="153"/>
      <c r="M133" s="153"/>
      <c r="N133" s="153"/>
      <c r="O133" s="153"/>
      <c r="P133" s="153"/>
      <c r="Q133" s="153"/>
      <c r="R133" s="153"/>
      <c r="S133" s="153"/>
    </row>
    <row r="134" spans="1:19">
      <c r="A134" s="153">
        <v>1</v>
      </c>
      <c r="B134" s="153">
        <v>1</v>
      </c>
      <c r="C134" s="153">
        <v>55</v>
      </c>
      <c r="D134" s="153"/>
      <c r="E134" s="153"/>
      <c r="F134" s="153"/>
      <c r="G134" s="153"/>
      <c r="H134" s="153"/>
      <c r="I134" s="153"/>
      <c r="J134" s="153"/>
      <c r="K134" s="153"/>
      <c r="L134" s="153"/>
      <c r="M134" s="153"/>
      <c r="N134" s="153"/>
      <c r="O134" s="153"/>
      <c r="P134" s="153"/>
      <c r="Q134" s="153"/>
      <c r="R134" s="153"/>
      <c r="S134" s="153"/>
    </row>
    <row r="135" spans="1:19">
      <c r="A135" s="153">
        <v>1</v>
      </c>
      <c r="B135" s="153">
        <v>1</v>
      </c>
      <c r="C135" s="153">
        <v>42</v>
      </c>
      <c r="D135" s="153"/>
      <c r="E135" s="153"/>
      <c r="F135" s="153"/>
      <c r="G135" s="153"/>
      <c r="H135" s="153"/>
      <c r="I135" s="153"/>
      <c r="J135" s="153"/>
      <c r="K135" s="153"/>
      <c r="L135" s="153"/>
      <c r="M135" s="153"/>
      <c r="N135" s="153"/>
      <c r="O135" s="153"/>
      <c r="P135" s="153"/>
      <c r="Q135" s="153"/>
      <c r="R135" s="153"/>
      <c r="S135" s="153"/>
    </row>
    <row r="136" spans="1:19">
      <c r="A136" s="153">
        <v>1</v>
      </c>
      <c r="B136" s="153">
        <v>1</v>
      </c>
      <c r="C136" s="153">
        <v>27</v>
      </c>
      <c r="D136" s="153"/>
      <c r="E136" s="153"/>
      <c r="F136" s="153"/>
      <c r="G136" s="153"/>
      <c r="H136" s="153"/>
      <c r="I136" s="153"/>
      <c r="J136" s="153"/>
      <c r="K136" s="153"/>
      <c r="L136" s="153"/>
      <c r="M136" s="153"/>
      <c r="N136" s="153"/>
      <c r="O136" s="153"/>
      <c r="P136" s="153"/>
      <c r="Q136" s="153"/>
      <c r="R136" s="153"/>
      <c r="S136" s="153"/>
    </row>
    <row r="137" spans="1:19">
      <c r="A137" s="153">
        <v>1</v>
      </c>
      <c r="B137" s="153">
        <v>1</v>
      </c>
      <c r="C137" s="153">
        <v>46</v>
      </c>
      <c r="D137" s="153"/>
      <c r="E137" s="153"/>
      <c r="F137" s="153"/>
      <c r="G137" s="153"/>
      <c r="H137" s="153"/>
      <c r="I137" s="153"/>
      <c r="J137" s="153"/>
      <c r="K137" s="153"/>
      <c r="L137" s="153"/>
      <c r="M137" s="153"/>
      <c r="N137" s="153"/>
      <c r="O137" s="153"/>
      <c r="P137" s="153"/>
      <c r="Q137" s="153"/>
      <c r="R137" s="153"/>
      <c r="S137" s="153"/>
    </row>
    <row r="138" spans="1:19">
      <c r="A138" s="153">
        <v>0</v>
      </c>
      <c r="B138" s="153">
        <v>0</v>
      </c>
      <c r="C138" s="153">
        <v>16</v>
      </c>
      <c r="D138" s="153"/>
      <c r="E138" s="153"/>
      <c r="F138" s="153"/>
      <c r="G138" s="153"/>
      <c r="H138" s="153"/>
      <c r="I138" s="153"/>
      <c r="J138" s="153"/>
      <c r="K138" s="153"/>
      <c r="L138" s="153"/>
      <c r="M138" s="153"/>
      <c r="N138" s="153"/>
      <c r="O138" s="153"/>
      <c r="P138" s="153"/>
      <c r="Q138" s="153"/>
      <c r="R138" s="153"/>
      <c r="S138" s="153"/>
    </row>
    <row r="139" spans="1:19">
      <c r="A139" s="153">
        <v>0</v>
      </c>
      <c r="B139" s="153">
        <v>0</v>
      </c>
      <c r="C139" s="153">
        <v>40</v>
      </c>
      <c r="D139" s="153"/>
      <c r="E139" s="153"/>
      <c r="F139" s="153"/>
      <c r="G139" s="153"/>
      <c r="H139" s="153"/>
      <c r="I139" s="153"/>
      <c r="J139" s="153"/>
      <c r="K139" s="153"/>
      <c r="L139" s="153"/>
      <c r="M139" s="153"/>
      <c r="N139" s="153"/>
      <c r="O139" s="153"/>
      <c r="P139" s="153"/>
      <c r="Q139" s="153"/>
      <c r="R139" s="153"/>
      <c r="S139" s="153"/>
    </row>
    <row r="140" spans="1:19">
      <c r="A140" s="153">
        <v>0</v>
      </c>
      <c r="B140" s="153">
        <v>0</v>
      </c>
      <c r="C140" s="153">
        <v>27</v>
      </c>
      <c r="D140" s="153"/>
      <c r="E140" s="153"/>
      <c r="F140" s="153"/>
      <c r="G140" s="153"/>
      <c r="H140" s="153"/>
      <c r="I140" s="153"/>
      <c r="J140" s="153"/>
      <c r="K140" s="153"/>
      <c r="L140" s="153"/>
      <c r="M140" s="153"/>
      <c r="N140" s="153"/>
      <c r="O140" s="153"/>
      <c r="P140" s="153"/>
      <c r="Q140" s="153"/>
      <c r="R140" s="153"/>
      <c r="S140" s="153"/>
    </row>
    <row r="141" spans="1:19">
      <c r="A141" s="153">
        <v>0</v>
      </c>
      <c r="B141" s="153">
        <v>0</v>
      </c>
      <c r="C141" s="153">
        <v>18</v>
      </c>
      <c r="D141" s="153"/>
      <c r="E141" s="153"/>
      <c r="F141" s="153"/>
      <c r="G141" s="153"/>
      <c r="H141" s="153"/>
      <c r="I141" s="153"/>
      <c r="J141" s="153"/>
      <c r="K141" s="153"/>
      <c r="L141" s="153"/>
      <c r="M141" s="153"/>
      <c r="N141" s="153"/>
      <c r="O141" s="153"/>
      <c r="P141" s="153"/>
      <c r="Q141" s="153"/>
      <c r="R141" s="153"/>
      <c r="S141" s="153"/>
    </row>
    <row r="142" spans="1:19">
      <c r="A142" s="153">
        <v>0</v>
      </c>
      <c r="B142" s="153">
        <v>0</v>
      </c>
      <c r="C142" s="153">
        <v>47</v>
      </c>
      <c r="D142" s="153"/>
      <c r="E142" s="153"/>
      <c r="F142" s="153"/>
      <c r="G142" s="153"/>
      <c r="H142" s="153"/>
      <c r="I142" s="153"/>
      <c r="J142" s="153"/>
      <c r="K142" s="153"/>
      <c r="L142" s="153"/>
      <c r="M142" s="153"/>
      <c r="N142" s="153"/>
      <c r="O142" s="153"/>
      <c r="P142" s="153"/>
      <c r="Q142" s="153"/>
      <c r="R142" s="153"/>
      <c r="S142" s="153"/>
    </row>
    <row r="143" spans="1:19">
      <c r="A143" s="153">
        <v>0</v>
      </c>
      <c r="B143" s="153">
        <v>0</v>
      </c>
      <c r="C143" s="153">
        <v>16</v>
      </c>
      <c r="D143" s="153"/>
      <c r="E143" s="153"/>
      <c r="F143" s="153"/>
      <c r="G143" s="153"/>
      <c r="H143" s="153"/>
      <c r="I143" s="153"/>
      <c r="J143" s="153"/>
      <c r="K143" s="153"/>
      <c r="L143" s="153"/>
      <c r="M143" s="153"/>
      <c r="N143" s="153"/>
      <c r="O143" s="153"/>
      <c r="P143" s="153"/>
      <c r="Q143" s="153"/>
      <c r="R143" s="153"/>
      <c r="S143" s="153"/>
    </row>
    <row r="144" spans="1:19">
      <c r="A144" s="153">
        <v>0</v>
      </c>
      <c r="B144" s="153">
        <v>0</v>
      </c>
      <c r="C144" s="153">
        <v>33</v>
      </c>
      <c r="D144" s="153"/>
      <c r="E144" s="153"/>
      <c r="F144" s="153"/>
      <c r="G144" s="153"/>
      <c r="H144" s="153"/>
      <c r="I144" s="153"/>
      <c r="J144" s="153"/>
      <c r="K144" s="153"/>
      <c r="L144" s="153"/>
      <c r="M144" s="153"/>
      <c r="N144" s="153"/>
      <c r="O144" s="153"/>
      <c r="P144" s="153"/>
      <c r="Q144" s="153"/>
      <c r="R144" s="153"/>
      <c r="S144" s="153"/>
    </row>
    <row r="145" spans="1:19">
      <c r="A145" s="153">
        <v>0</v>
      </c>
      <c r="B145" s="153">
        <v>0</v>
      </c>
      <c r="C145" s="153">
        <v>16</v>
      </c>
      <c r="D145" s="153"/>
      <c r="E145" s="153"/>
      <c r="F145" s="153"/>
      <c r="G145" s="153"/>
      <c r="H145" s="153"/>
      <c r="I145" s="153"/>
      <c r="J145" s="153"/>
      <c r="K145" s="153"/>
      <c r="L145" s="153"/>
      <c r="M145" s="153"/>
      <c r="N145" s="153"/>
      <c r="O145" s="153"/>
      <c r="P145" s="153"/>
      <c r="Q145" s="153"/>
      <c r="R145" s="153"/>
      <c r="S145" s="153"/>
    </row>
    <row r="146" spans="1:19">
      <c r="A146" s="153">
        <v>0</v>
      </c>
      <c r="B146" s="153">
        <v>0</v>
      </c>
      <c r="C146" s="153">
        <v>36</v>
      </c>
      <c r="D146" s="153"/>
      <c r="E146" s="153"/>
      <c r="F146" s="153"/>
      <c r="G146" s="153"/>
      <c r="H146" s="153"/>
      <c r="I146" s="153"/>
      <c r="J146" s="153"/>
      <c r="K146" s="153"/>
      <c r="L146" s="153"/>
      <c r="M146" s="153"/>
      <c r="N146" s="153"/>
      <c r="O146" s="153"/>
      <c r="P146" s="153"/>
      <c r="Q146" s="153"/>
      <c r="R146" s="153"/>
      <c r="S146" s="153"/>
    </row>
    <row r="147" spans="1:19">
      <c r="A147" s="153">
        <v>0</v>
      </c>
      <c r="B147" s="153">
        <v>0</v>
      </c>
      <c r="C147" s="153">
        <v>26</v>
      </c>
      <c r="D147" s="153"/>
      <c r="E147" s="153"/>
      <c r="F147" s="153"/>
      <c r="G147" s="153"/>
      <c r="H147" s="153"/>
      <c r="I147" s="153"/>
      <c r="J147" s="153"/>
      <c r="K147" s="153"/>
      <c r="L147" s="153"/>
      <c r="M147" s="153"/>
      <c r="N147" s="153"/>
      <c r="O147" s="153"/>
      <c r="P147" s="153"/>
      <c r="Q147" s="153"/>
      <c r="R147" s="153"/>
      <c r="S147" s="153"/>
    </row>
    <row r="148" spans="1:19">
      <c r="A148" s="153">
        <v>0</v>
      </c>
      <c r="B148" s="153">
        <v>0</v>
      </c>
      <c r="C148" s="153">
        <v>35</v>
      </c>
      <c r="D148" s="153"/>
      <c r="E148" s="153"/>
      <c r="F148" s="153"/>
      <c r="G148" s="153"/>
      <c r="H148" s="153"/>
      <c r="I148" s="153"/>
      <c r="J148" s="153"/>
      <c r="K148" s="153"/>
      <c r="L148" s="153"/>
      <c r="M148" s="153"/>
      <c r="N148" s="153"/>
      <c r="O148" s="153"/>
      <c r="P148" s="153"/>
      <c r="Q148" s="153"/>
      <c r="R148" s="153"/>
      <c r="S148" s="153"/>
    </row>
    <row r="149" spans="1:19">
      <c r="A149" s="153">
        <v>0</v>
      </c>
      <c r="B149" s="153">
        <v>0</v>
      </c>
      <c r="C149" s="153">
        <v>17</v>
      </c>
      <c r="D149" s="153"/>
      <c r="E149" s="153"/>
      <c r="F149" s="153"/>
      <c r="G149" s="153"/>
      <c r="H149" s="153"/>
      <c r="I149" s="153"/>
      <c r="J149" s="153"/>
      <c r="K149" s="153"/>
      <c r="L149" s="153"/>
      <c r="M149" s="153"/>
      <c r="N149" s="153"/>
      <c r="O149" s="153"/>
      <c r="P149" s="153"/>
      <c r="Q149" s="153"/>
      <c r="R149" s="153"/>
      <c r="S149" s="153"/>
    </row>
    <row r="150" spans="1:19">
      <c r="A150" s="153">
        <v>0</v>
      </c>
      <c r="B150" s="153">
        <v>0</v>
      </c>
      <c r="C150" s="153">
        <v>25</v>
      </c>
      <c r="D150" s="153"/>
      <c r="E150" s="153"/>
      <c r="F150" s="153"/>
      <c r="G150" s="153"/>
      <c r="H150" s="153"/>
      <c r="I150" s="153"/>
      <c r="J150" s="153"/>
      <c r="K150" s="153"/>
      <c r="L150" s="153"/>
      <c r="M150" s="153"/>
      <c r="N150" s="153"/>
      <c r="O150" s="153"/>
      <c r="P150" s="153"/>
      <c r="Q150" s="153"/>
      <c r="R150" s="153"/>
      <c r="S150" s="153"/>
    </row>
    <row r="151" spans="1:19">
      <c r="A151" s="153">
        <v>0</v>
      </c>
      <c r="B151" s="153">
        <v>0</v>
      </c>
      <c r="C151" s="153">
        <v>18</v>
      </c>
      <c r="D151" s="153"/>
      <c r="E151" s="153"/>
      <c r="F151" s="153"/>
      <c r="G151" s="153"/>
      <c r="H151" s="153"/>
      <c r="I151" s="153"/>
      <c r="J151" s="153"/>
      <c r="K151" s="153"/>
      <c r="L151" s="153"/>
      <c r="M151" s="153"/>
      <c r="N151" s="153"/>
      <c r="O151" s="153"/>
      <c r="P151" s="153"/>
      <c r="Q151" s="153"/>
      <c r="R151" s="153"/>
      <c r="S151" s="153"/>
    </row>
    <row r="152" spans="1:19">
      <c r="A152" s="153">
        <v>0</v>
      </c>
      <c r="B152" s="153">
        <v>0</v>
      </c>
      <c r="C152" s="153">
        <v>20</v>
      </c>
      <c r="D152" s="153"/>
      <c r="E152" s="153"/>
      <c r="F152" s="153"/>
      <c r="G152" s="153"/>
      <c r="H152" s="153"/>
      <c r="I152" s="153"/>
      <c r="J152" s="153"/>
      <c r="K152" s="153"/>
      <c r="L152" s="153"/>
      <c r="M152" s="153"/>
      <c r="N152" s="153"/>
      <c r="O152" s="153"/>
      <c r="P152" s="153"/>
      <c r="Q152" s="153"/>
      <c r="R152" s="153"/>
      <c r="S152" s="153"/>
    </row>
    <row r="153" spans="1:19">
      <c r="A153" s="153">
        <v>0</v>
      </c>
      <c r="B153" s="153">
        <v>0</v>
      </c>
      <c r="C153" s="153">
        <v>35</v>
      </c>
      <c r="D153" s="153"/>
      <c r="E153" s="153"/>
      <c r="F153" s="153"/>
      <c r="G153" s="153"/>
      <c r="H153" s="153"/>
      <c r="I153" s="153"/>
      <c r="J153" s="153"/>
      <c r="K153" s="153"/>
      <c r="L153" s="153"/>
      <c r="M153" s="153"/>
      <c r="N153" s="153"/>
      <c r="O153" s="153"/>
      <c r="P153" s="153"/>
      <c r="Q153" s="153"/>
      <c r="R153" s="153"/>
      <c r="S153" s="153"/>
    </row>
    <row r="154" spans="1:19">
      <c r="A154" s="153">
        <v>0</v>
      </c>
      <c r="B154" s="153">
        <v>0</v>
      </c>
      <c r="C154" s="153">
        <v>16</v>
      </c>
      <c r="D154" s="153"/>
      <c r="E154" s="153"/>
      <c r="F154" s="153"/>
      <c r="G154" s="153"/>
      <c r="H154" s="153"/>
      <c r="I154" s="153"/>
      <c r="J154" s="153"/>
      <c r="K154" s="153"/>
      <c r="L154" s="153"/>
      <c r="M154" s="153"/>
      <c r="N154" s="153"/>
      <c r="O154" s="153"/>
      <c r="P154" s="153"/>
      <c r="Q154" s="153"/>
      <c r="R154" s="153"/>
      <c r="S154" s="153"/>
    </row>
    <row r="155" spans="1:19">
      <c r="A155" s="153">
        <v>0</v>
      </c>
      <c r="B155" s="153">
        <v>0</v>
      </c>
      <c r="C155" s="153">
        <v>18</v>
      </c>
      <c r="D155" s="153"/>
      <c r="E155" s="153"/>
      <c r="F155" s="153"/>
      <c r="G155" s="153"/>
      <c r="H155" s="153"/>
      <c r="I155" s="153"/>
      <c r="J155" s="153"/>
      <c r="K155" s="153"/>
      <c r="L155" s="153"/>
      <c r="M155" s="153"/>
      <c r="N155" s="153"/>
      <c r="O155" s="153"/>
      <c r="P155" s="153"/>
      <c r="Q155" s="153"/>
      <c r="R155" s="153"/>
      <c r="S155" s="153"/>
    </row>
    <row r="156" spans="1:19">
      <c r="A156" s="153">
        <v>0</v>
      </c>
      <c r="B156" s="153">
        <v>0</v>
      </c>
      <c r="C156" s="153">
        <v>27</v>
      </c>
      <c r="D156" s="153"/>
      <c r="E156" s="153"/>
      <c r="F156" s="153"/>
      <c r="G156" s="153"/>
      <c r="H156" s="153"/>
      <c r="I156" s="153"/>
      <c r="J156" s="153"/>
      <c r="K156" s="153"/>
      <c r="L156" s="153"/>
      <c r="M156" s="153"/>
      <c r="N156" s="153"/>
      <c r="O156" s="153"/>
      <c r="P156" s="153"/>
      <c r="Q156" s="153"/>
      <c r="R156" s="153"/>
      <c r="S156" s="153"/>
    </row>
    <row r="157" spans="1:19">
      <c r="A157" s="153">
        <v>0</v>
      </c>
      <c r="B157" s="153">
        <v>0</v>
      </c>
      <c r="C157" s="153">
        <v>18</v>
      </c>
      <c r="D157" s="153"/>
      <c r="E157" s="153"/>
      <c r="F157" s="153"/>
      <c r="G157" s="153"/>
      <c r="H157" s="153"/>
      <c r="I157" s="153"/>
      <c r="J157" s="153"/>
      <c r="K157" s="153"/>
      <c r="L157" s="153"/>
      <c r="M157" s="153"/>
      <c r="N157" s="153"/>
      <c r="O157" s="153"/>
      <c r="P157" s="153"/>
      <c r="Q157" s="153"/>
      <c r="R157" s="153"/>
      <c r="S157" s="153"/>
    </row>
    <row r="158" spans="1:19">
      <c r="A158" s="153">
        <v>0</v>
      </c>
      <c r="B158" s="153">
        <v>0</v>
      </c>
      <c r="C158" s="153">
        <v>21</v>
      </c>
      <c r="D158" s="153"/>
      <c r="E158" s="153"/>
      <c r="F158" s="153"/>
      <c r="G158" s="153"/>
      <c r="H158" s="153"/>
      <c r="I158" s="153"/>
      <c r="J158" s="153"/>
      <c r="K158" s="153"/>
      <c r="L158" s="153"/>
      <c r="M158" s="153"/>
      <c r="N158" s="153"/>
      <c r="O158" s="153"/>
      <c r="P158" s="153"/>
      <c r="Q158" s="153"/>
      <c r="R158" s="153"/>
      <c r="S158" s="153"/>
    </row>
    <row r="159" spans="1:19">
      <c r="A159" s="153">
        <v>0</v>
      </c>
      <c r="B159" s="153">
        <v>0</v>
      </c>
      <c r="C159" s="153">
        <v>31</v>
      </c>
      <c r="D159" s="153"/>
      <c r="E159" s="153"/>
      <c r="F159" s="153"/>
      <c r="G159" s="153"/>
      <c r="H159" s="153"/>
      <c r="I159" s="153"/>
      <c r="J159" s="153"/>
      <c r="K159" s="153"/>
      <c r="L159" s="153"/>
      <c r="M159" s="153"/>
      <c r="N159" s="153"/>
      <c r="O159" s="153"/>
      <c r="P159" s="153"/>
      <c r="Q159" s="153"/>
      <c r="R159" s="153"/>
      <c r="S159" s="153"/>
    </row>
    <row r="160" spans="1:19">
      <c r="A160" s="153">
        <v>0</v>
      </c>
      <c r="B160" s="153">
        <v>0</v>
      </c>
      <c r="C160" s="153">
        <v>17</v>
      </c>
      <c r="D160" s="153"/>
      <c r="E160" s="153"/>
      <c r="F160" s="153"/>
      <c r="G160" s="153"/>
      <c r="H160" s="153"/>
      <c r="I160" s="153"/>
      <c r="J160" s="153"/>
      <c r="K160" s="153"/>
      <c r="L160" s="153"/>
      <c r="M160" s="153"/>
      <c r="N160" s="153"/>
      <c r="O160" s="153"/>
      <c r="P160" s="153"/>
      <c r="Q160" s="153"/>
      <c r="R160" s="153"/>
      <c r="S160" s="153"/>
    </row>
    <row r="161" spans="1:19">
      <c r="A161" s="153">
        <v>0</v>
      </c>
      <c r="B161" s="153">
        <v>0</v>
      </c>
      <c r="C161" s="153">
        <v>32</v>
      </c>
      <c r="D161" s="153"/>
      <c r="E161" s="153"/>
      <c r="F161" s="153"/>
      <c r="G161" s="153"/>
      <c r="H161" s="153"/>
      <c r="I161" s="153"/>
      <c r="J161" s="153"/>
      <c r="K161" s="153"/>
      <c r="L161" s="153"/>
      <c r="M161" s="153"/>
      <c r="N161" s="153"/>
      <c r="O161" s="153"/>
      <c r="P161" s="153"/>
      <c r="Q161" s="153"/>
      <c r="R161" s="153"/>
      <c r="S161" s="153"/>
    </row>
    <row r="162" spans="1:19">
      <c r="A162" s="153">
        <v>0</v>
      </c>
      <c r="B162" s="153">
        <v>0</v>
      </c>
      <c r="C162" s="153">
        <v>48</v>
      </c>
      <c r="D162" s="153"/>
      <c r="E162" s="153"/>
      <c r="F162" s="153"/>
      <c r="G162" s="153"/>
      <c r="H162" s="153"/>
      <c r="I162" s="153"/>
      <c r="J162" s="153"/>
      <c r="K162" s="153"/>
      <c r="L162" s="153"/>
      <c r="M162" s="153"/>
      <c r="N162" s="153"/>
      <c r="O162" s="153"/>
      <c r="P162" s="153"/>
      <c r="Q162" s="153"/>
      <c r="R162" s="153"/>
      <c r="S162" s="153"/>
    </row>
    <row r="163" spans="1:19">
      <c r="A163" s="153">
        <v>0</v>
      </c>
      <c r="B163" s="153">
        <v>0</v>
      </c>
      <c r="C163" s="153">
        <v>21</v>
      </c>
      <c r="D163" s="153"/>
      <c r="E163" s="153"/>
      <c r="F163" s="153"/>
      <c r="G163" s="153"/>
      <c r="H163" s="153"/>
      <c r="I163" s="153"/>
      <c r="J163" s="153"/>
      <c r="K163" s="153"/>
      <c r="L163" s="153"/>
      <c r="M163" s="153"/>
      <c r="N163" s="153"/>
      <c r="O163" s="153"/>
      <c r="P163" s="153"/>
      <c r="Q163" s="153"/>
      <c r="R163" s="153"/>
      <c r="S163" s="153"/>
    </row>
    <row r="164" spans="1:19">
      <c r="A164" s="153">
        <v>0</v>
      </c>
      <c r="B164" s="153">
        <v>0</v>
      </c>
      <c r="C164" s="153">
        <v>41</v>
      </c>
      <c r="D164" s="153"/>
      <c r="E164" s="153"/>
      <c r="F164" s="153"/>
      <c r="G164" s="153"/>
      <c r="H164" s="153"/>
      <c r="I164" s="153"/>
      <c r="J164" s="153"/>
      <c r="K164" s="153"/>
      <c r="L164" s="153"/>
      <c r="M164" s="153"/>
      <c r="N164" s="153"/>
      <c r="O164" s="153"/>
      <c r="P164" s="153"/>
      <c r="Q164" s="153"/>
      <c r="R164" s="153"/>
      <c r="S164" s="153"/>
    </row>
    <row r="165" spans="1:19">
      <c r="A165" s="153">
        <v>0</v>
      </c>
      <c r="B165" s="153">
        <v>0</v>
      </c>
      <c r="C165" s="153">
        <v>20</v>
      </c>
      <c r="D165" s="153"/>
      <c r="E165" s="153"/>
      <c r="F165" s="153"/>
      <c r="G165" s="153"/>
      <c r="H165" s="153"/>
      <c r="I165" s="153"/>
      <c r="J165" s="153"/>
      <c r="K165" s="153"/>
      <c r="L165" s="153"/>
      <c r="M165" s="153"/>
      <c r="N165" s="153"/>
      <c r="O165" s="153"/>
      <c r="P165" s="153"/>
      <c r="Q165" s="153"/>
      <c r="R165" s="153"/>
      <c r="S165" s="153"/>
    </row>
    <row r="166" spans="1:19">
      <c r="A166" s="153">
        <v>0</v>
      </c>
      <c r="B166" s="153">
        <v>0</v>
      </c>
      <c r="C166" s="153">
        <v>21</v>
      </c>
      <c r="D166" s="153"/>
      <c r="E166" s="153"/>
      <c r="F166" s="153"/>
      <c r="G166" s="153"/>
      <c r="H166" s="153"/>
      <c r="I166" s="153"/>
      <c r="J166" s="153"/>
      <c r="K166" s="153"/>
      <c r="L166" s="153"/>
      <c r="M166" s="153"/>
      <c r="N166" s="153"/>
      <c r="O166" s="153"/>
      <c r="P166" s="153"/>
      <c r="Q166" s="153"/>
      <c r="R166" s="153"/>
      <c r="S166" s="153"/>
    </row>
    <row r="167" spans="1:19">
      <c r="A167" s="153">
        <v>0</v>
      </c>
      <c r="B167" s="153">
        <v>0</v>
      </c>
      <c r="C167" s="153">
        <v>27</v>
      </c>
      <c r="D167" s="153"/>
      <c r="E167" s="153"/>
      <c r="F167" s="153"/>
      <c r="G167" s="153"/>
      <c r="H167" s="153"/>
      <c r="I167" s="153"/>
      <c r="J167" s="153"/>
      <c r="K167" s="153"/>
      <c r="L167" s="153"/>
      <c r="M167" s="153"/>
      <c r="N167" s="153"/>
      <c r="O167" s="153"/>
      <c r="P167" s="153"/>
      <c r="Q167" s="153"/>
      <c r="R167" s="153"/>
      <c r="S167" s="153"/>
    </row>
    <row r="168" spans="1:19">
      <c r="A168" s="153">
        <v>0</v>
      </c>
      <c r="B168" s="153">
        <v>0</v>
      </c>
      <c r="C168" s="153">
        <v>17</v>
      </c>
      <c r="D168" s="153"/>
      <c r="E168" s="153"/>
      <c r="F168" s="153"/>
      <c r="G168" s="153"/>
      <c r="H168" s="153"/>
      <c r="I168" s="153"/>
      <c r="J168" s="153"/>
      <c r="K168" s="153"/>
      <c r="L168" s="153"/>
      <c r="M168" s="153"/>
      <c r="N168" s="153"/>
      <c r="O168" s="153"/>
      <c r="P168" s="153"/>
      <c r="Q168" s="153"/>
      <c r="R168" s="153"/>
      <c r="S168" s="153"/>
    </row>
    <row r="169" spans="1:19">
      <c r="A169" s="153">
        <v>0</v>
      </c>
      <c r="B169" s="153">
        <v>0</v>
      </c>
      <c r="C169" s="153">
        <v>16</v>
      </c>
      <c r="D169" s="153"/>
      <c r="E169" s="153"/>
      <c r="F169" s="153"/>
      <c r="G169" s="153"/>
      <c r="H169" s="153"/>
      <c r="I169" s="153"/>
      <c r="J169" s="153"/>
      <c r="K169" s="153"/>
      <c r="L169" s="153"/>
      <c r="M169" s="153"/>
      <c r="N169" s="153"/>
      <c r="O169" s="153"/>
      <c r="P169" s="153"/>
      <c r="Q169" s="153"/>
      <c r="R169" s="153"/>
      <c r="S169" s="153"/>
    </row>
    <row r="170" spans="1:19">
      <c r="A170" s="153">
        <v>0</v>
      </c>
      <c r="B170" s="153">
        <v>0</v>
      </c>
      <c r="C170" s="153">
        <v>23</v>
      </c>
      <c r="D170" s="153"/>
      <c r="E170" s="153"/>
      <c r="F170" s="153"/>
      <c r="G170" s="153"/>
      <c r="H170" s="153"/>
      <c r="I170" s="153"/>
      <c r="J170" s="153"/>
      <c r="K170" s="153"/>
      <c r="L170" s="153"/>
      <c r="M170" s="153"/>
      <c r="N170" s="153"/>
      <c r="O170" s="153"/>
      <c r="P170" s="153"/>
      <c r="Q170" s="153"/>
      <c r="R170" s="153"/>
      <c r="S170" s="153"/>
    </row>
    <row r="171" spans="1:19">
      <c r="A171" s="153">
        <v>0</v>
      </c>
      <c r="B171" s="153">
        <v>0</v>
      </c>
      <c r="C171" s="153">
        <v>18</v>
      </c>
      <c r="D171" s="153"/>
      <c r="E171" s="153"/>
      <c r="F171" s="153"/>
      <c r="G171" s="153"/>
      <c r="H171" s="153"/>
      <c r="I171" s="153"/>
      <c r="J171" s="153"/>
      <c r="K171" s="153"/>
      <c r="L171" s="153"/>
      <c r="M171" s="153"/>
      <c r="N171" s="153"/>
      <c r="O171" s="153"/>
      <c r="P171" s="153"/>
      <c r="Q171" s="153"/>
      <c r="R171" s="153"/>
      <c r="S171" s="153"/>
    </row>
    <row r="172" spans="1:19">
      <c r="A172" s="153">
        <v>0</v>
      </c>
      <c r="B172" s="153">
        <v>0</v>
      </c>
      <c r="C172" s="153">
        <v>29</v>
      </c>
      <c r="D172" s="153"/>
      <c r="E172" s="153"/>
      <c r="F172" s="153"/>
      <c r="G172" s="153"/>
      <c r="H172" s="153"/>
      <c r="I172" s="153"/>
      <c r="J172" s="153"/>
      <c r="K172" s="153"/>
      <c r="L172" s="153"/>
      <c r="M172" s="153"/>
      <c r="N172" s="153"/>
      <c r="O172" s="153"/>
      <c r="P172" s="153"/>
      <c r="Q172" s="153"/>
      <c r="R172" s="153"/>
      <c r="S172" s="153"/>
    </row>
    <row r="173" spans="1:19">
      <c r="A173" s="153">
        <v>0</v>
      </c>
      <c r="B173" s="153">
        <v>0</v>
      </c>
      <c r="C173" s="153">
        <v>48</v>
      </c>
      <c r="D173" s="153"/>
      <c r="E173" s="153"/>
      <c r="F173" s="153"/>
      <c r="G173" s="153"/>
      <c r="H173" s="153"/>
      <c r="I173" s="153"/>
      <c r="J173" s="153"/>
      <c r="K173" s="153"/>
      <c r="L173" s="153"/>
      <c r="M173" s="153"/>
      <c r="N173" s="153"/>
      <c r="O173" s="153"/>
      <c r="P173" s="153"/>
      <c r="Q173" s="153"/>
      <c r="R173" s="153"/>
      <c r="S173" s="153"/>
    </row>
    <row r="174" spans="1:19">
      <c r="A174" s="153">
        <v>0</v>
      </c>
      <c r="B174" s="153">
        <v>0</v>
      </c>
      <c r="C174" s="153">
        <v>18</v>
      </c>
      <c r="D174" s="153"/>
      <c r="E174" s="153"/>
      <c r="F174" s="153"/>
      <c r="G174" s="153"/>
      <c r="H174" s="153"/>
      <c r="I174" s="153"/>
      <c r="J174" s="153"/>
      <c r="K174" s="153"/>
      <c r="L174" s="153"/>
      <c r="M174" s="153"/>
      <c r="N174" s="153"/>
      <c r="O174" s="153"/>
      <c r="P174" s="153"/>
      <c r="Q174" s="153"/>
      <c r="R174" s="153"/>
      <c r="S174" s="153"/>
    </row>
    <row r="175" spans="1:19">
      <c r="A175" s="153">
        <v>0</v>
      </c>
      <c r="B175" s="153">
        <v>0</v>
      </c>
      <c r="C175" s="153">
        <v>33</v>
      </c>
      <c r="D175" s="153"/>
      <c r="E175" s="153"/>
      <c r="F175" s="153"/>
      <c r="G175" s="153"/>
      <c r="H175" s="153"/>
      <c r="I175" s="153"/>
      <c r="J175" s="153"/>
      <c r="K175" s="153"/>
      <c r="L175" s="153"/>
      <c r="M175" s="153"/>
      <c r="N175" s="153"/>
      <c r="O175" s="153"/>
      <c r="P175" s="153"/>
      <c r="Q175" s="153"/>
      <c r="R175" s="153"/>
      <c r="S175" s="153"/>
    </row>
    <row r="176" spans="1:19">
      <c r="A176" s="153">
        <v>0</v>
      </c>
      <c r="B176" s="153">
        <v>0</v>
      </c>
      <c r="C176" s="153">
        <v>22</v>
      </c>
      <c r="D176" s="153"/>
      <c r="E176" s="153"/>
      <c r="F176" s="153"/>
      <c r="G176" s="153"/>
      <c r="H176" s="153"/>
      <c r="I176" s="153"/>
      <c r="J176" s="153"/>
      <c r="K176" s="153"/>
      <c r="L176" s="153"/>
      <c r="M176" s="153"/>
      <c r="N176" s="153"/>
      <c r="O176" s="153"/>
      <c r="P176" s="153"/>
      <c r="Q176" s="153"/>
      <c r="R176" s="153"/>
      <c r="S176" s="153"/>
    </row>
    <row r="177" spans="1:19">
      <c r="A177" s="153">
        <v>0</v>
      </c>
      <c r="B177" s="153">
        <v>0</v>
      </c>
      <c r="C177" s="153">
        <v>44</v>
      </c>
      <c r="D177" s="153"/>
      <c r="E177" s="153"/>
      <c r="F177" s="153"/>
      <c r="G177" s="153"/>
      <c r="H177" s="153"/>
      <c r="I177" s="153"/>
      <c r="J177" s="153"/>
      <c r="K177" s="153"/>
      <c r="L177" s="153"/>
      <c r="M177" s="153"/>
      <c r="N177" s="153"/>
      <c r="O177" s="153"/>
      <c r="P177" s="153"/>
      <c r="Q177" s="153"/>
      <c r="R177" s="153"/>
      <c r="S177" s="153"/>
    </row>
    <row r="178" spans="1:19">
      <c r="A178" s="153">
        <v>0</v>
      </c>
      <c r="B178" s="153">
        <v>0</v>
      </c>
      <c r="C178" s="153">
        <v>21</v>
      </c>
      <c r="D178" s="153"/>
      <c r="E178" s="153"/>
      <c r="F178" s="153"/>
      <c r="G178" s="153"/>
      <c r="H178" s="153"/>
      <c r="I178" s="153"/>
      <c r="J178" s="153"/>
      <c r="K178" s="153"/>
      <c r="L178" s="153"/>
      <c r="M178" s="153"/>
      <c r="N178" s="153"/>
      <c r="O178" s="153"/>
      <c r="P178" s="153"/>
      <c r="Q178" s="153"/>
      <c r="R178" s="153"/>
      <c r="S178" s="153"/>
    </row>
    <row r="179" spans="1:19">
      <c r="A179" s="153">
        <v>0</v>
      </c>
      <c r="B179" s="153">
        <v>0</v>
      </c>
      <c r="C179" s="153">
        <v>20</v>
      </c>
      <c r="D179" s="153"/>
      <c r="E179" s="153"/>
      <c r="F179" s="153"/>
      <c r="G179" s="153"/>
      <c r="H179" s="153"/>
      <c r="I179" s="153"/>
      <c r="J179" s="153"/>
      <c r="K179" s="153"/>
      <c r="L179" s="153"/>
      <c r="M179" s="153"/>
      <c r="N179" s="153"/>
      <c r="O179" s="153"/>
      <c r="P179" s="153"/>
      <c r="Q179" s="153"/>
      <c r="R179" s="153"/>
      <c r="S179" s="153"/>
    </row>
    <row r="180" spans="1:19">
      <c r="A180" s="153">
        <v>0</v>
      </c>
      <c r="B180" s="153">
        <v>0</v>
      </c>
      <c r="C180" s="153">
        <v>20</v>
      </c>
      <c r="D180" s="153"/>
      <c r="E180" s="153"/>
      <c r="F180" s="153"/>
      <c r="G180" s="153"/>
      <c r="H180" s="153"/>
      <c r="I180" s="153"/>
      <c r="J180" s="153"/>
      <c r="K180" s="153"/>
      <c r="L180" s="153"/>
      <c r="M180" s="153"/>
      <c r="N180" s="153"/>
      <c r="O180" s="153"/>
      <c r="P180" s="153"/>
      <c r="Q180" s="153"/>
      <c r="R180" s="153"/>
      <c r="S180" s="153"/>
    </row>
    <row r="181" spans="1:19">
      <c r="A181" s="153">
        <v>0</v>
      </c>
      <c r="B181" s="153">
        <v>0</v>
      </c>
      <c r="C181" s="153">
        <v>20</v>
      </c>
      <c r="D181" s="153"/>
      <c r="E181" s="153"/>
      <c r="F181" s="153"/>
      <c r="G181" s="153"/>
      <c r="H181" s="153"/>
      <c r="I181" s="153"/>
      <c r="J181" s="153"/>
      <c r="K181" s="153"/>
      <c r="L181" s="153"/>
      <c r="M181" s="153"/>
      <c r="N181" s="153"/>
      <c r="O181" s="153"/>
      <c r="P181" s="153"/>
      <c r="Q181" s="153"/>
      <c r="R181" s="153"/>
      <c r="S181" s="153"/>
    </row>
    <row r="182" spans="1:19">
      <c r="A182" s="153">
        <v>1</v>
      </c>
      <c r="B182" s="153">
        <v>1</v>
      </c>
      <c r="C182" s="153">
        <v>59</v>
      </c>
      <c r="D182" s="153"/>
      <c r="E182" s="153"/>
      <c r="F182" s="153"/>
      <c r="G182" s="153"/>
      <c r="H182" s="153"/>
      <c r="I182" s="153"/>
      <c r="J182" s="153"/>
      <c r="K182" s="153"/>
      <c r="L182" s="153"/>
      <c r="M182" s="153"/>
      <c r="N182" s="153"/>
      <c r="O182" s="153"/>
      <c r="P182" s="153"/>
      <c r="Q182" s="153"/>
      <c r="R182" s="153"/>
      <c r="S182" s="153"/>
    </row>
    <row r="183" spans="1:19">
      <c r="A183" s="153">
        <v>0</v>
      </c>
      <c r="B183" s="153">
        <v>0</v>
      </c>
      <c r="C183" s="153">
        <v>19</v>
      </c>
      <c r="D183" s="153"/>
      <c r="E183" s="153"/>
      <c r="F183" s="153"/>
      <c r="G183" s="153"/>
      <c r="H183" s="153"/>
      <c r="I183" s="153"/>
      <c r="J183" s="153"/>
      <c r="K183" s="153"/>
      <c r="L183" s="153"/>
      <c r="M183" s="153"/>
      <c r="N183" s="153"/>
      <c r="O183" s="153"/>
      <c r="P183" s="153"/>
      <c r="Q183" s="153"/>
      <c r="R183" s="153"/>
      <c r="S183" s="153"/>
    </row>
    <row r="184" spans="1:19">
      <c r="A184" s="153">
        <v>0</v>
      </c>
      <c r="B184" s="153">
        <v>0</v>
      </c>
      <c r="C184" s="153">
        <v>23</v>
      </c>
      <c r="D184" s="153"/>
      <c r="E184" s="153"/>
      <c r="F184" s="153"/>
      <c r="G184" s="153"/>
      <c r="H184" s="153"/>
      <c r="I184" s="153"/>
      <c r="J184" s="153"/>
      <c r="K184" s="153"/>
      <c r="L184" s="153"/>
      <c r="M184" s="153"/>
      <c r="N184" s="153"/>
      <c r="O184" s="153"/>
      <c r="P184" s="153"/>
      <c r="Q184" s="153"/>
      <c r="R184" s="153"/>
      <c r="S184" s="153"/>
    </row>
    <row r="185" spans="1:19">
      <c r="A185" s="153">
        <v>1</v>
      </c>
      <c r="B185" s="153">
        <v>2</v>
      </c>
      <c r="C185" s="153">
        <v>75</v>
      </c>
      <c r="D185" s="153"/>
      <c r="E185" s="153"/>
      <c r="F185" s="153"/>
      <c r="G185" s="153"/>
      <c r="H185" s="153"/>
      <c r="I185" s="153"/>
      <c r="J185" s="153"/>
      <c r="K185" s="153"/>
      <c r="L185" s="153"/>
      <c r="M185" s="153"/>
      <c r="N185" s="153"/>
      <c r="O185" s="153"/>
      <c r="P185" s="153"/>
      <c r="Q185" s="153"/>
      <c r="R185" s="153"/>
      <c r="S185" s="153"/>
    </row>
    <row r="186" spans="1:19">
      <c r="A186" s="153">
        <v>1</v>
      </c>
      <c r="B186" s="153">
        <v>1</v>
      </c>
      <c r="C186" s="153">
        <v>39</v>
      </c>
      <c r="D186" s="153"/>
      <c r="E186" s="153"/>
      <c r="F186" s="153"/>
      <c r="G186" s="153"/>
      <c r="H186" s="153"/>
      <c r="I186" s="153"/>
      <c r="J186" s="153"/>
      <c r="K186" s="153"/>
      <c r="L186" s="153"/>
      <c r="M186" s="153"/>
      <c r="N186" s="153"/>
      <c r="O186" s="153"/>
      <c r="P186" s="153"/>
      <c r="Q186" s="153"/>
      <c r="R186" s="153"/>
      <c r="S186" s="153"/>
    </row>
    <row r="187" spans="1:19">
      <c r="A187" s="153">
        <v>0</v>
      </c>
      <c r="B187" s="153">
        <v>0</v>
      </c>
      <c r="C187" s="153">
        <v>27</v>
      </c>
      <c r="D187" s="153"/>
      <c r="E187" s="153"/>
      <c r="F187" s="153"/>
      <c r="G187" s="153"/>
      <c r="H187" s="153"/>
      <c r="I187" s="153"/>
      <c r="J187" s="153"/>
      <c r="K187" s="153"/>
      <c r="L187" s="153"/>
      <c r="M187" s="153"/>
      <c r="N187" s="153"/>
      <c r="O187" s="153"/>
      <c r="P187" s="153"/>
      <c r="Q187" s="153"/>
      <c r="R187" s="153"/>
      <c r="S187" s="153"/>
    </row>
    <row r="188" spans="1:19">
      <c r="A188" s="153">
        <v>1</v>
      </c>
      <c r="B188" s="153">
        <v>1</v>
      </c>
      <c r="C188" s="153">
        <v>64</v>
      </c>
      <c r="D188" s="153"/>
      <c r="E188" s="153"/>
      <c r="F188" s="153"/>
      <c r="G188" s="153"/>
      <c r="H188" s="153"/>
      <c r="I188" s="153"/>
      <c r="J188" s="153"/>
      <c r="K188" s="153"/>
      <c r="L188" s="153"/>
      <c r="M188" s="153"/>
      <c r="N188" s="153"/>
      <c r="O188" s="153"/>
      <c r="P188" s="153"/>
      <c r="Q188" s="153"/>
      <c r="R188" s="153"/>
      <c r="S188" s="153"/>
    </row>
    <row r="189" spans="1:19">
      <c r="A189" s="153">
        <v>1</v>
      </c>
      <c r="B189" s="153">
        <v>1</v>
      </c>
      <c r="C189" s="153">
        <v>58</v>
      </c>
      <c r="D189" s="153"/>
      <c r="E189" s="153"/>
      <c r="F189" s="153"/>
      <c r="G189" s="153"/>
      <c r="H189" s="153"/>
      <c r="I189" s="153"/>
      <c r="J189" s="153"/>
      <c r="K189" s="153"/>
      <c r="L189" s="153"/>
      <c r="M189" s="153"/>
      <c r="N189" s="153"/>
      <c r="O189" s="153"/>
      <c r="P189" s="153"/>
      <c r="Q189" s="153"/>
      <c r="R189" s="153"/>
      <c r="S189" s="153"/>
    </row>
    <row r="190" spans="1:19">
      <c r="A190" s="153">
        <v>0</v>
      </c>
      <c r="B190" s="153">
        <v>0</v>
      </c>
      <c r="C190" s="153">
        <v>23</v>
      </c>
      <c r="D190" s="153"/>
      <c r="E190" s="153"/>
      <c r="F190" s="153"/>
      <c r="G190" s="153"/>
      <c r="H190" s="153"/>
      <c r="I190" s="153"/>
      <c r="J190" s="153"/>
      <c r="K190" s="153"/>
      <c r="L190" s="153"/>
      <c r="M190" s="153"/>
      <c r="N190" s="153"/>
      <c r="O190" s="153"/>
      <c r="P190" s="153"/>
      <c r="Q190" s="153"/>
      <c r="R190" s="153"/>
      <c r="S190" s="153"/>
    </row>
    <row r="191" spans="1:19">
      <c r="A191" s="153">
        <v>0</v>
      </c>
      <c r="B191" s="153">
        <v>0</v>
      </c>
      <c r="C191" s="153">
        <v>34</v>
      </c>
      <c r="D191" s="153"/>
      <c r="E191" s="153"/>
      <c r="F191" s="153"/>
      <c r="G191" s="153"/>
      <c r="H191" s="153"/>
      <c r="I191" s="153"/>
      <c r="J191" s="153"/>
      <c r="K191" s="153"/>
      <c r="L191" s="153"/>
      <c r="M191" s="153"/>
      <c r="N191" s="153"/>
      <c r="O191" s="153"/>
      <c r="P191" s="153"/>
      <c r="Q191" s="153"/>
      <c r="R191" s="153"/>
      <c r="S191" s="153"/>
    </row>
    <row r="192" spans="1:19">
      <c r="A192" s="153">
        <v>0</v>
      </c>
      <c r="B192" s="153">
        <v>0</v>
      </c>
      <c r="C192" s="153">
        <v>36</v>
      </c>
      <c r="D192" s="153"/>
      <c r="E192" s="153"/>
      <c r="F192" s="153"/>
      <c r="G192" s="153"/>
      <c r="H192" s="153"/>
      <c r="I192" s="153"/>
      <c r="J192" s="153"/>
      <c r="K192" s="153"/>
      <c r="L192" s="153"/>
      <c r="M192" s="153"/>
      <c r="N192" s="153"/>
      <c r="O192" s="153"/>
      <c r="P192" s="153"/>
      <c r="Q192" s="153"/>
      <c r="R192" s="153"/>
      <c r="S192" s="153"/>
    </row>
    <row r="193" spans="1:19">
      <c r="A193" s="153">
        <v>0</v>
      </c>
      <c r="B193" s="153">
        <v>0</v>
      </c>
      <c r="C193" s="153">
        <v>33</v>
      </c>
      <c r="D193" s="153"/>
      <c r="E193" s="153"/>
      <c r="F193" s="153"/>
      <c r="G193" s="153"/>
      <c r="H193" s="153"/>
      <c r="I193" s="153"/>
      <c r="J193" s="153"/>
      <c r="K193" s="153"/>
      <c r="L193" s="153"/>
      <c r="M193" s="153"/>
      <c r="N193" s="153"/>
      <c r="O193" s="153"/>
      <c r="P193" s="153"/>
      <c r="Q193" s="153"/>
      <c r="R193" s="153"/>
      <c r="S193" s="153"/>
    </row>
    <row r="194" spans="1:19">
      <c r="A194" s="153">
        <v>0</v>
      </c>
      <c r="B194" s="153">
        <v>0</v>
      </c>
      <c r="C194" s="153">
        <v>31</v>
      </c>
      <c r="D194" s="153"/>
      <c r="E194" s="153"/>
      <c r="F194" s="153"/>
      <c r="G194" s="153"/>
      <c r="H194" s="153"/>
      <c r="I194" s="153"/>
      <c r="J194" s="153"/>
      <c r="K194" s="153"/>
      <c r="L194" s="153"/>
      <c r="M194" s="153"/>
      <c r="N194" s="153"/>
      <c r="O194" s="153"/>
      <c r="P194" s="153"/>
      <c r="Q194" s="153"/>
      <c r="R194" s="153"/>
      <c r="S194" s="153"/>
    </row>
    <row r="195" spans="1:19">
      <c r="A195" s="153">
        <v>0</v>
      </c>
      <c r="B195" s="153">
        <v>0</v>
      </c>
      <c r="C195" s="153">
        <v>31</v>
      </c>
      <c r="D195" s="153"/>
      <c r="E195" s="153"/>
      <c r="F195" s="153"/>
      <c r="G195" s="153"/>
      <c r="H195" s="153"/>
      <c r="I195" s="153"/>
      <c r="J195" s="153"/>
      <c r="K195" s="153"/>
      <c r="L195" s="153"/>
      <c r="M195" s="153"/>
      <c r="N195" s="153"/>
      <c r="O195" s="153"/>
      <c r="P195" s="153"/>
      <c r="Q195" s="153"/>
      <c r="R195" s="153"/>
      <c r="S195" s="153"/>
    </row>
    <row r="196" spans="1:19">
      <c r="A196" s="153">
        <v>0</v>
      </c>
      <c r="B196" s="153">
        <v>0</v>
      </c>
      <c r="C196" s="153">
        <v>30</v>
      </c>
      <c r="D196" s="153"/>
      <c r="E196" s="153"/>
      <c r="F196" s="153"/>
      <c r="G196" s="153"/>
      <c r="H196" s="153"/>
      <c r="I196" s="153"/>
      <c r="J196" s="153"/>
      <c r="K196" s="153"/>
      <c r="L196" s="153"/>
      <c r="M196" s="153"/>
      <c r="N196" s="153"/>
      <c r="O196" s="153"/>
      <c r="P196" s="153"/>
      <c r="Q196" s="153"/>
      <c r="R196" s="153"/>
      <c r="S196" s="153"/>
    </row>
    <row r="197" spans="1:19">
      <c r="A197" s="153">
        <v>0</v>
      </c>
      <c r="B197" s="153">
        <v>0</v>
      </c>
      <c r="C197" s="153">
        <v>26</v>
      </c>
      <c r="D197" s="153"/>
      <c r="E197" s="153"/>
      <c r="F197" s="153"/>
      <c r="G197" s="153"/>
      <c r="H197" s="153"/>
      <c r="I197" s="153"/>
      <c r="J197" s="153"/>
      <c r="K197" s="153"/>
      <c r="L197" s="153"/>
      <c r="M197" s="153"/>
      <c r="N197" s="153"/>
      <c r="O197" s="153"/>
      <c r="P197" s="153"/>
      <c r="Q197" s="153"/>
      <c r="R197" s="153"/>
      <c r="S197" s="153"/>
    </row>
    <row r="198" spans="1:19">
      <c r="A198" s="153">
        <v>0</v>
      </c>
      <c r="B198" s="153">
        <v>0</v>
      </c>
      <c r="C198" s="153">
        <v>20</v>
      </c>
      <c r="D198" s="153"/>
      <c r="E198" s="153"/>
      <c r="F198" s="153"/>
      <c r="G198" s="153"/>
      <c r="H198" s="153"/>
      <c r="I198" s="153"/>
      <c r="J198" s="153"/>
      <c r="K198" s="153"/>
      <c r="L198" s="153"/>
      <c r="M198" s="153"/>
      <c r="N198" s="153"/>
      <c r="O198" s="153"/>
      <c r="P198" s="153"/>
      <c r="Q198" s="153"/>
      <c r="R198" s="153"/>
      <c r="S198" s="153"/>
    </row>
    <row r="199" spans="1:19">
      <c r="A199" s="153">
        <v>0</v>
      </c>
      <c r="B199" s="153">
        <v>0</v>
      </c>
      <c r="C199" s="153">
        <v>39</v>
      </c>
      <c r="D199" s="153"/>
      <c r="E199" s="153"/>
      <c r="F199" s="153"/>
      <c r="G199" s="153"/>
      <c r="H199" s="153"/>
      <c r="I199" s="153"/>
      <c r="J199" s="153"/>
      <c r="K199" s="153"/>
      <c r="L199" s="153"/>
      <c r="M199" s="153"/>
      <c r="N199" s="153"/>
      <c r="O199" s="153"/>
      <c r="P199" s="153"/>
      <c r="Q199" s="153"/>
      <c r="R199" s="153"/>
      <c r="S199" s="153"/>
    </row>
    <row r="200" spans="1:19">
      <c r="A200" s="153">
        <v>0</v>
      </c>
      <c r="B200" s="153">
        <v>0</v>
      </c>
      <c r="C200" s="153">
        <v>27</v>
      </c>
      <c r="D200" s="153"/>
      <c r="E200" s="153"/>
      <c r="F200" s="153"/>
      <c r="G200" s="153"/>
      <c r="H200" s="153"/>
      <c r="I200" s="153"/>
      <c r="J200" s="153"/>
      <c r="K200" s="153"/>
      <c r="L200" s="153"/>
      <c r="M200" s="153"/>
      <c r="N200" s="153"/>
      <c r="O200" s="153"/>
      <c r="P200" s="153"/>
      <c r="Q200" s="153"/>
      <c r="R200" s="153"/>
      <c r="S200" s="153"/>
    </row>
    <row r="201" spans="1:19">
      <c r="A201" s="153">
        <v>0</v>
      </c>
      <c r="B201" s="153">
        <v>0</v>
      </c>
      <c r="C201" s="153">
        <v>35</v>
      </c>
      <c r="D201" s="153"/>
      <c r="E201" s="153"/>
      <c r="F201" s="153"/>
      <c r="G201" s="153"/>
      <c r="H201" s="153"/>
      <c r="I201" s="153"/>
      <c r="J201" s="153"/>
      <c r="K201" s="153"/>
      <c r="L201" s="153"/>
      <c r="M201" s="153"/>
      <c r="N201" s="153"/>
      <c r="O201" s="153"/>
      <c r="P201" s="153"/>
      <c r="Q201" s="153"/>
      <c r="R201" s="153"/>
      <c r="S201" s="153"/>
    </row>
    <row r="202" spans="1:19">
      <c r="A202" s="153">
        <v>0</v>
      </c>
      <c r="B202" s="153">
        <v>0</v>
      </c>
      <c r="C202" s="153">
        <v>18</v>
      </c>
      <c r="D202" s="153"/>
      <c r="E202" s="153"/>
      <c r="F202" s="153"/>
      <c r="G202" s="153"/>
      <c r="H202" s="153"/>
      <c r="I202" s="153"/>
      <c r="J202" s="153"/>
      <c r="K202" s="153"/>
      <c r="L202" s="153"/>
      <c r="M202" s="153"/>
      <c r="N202" s="153"/>
      <c r="O202" s="153"/>
      <c r="P202" s="153"/>
      <c r="Q202" s="153"/>
      <c r="R202" s="153"/>
      <c r="S202" s="153"/>
    </row>
    <row r="203" spans="1:19">
      <c r="A203" s="153">
        <v>0</v>
      </c>
      <c r="B203" s="153">
        <v>0</v>
      </c>
      <c r="C203" s="153">
        <v>17</v>
      </c>
      <c r="D203" s="153"/>
      <c r="E203" s="153"/>
      <c r="F203" s="153"/>
      <c r="G203" s="153"/>
      <c r="H203" s="153"/>
      <c r="I203" s="153"/>
      <c r="J203" s="153"/>
      <c r="K203" s="153"/>
      <c r="L203" s="153"/>
      <c r="M203" s="153"/>
      <c r="N203" s="153"/>
      <c r="O203" s="153"/>
      <c r="P203" s="153"/>
      <c r="Q203" s="153"/>
      <c r="R203" s="153"/>
      <c r="S203" s="153"/>
    </row>
    <row r="204" spans="1:19">
      <c r="A204" s="153">
        <v>0</v>
      </c>
      <c r="B204" s="153">
        <v>0</v>
      </c>
      <c r="C204" s="153">
        <v>27</v>
      </c>
      <c r="D204" s="153"/>
      <c r="E204" s="153"/>
      <c r="F204" s="153"/>
      <c r="G204" s="153"/>
      <c r="H204" s="153"/>
      <c r="I204" s="153"/>
      <c r="J204" s="153"/>
      <c r="K204" s="153"/>
      <c r="L204" s="153"/>
      <c r="M204" s="153"/>
      <c r="N204" s="153"/>
      <c r="O204" s="153"/>
      <c r="P204" s="153"/>
      <c r="Q204" s="153"/>
      <c r="R204" s="153"/>
      <c r="S204" s="153"/>
    </row>
    <row r="205" spans="1:19">
      <c r="A205" s="153">
        <v>0</v>
      </c>
      <c r="B205" s="153">
        <v>0</v>
      </c>
      <c r="C205" s="153">
        <v>38</v>
      </c>
      <c r="D205" s="153"/>
      <c r="E205" s="153"/>
      <c r="F205" s="153"/>
      <c r="G205" s="153"/>
      <c r="H205" s="153"/>
      <c r="I205" s="153"/>
      <c r="J205" s="153"/>
      <c r="K205" s="153"/>
      <c r="L205" s="153"/>
      <c r="M205" s="153"/>
      <c r="N205" s="153"/>
      <c r="O205" s="153"/>
      <c r="P205" s="153"/>
      <c r="Q205" s="153"/>
      <c r="R205" s="153"/>
      <c r="S205" s="153"/>
    </row>
    <row r="206" spans="1:19">
      <c r="A206" s="153">
        <v>0</v>
      </c>
      <c r="B206" s="153">
        <v>0</v>
      </c>
      <c r="C206" s="153">
        <v>31</v>
      </c>
      <c r="D206" s="153"/>
      <c r="E206" s="153"/>
      <c r="F206" s="153"/>
      <c r="G206" s="153"/>
      <c r="H206" s="153"/>
      <c r="I206" s="153"/>
      <c r="J206" s="153"/>
      <c r="K206" s="153"/>
      <c r="L206" s="153"/>
      <c r="M206" s="153"/>
      <c r="N206" s="153"/>
      <c r="O206" s="153"/>
      <c r="P206" s="153"/>
      <c r="Q206" s="153"/>
      <c r="R206" s="153"/>
      <c r="S206" s="153"/>
    </row>
    <row r="207" spans="1:19">
      <c r="A207" s="153">
        <v>0</v>
      </c>
      <c r="B207" s="153">
        <v>0</v>
      </c>
      <c r="C207" s="153">
        <v>20</v>
      </c>
      <c r="D207" s="153"/>
      <c r="E207" s="153"/>
      <c r="F207" s="153"/>
      <c r="G207" s="153"/>
      <c r="H207" s="153"/>
      <c r="I207" s="153"/>
      <c r="J207" s="153"/>
      <c r="K207" s="153"/>
      <c r="L207" s="153"/>
      <c r="M207" s="153"/>
      <c r="N207" s="153"/>
      <c r="O207" s="153"/>
      <c r="P207" s="153"/>
      <c r="Q207" s="153"/>
      <c r="R207" s="153"/>
      <c r="S207" s="153"/>
    </row>
    <row r="208" spans="1:19">
      <c r="A208" s="153">
        <v>0</v>
      </c>
      <c r="B208" s="153">
        <v>0</v>
      </c>
      <c r="C208" s="153">
        <v>22</v>
      </c>
      <c r="D208" s="153"/>
      <c r="E208" s="153"/>
      <c r="F208" s="153"/>
      <c r="G208" s="153"/>
      <c r="H208" s="153"/>
      <c r="I208" s="153"/>
      <c r="J208" s="153"/>
      <c r="K208" s="153"/>
      <c r="L208" s="153"/>
      <c r="M208" s="153"/>
      <c r="N208" s="153"/>
      <c r="O208" s="153"/>
      <c r="P208" s="153"/>
      <c r="Q208" s="153"/>
      <c r="R208" s="153"/>
      <c r="S208" s="153"/>
    </row>
    <row r="209" spans="1:19">
      <c r="A209" s="153">
        <v>0</v>
      </c>
      <c r="B209" s="153">
        <v>0</v>
      </c>
      <c r="C209" s="153">
        <v>25</v>
      </c>
      <c r="D209" s="153"/>
      <c r="E209" s="153"/>
      <c r="F209" s="153"/>
      <c r="G209" s="153"/>
      <c r="H209" s="153"/>
      <c r="I209" s="153"/>
      <c r="J209" s="153"/>
      <c r="K209" s="153"/>
      <c r="L209" s="153"/>
      <c r="M209" s="153"/>
      <c r="N209" s="153"/>
      <c r="O209" s="153"/>
      <c r="P209" s="153"/>
      <c r="Q209" s="153"/>
      <c r="R209" s="153"/>
      <c r="S209" s="153"/>
    </row>
    <row r="210" spans="1:19">
      <c r="A210" s="153">
        <v>0</v>
      </c>
      <c r="B210" s="153">
        <v>0</v>
      </c>
      <c r="C210" s="153">
        <v>16</v>
      </c>
      <c r="D210" s="153"/>
      <c r="E210" s="153"/>
      <c r="F210" s="153"/>
      <c r="G210" s="153"/>
      <c r="H210" s="153"/>
      <c r="I210" s="153"/>
      <c r="J210" s="153"/>
      <c r="K210" s="153"/>
      <c r="L210" s="153"/>
      <c r="M210" s="153"/>
      <c r="N210" s="153"/>
      <c r="O210" s="153"/>
      <c r="P210" s="153"/>
      <c r="Q210" s="153"/>
      <c r="R210" s="153"/>
      <c r="S210" s="153"/>
    </row>
    <row r="211" spans="1:19">
      <c r="A211" s="153">
        <v>0</v>
      </c>
      <c r="B211" s="153">
        <v>0</v>
      </c>
      <c r="C211" s="153">
        <v>43</v>
      </c>
      <c r="D211" s="153"/>
      <c r="E211" s="153"/>
      <c r="F211" s="153"/>
      <c r="G211" s="153"/>
      <c r="H211" s="153"/>
      <c r="I211" s="153"/>
      <c r="J211" s="153"/>
      <c r="K211" s="153"/>
      <c r="L211" s="153"/>
      <c r="M211" s="153"/>
      <c r="N211" s="153"/>
      <c r="O211" s="153"/>
      <c r="P211" s="153"/>
      <c r="Q211" s="153"/>
      <c r="R211" s="153"/>
      <c r="S211" s="153"/>
    </row>
    <row r="212" spans="1:19">
      <c r="A212" s="153">
        <v>0</v>
      </c>
      <c r="B212" s="153">
        <v>0</v>
      </c>
      <c r="C212" s="153">
        <v>16</v>
      </c>
      <c r="D212" s="153"/>
      <c r="E212" s="153"/>
      <c r="F212" s="153"/>
      <c r="G212" s="153"/>
      <c r="H212" s="153"/>
      <c r="I212" s="153"/>
      <c r="J212" s="153"/>
      <c r="K212" s="153"/>
      <c r="L212" s="153"/>
      <c r="M212" s="153"/>
      <c r="N212" s="153"/>
      <c r="O212" s="153"/>
      <c r="P212" s="153"/>
      <c r="Q212" s="153"/>
      <c r="R212" s="153"/>
      <c r="S212" s="153"/>
    </row>
    <row r="213" spans="1:19">
      <c r="A213" s="153">
        <v>0</v>
      </c>
      <c r="B213" s="153">
        <v>0</v>
      </c>
      <c r="C213" s="153">
        <v>20</v>
      </c>
      <c r="D213" s="153"/>
      <c r="E213" s="153"/>
      <c r="F213" s="153"/>
      <c r="G213" s="153"/>
      <c r="H213" s="153"/>
      <c r="I213" s="153"/>
      <c r="J213" s="153"/>
      <c r="K213" s="153"/>
      <c r="L213" s="153"/>
      <c r="M213" s="153"/>
      <c r="N213" s="153"/>
      <c r="O213" s="153"/>
      <c r="P213" s="153"/>
      <c r="Q213" s="153"/>
      <c r="R213" s="153"/>
      <c r="S213" s="153"/>
    </row>
    <row r="214" spans="1:19">
      <c r="A214" s="153">
        <v>0</v>
      </c>
      <c r="B214" s="153">
        <v>0</v>
      </c>
      <c r="C214" s="153">
        <v>31</v>
      </c>
      <c r="D214" s="153"/>
      <c r="E214" s="153"/>
      <c r="F214" s="153"/>
      <c r="G214" s="153"/>
      <c r="H214" s="153"/>
      <c r="I214" s="153"/>
      <c r="J214" s="153"/>
      <c r="K214" s="153"/>
      <c r="L214" s="153"/>
      <c r="M214" s="153"/>
      <c r="N214" s="153"/>
      <c r="O214" s="153"/>
      <c r="P214" s="153"/>
      <c r="Q214" s="153"/>
      <c r="R214" s="153"/>
      <c r="S214" s="153"/>
    </row>
    <row r="215" spans="1:19">
      <c r="A215" s="153">
        <v>0</v>
      </c>
      <c r="B215" s="153">
        <v>0</v>
      </c>
      <c r="C215" s="153">
        <v>46</v>
      </c>
      <c r="D215" s="153"/>
      <c r="E215" s="153"/>
      <c r="F215" s="153"/>
      <c r="G215" s="153"/>
      <c r="H215" s="153"/>
      <c r="I215" s="153"/>
      <c r="J215" s="153"/>
      <c r="K215" s="153"/>
      <c r="L215" s="153"/>
      <c r="M215" s="153"/>
      <c r="N215" s="153"/>
      <c r="O215" s="153"/>
      <c r="P215" s="153"/>
      <c r="Q215" s="153"/>
      <c r="R215" s="153"/>
      <c r="S215" s="153"/>
    </row>
    <row r="216" spans="1:19">
      <c r="A216" s="153">
        <v>0</v>
      </c>
      <c r="B216" s="153">
        <v>0</v>
      </c>
      <c r="C216" s="153">
        <v>21</v>
      </c>
      <c r="D216" s="153"/>
      <c r="E216" s="153"/>
      <c r="F216" s="153"/>
      <c r="G216" s="153"/>
      <c r="H216" s="153"/>
      <c r="I216" s="153"/>
      <c r="J216" s="153"/>
      <c r="K216" s="153"/>
      <c r="L216" s="153"/>
      <c r="M216" s="153"/>
      <c r="N216" s="153"/>
      <c r="O216" s="153"/>
      <c r="P216" s="153"/>
      <c r="Q216" s="153"/>
      <c r="R216" s="153"/>
      <c r="S216" s="153"/>
    </row>
    <row r="217" spans="1:19">
      <c r="A217" s="153">
        <v>0</v>
      </c>
      <c r="B217" s="153">
        <v>0</v>
      </c>
      <c r="C217" s="153">
        <v>30</v>
      </c>
      <c r="D217" s="153"/>
      <c r="E217" s="153"/>
      <c r="F217" s="153"/>
      <c r="G217" s="153"/>
      <c r="H217" s="153"/>
      <c r="I217" s="153"/>
      <c r="J217" s="153"/>
      <c r="K217" s="153"/>
      <c r="L217" s="153"/>
      <c r="M217" s="153"/>
      <c r="N217" s="153"/>
      <c r="O217" s="153"/>
      <c r="P217" s="153"/>
      <c r="Q217" s="153"/>
      <c r="R217" s="153"/>
      <c r="S217" s="153"/>
    </row>
    <row r="218" spans="1:19">
      <c r="A218" s="153">
        <v>0</v>
      </c>
      <c r="B218" s="153">
        <v>0</v>
      </c>
      <c r="C218" s="153">
        <v>39</v>
      </c>
      <c r="D218" s="153"/>
      <c r="E218" s="153"/>
      <c r="F218" s="153"/>
      <c r="G218" s="153"/>
      <c r="H218" s="153"/>
      <c r="I218" s="153"/>
      <c r="J218" s="153"/>
      <c r="K218" s="153"/>
      <c r="L218" s="153"/>
      <c r="M218" s="153"/>
      <c r="N218" s="153"/>
      <c r="O218" s="153"/>
      <c r="P218" s="153"/>
      <c r="Q218" s="153"/>
      <c r="R218" s="153"/>
      <c r="S218" s="153"/>
    </row>
    <row r="219" spans="1:19">
      <c r="A219" s="153">
        <v>0</v>
      </c>
      <c r="B219" s="153">
        <v>0</v>
      </c>
      <c r="C219" s="153">
        <v>35</v>
      </c>
      <c r="D219" s="153"/>
      <c r="E219" s="153"/>
      <c r="F219" s="153"/>
      <c r="G219" s="153"/>
      <c r="H219" s="153"/>
      <c r="I219" s="153"/>
      <c r="J219" s="153"/>
      <c r="K219" s="153"/>
      <c r="L219" s="153"/>
      <c r="M219" s="153"/>
      <c r="N219" s="153"/>
      <c r="O219" s="153"/>
      <c r="P219" s="153"/>
      <c r="Q219" s="153"/>
      <c r="R219" s="153"/>
      <c r="S219" s="153"/>
    </row>
    <row r="220" spans="1:19">
      <c r="A220" s="153">
        <v>0</v>
      </c>
      <c r="B220" s="153">
        <v>0</v>
      </c>
      <c r="C220" s="153">
        <v>25</v>
      </c>
      <c r="D220" s="153"/>
      <c r="E220" s="153"/>
      <c r="F220" s="153"/>
      <c r="G220" s="153"/>
      <c r="H220" s="153"/>
      <c r="I220" s="153"/>
      <c r="J220" s="153"/>
      <c r="K220" s="153"/>
      <c r="L220" s="153"/>
      <c r="M220" s="153"/>
      <c r="N220" s="153"/>
      <c r="O220" s="153"/>
      <c r="P220" s="153"/>
      <c r="Q220" s="153"/>
      <c r="R220" s="153"/>
      <c r="S220" s="153"/>
    </row>
    <row r="221" spans="1:19">
      <c r="A221" s="153">
        <v>0</v>
      </c>
      <c r="B221" s="153">
        <v>0</v>
      </c>
      <c r="C221" s="153">
        <v>20</v>
      </c>
      <c r="D221" s="153"/>
      <c r="E221" s="153"/>
      <c r="F221" s="153"/>
      <c r="G221" s="153"/>
      <c r="H221" s="153"/>
      <c r="I221" s="153"/>
      <c r="J221" s="153"/>
      <c r="K221" s="153"/>
      <c r="L221" s="153"/>
      <c r="M221" s="153"/>
      <c r="N221" s="153"/>
      <c r="O221" s="153"/>
      <c r="P221" s="153"/>
      <c r="Q221" s="153"/>
      <c r="R221" s="153"/>
      <c r="S221" s="153"/>
    </row>
    <row r="222" spans="1:19">
      <c r="A222" s="153">
        <v>0</v>
      </c>
      <c r="B222" s="153">
        <v>0</v>
      </c>
      <c r="C222" s="153">
        <v>19</v>
      </c>
      <c r="D222" s="153"/>
      <c r="E222" s="153"/>
      <c r="F222" s="153"/>
      <c r="G222" s="153"/>
      <c r="H222" s="153"/>
      <c r="I222" s="153"/>
      <c r="J222" s="153"/>
      <c r="K222" s="153"/>
      <c r="L222" s="153"/>
      <c r="M222" s="153"/>
      <c r="N222" s="153"/>
      <c r="O222" s="153"/>
      <c r="P222" s="153"/>
      <c r="Q222" s="153"/>
      <c r="R222" s="153"/>
      <c r="S222" s="153"/>
    </row>
    <row r="223" spans="1:19">
      <c r="A223" s="153">
        <v>0</v>
      </c>
      <c r="B223" s="153">
        <v>0</v>
      </c>
      <c r="C223" s="153">
        <v>22</v>
      </c>
      <c r="D223" s="153"/>
      <c r="E223" s="153"/>
      <c r="F223" s="153"/>
      <c r="G223" s="153"/>
      <c r="H223" s="153"/>
      <c r="I223" s="153"/>
      <c r="J223" s="153"/>
      <c r="K223" s="153"/>
      <c r="L223" s="153"/>
      <c r="M223" s="153"/>
      <c r="N223" s="153"/>
      <c r="O223" s="153"/>
      <c r="P223" s="153"/>
      <c r="Q223" s="153"/>
      <c r="R223" s="153"/>
      <c r="S223" s="153"/>
    </row>
    <row r="224" spans="1:19">
      <c r="A224" s="153">
        <v>0</v>
      </c>
      <c r="B224" s="153">
        <v>0</v>
      </c>
      <c r="C224" s="153">
        <v>23</v>
      </c>
      <c r="D224" s="153"/>
      <c r="E224" s="153"/>
      <c r="F224" s="153"/>
      <c r="G224" s="153"/>
      <c r="H224" s="153"/>
      <c r="I224" s="153"/>
      <c r="J224" s="153"/>
      <c r="K224" s="153"/>
      <c r="L224" s="153"/>
      <c r="M224" s="153"/>
      <c r="N224" s="153"/>
      <c r="O224" s="153"/>
      <c r="P224" s="153"/>
      <c r="Q224" s="153"/>
      <c r="R224" s="153"/>
      <c r="S224" s="153"/>
    </row>
    <row r="225" spans="1:19">
      <c r="A225" s="153">
        <v>0</v>
      </c>
      <c r="B225" s="153">
        <v>0</v>
      </c>
      <c r="C225" s="153">
        <v>32</v>
      </c>
      <c r="D225" s="153"/>
      <c r="E225" s="153"/>
      <c r="F225" s="153"/>
      <c r="G225" s="153"/>
      <c r="H225" s="153"/>
      <c r="I225" s="153"/>
      <c r="J225" s="153"/>
      <c r="K225" s="153"/>
      <c r="L225" s="153"/>
      <c r="M225" s="153"/>
      <c r="N225" s="153"/>
      <c r="O225" s="153"/>
      <c r="P225" s="153"/>
      <c r="Q225" s="153"/>
      <c r="R225" s="153"/>
      <c r="S225" s="153"/>
    </row>
    <row r="226" spans="1:19">
      <c r="A226" s="153">
        <v>0</v>
      </c>
      <c r="B226" s="153">
        <v>0</v>
      </c>
      <c r="C226" s="153">
        <v>39</v>
      </c>
      <c r="D226" s="153"/>
      <c r="E226" s="153"/>
      <c r="F226" s="153"/>
      <c r="G226" s="153"/>
      <c r="H226" s="153"/>
      <c r="I226" s="153"/>
      <c r="J226" s="153"/>
      <c r="K226" s="153"/>
      <c r="L226" s="153"/>
      <c r="M226" s="153"/>
      <c r="N226" s="153"/>
      <c r="O226" s="153"/>
      <c r="P226" s="153"/>
      <c r="Q226" s="153"/>
      <c r="R226" s="153"/>
      <c r="S226" s="153"/>
    </row>
    <row r="227" spans="1:19">
      <c r="A227" s="153">
        <v>0</v>
      </c>
      <c r="B227" s="153">
        <v>0</v>
      </c>
      <c r="C227" s="153">
        <v>34</v>
      </c>
      <c r="D227" s="153"/>
      <c r="E227" s="153"/>
      <c r="F227" s="153"/>
      <c r="G227" s="153"/>
      <c r="H227" s="153"/>
      <c r="I227" s="153"/>
      <c r="J227" s="153"/>
      <c r="K227" s="153"/>
      <c r="L227" s="153"/>
      <c r="M227" s="153"/>
      <c r="N227" s="153"/>
      <c r="O227" s="153"/>
      <c r="P227" s="153"/>
      <c r="Q227" s="153"/>
      <c r="R227" s="153"/>
      <c r="S227" s="153"/>
    </row>
    <row r="228" spans="1:19">
      <c r="A228" s="153">
        <v>0</v>
      </c>
      <c r="B228" s="153">
        <v>0</v>
      </c>
      <c r="C228" s="153">
        <v>26</v>
      </c>
      <c r="D228" s="153"/>
      <c r="E228" s="153"/>
      <c r="F228" s="153"/>
      <c r="G228" s="153"/>
      <c r="H228" s="153"/>
      <c r="I228" s="153"/>
      <c r="J228" s="153"/>
      <c r="K228" s="153"/>
      <c r="L228" s="153"/>
      <c r="M228" s="153"/>
      <c r="N228" s="153"/>
      <c r="O228" s="153"/>
      <c r="P228" s="153"/>
      <c r="Q228" s="153"/>
      <c r="R228" s="153"/>
      <c r="S228" s="153"/>
    </row>
    <row r="229" spans="1:19">
      <c r="A229" s="153">
        <v>0</v>
      </c>
      <c r="B229" s="153">
        <v>0</v>
      </c>
      <c r="C229" s="153">
        <v>27</v>
      </c>
      <c r="D229" s="153"/>
      <c r="E229" s="153"/>
      <c r="F229" s="153"/>
      <c r="G229" s="153"/>
      <c r="H229" s="153"/>
      <c r="I229" s="153"/>
      <c r="J229" s="153"/>
      <c r="K229" s="153"/>
      <c r="L229" s="153"/>
      <c r="M229" s="153"/>
      <c r="N229" s="153"/>
      <c r="O229" s="153"/>
      <c r="P229" s="153"/>
      <c r="Q229" s="153"/>
      <c r="R229" s="153"/>
      <c r="S229" s="153"/>
    </row>
    <row r="230" spans="1:19">
      <c r="A230" s="153">
        <v>0</v>
      </c>
      <c r="B230" s="153">
        <v>0</v>
      </c>
      <c r="C230" s="153">
        <v>17</v>
      </c>
      <c r="D230" s="153"/>
      <c r="E230" s="153"/>
      <c r="F230" s="153"/>
      <c r="G230" s="153"/>
      <c r="H230" s="153"/>
      <c r="I230" s="153"/>
      <c r="J230" s="153"/>
      <c r="K230" s="153"/>
      <c r="L230" s="153"/>
      <c r="M230" s="153"/>
      <c r="N230" s="153"/>
      <c r="O230" s="153"/>
      <c r="P230" s="153"/>
      <c r="Q230" s="153"/>
      <c r="R230" s="153"/>
      <c r="S230" s="153"/>
    </row>
    <row r="231" spans="1:19">
      <c r="A231" s="153">
        <v>0</v>
      </c>
      <c r="B231" s="153">
        <v>0</v>
      </c>
      <c r="C231" s="153">
        <v>22</v>
      </c>
      <c r="D231" s="153"/>
      <c r="E231" s="153"/>
      <c r="F231" s="153"/>
      <c r="G231" s="153"/>
      <c r="H231" s="153"/>
      <c r="I231" s="153"/>
      <c r="J231" s="153"/>
      <c r="K231" s="153"/>
      <c r="L231" s="153"/>
      <c r="M231" s="153"/>
      <c r="N231" s="153"/>
      <c r="O231" s="153"/>
      <c r="P231" s="153"/>
      <c r="Q231" s="153"/>
      <c r="R231" s="153"/>
      <c r="S231" s="153"/>
    </row>
    <row r="232" spans="1:19">
      <c r="A232" s="153">
        <v>0</v>
      </c>
      <c r="B232" s="153">
        <v>0</v>
      </c>
      <c r="C232" s="153">
        <v>24</v>
      </c>
      <c r="D232" s="153"/>
      <c r="E232" s="153"/>
      <c r="F232" s="153"/>
      <c r="G232" s="153"/>
      <c r="H232" s="153"/>
      <c r="I232" s="153"/>
      <c r="J232" s="153"/>
      <c r="K232" s="153"/>
      <c r="L232" s="153"/>
      <c r="M232" s="153"/>
      <c r="N232" s="153"/>
      <c r="O232" s="153"/>
      <c r="P232" s="153"/>
      <c r="Q232" s="153"/>
      <c r="R232" s="153"/>
      <c r="S232" s="153"/>
    </row>
    <row r="233" spans="1:19">
      <c r="A233" s="153">
        <v>0</v>
      </c>
      <c r="B233" s="153">
        <v>0</v>
      </c>
      <c r="C233" s="153">
        <v>25</v>
      </c>
      <c r="D233" s="153"/>
      <c r="E233" s="153"/>
      <c r="F233" s="153"/>
      <c r="G233" s="153"/>
      <c r="H233" s="153"/>
      <c r="I233" s="153"/>
      <c r="J233" s="153"/>
      <c r="K233" s="153"/>
      <c r="L233" s="153"/>
      <c r="M233" s="153"/>
      <c r="N233" s="153"/>
      <c r="O233" s="153"/>
      <c r="P233" s="153"/>
      <c r="Q233" s="153"/>
      <c r="R233" s="153"/>
      <c r="S233" s="153"/>
    </row>
    <row r="234" spans="1:19">
      <c r="A234" s="153">
        <v>0</v>
      </c>
      <c r="B234" s="153">
        <v>0</v>
      </c>
      <c r="C234" s="153">
        <v>34</v>
      </c>
      <c r="D234" s="153"/>
      <c r="E234" s="153"/>
      <c r="F234" s="153"/>
      <c r="G234" s="153"/>
      <c r="H234" s="153"/>
      <c r="I234" s="153"/>
      <c r="J234" s="153"/>
      <c r="K234" s="153"/>
      <c r="L234" s="153"/>
      <c r="M234" s="153"/>
      <c r="N234" s="153"/>
      <c r="O234" s="153"/>
      <c r="P234" s="153"/>
      <c r="Q234" s="153"/>
      <c r="R234" s="153"/>
      <c r="S234" s="153"/>
    </row>
    <row r="235" spans="1:19">
      <c r="A235" s="153">
        <v>0</v>
      </c>
      <c r="B235" s="153">
        <v>0</v>
      </c>
      <c r="C235" s="153">
        <v>25</v>
      </c>
      <c r="D235" s="153"/>
      <c r="E235" s="153"/>
      <c r="F235" s="153"/>
      <c r="G235" s="153"/>
      <c r="H235" s="153"/>
      <c r="I235" s="153"/>
      <c r="J235" s="153"/>
      <c r="K235" s="153"/>
      <c r="L235" s="153"/>
      <c r="M235" s="153"/>
      <c r="N235" s="153"/>
      <c r="O235" s="153"/>
      <c r="P235" s="153"/>
      <c r="Q235" s="153"/>
      <c r="R235" s="153"/>
      <c r="S235" s="153"/>
    </row>
    <row r="236" spans="1:19">
      <c r="A236" s="153">
        <v>0</v>
      </c>
      <c r="B236" s="153">
        <v>0</v>
      </c>
      <c r="C236" s="153">
        <v>30</v>
      </c>
      <c r="D236" s="153"/>
      <c r="E236" s="153"/>
      <c r="F236" s="153"/>
      <c r="G236" s="153"/>
      <c r="H236" s="153"/>
      <c r="I236" s="153"/>
      <c r="J236" s="153"/>
      <c r="K236" s="153"/>
      <c r="L236" s="153"/>
      <c r="M236" s="153"/>
      <c r="N236" s="153"/>
      <c r="O236" s="153"/>
      <c r="P236" s="153"/>
      <c r="Q236" s="153"/>
      <c r="R236" s="153"/>
      <c r="S236" s="153"/>
    </row>
    <row r="237" spans="1:19">
      <c r="A237" s="153">
        <v>0</v>
      </c>
      <c r="B237" s="153">
        <v>0</v>
      </c>
      <c r="C237" s="153">
        <v>22</v>
      </c>
      <c r="D237" s="153"/>
      <c r="E237" s="153"/>
      <c r="F237" s="153"/>
      <c r="G237" s="153"/>
      <c r="H237" s="153"/>
      <c r="I237" s="153"/>
      <c r="J237" s="153"/>
      <c r="K237" s="153"/>
      <c r="L237" s="153"/>
      <c r="M237" s="153"/>
      <c r="N237" s="153"/>
      <c r="O237" s="153"/>
      <c r="P237" s="153"/>
      <c r="Q237" s="153"/>
      <c r="R237" s="153"/>
      <c r="S237" s="153"/>
    </row>
    <row r="238" spans="1:19">
      <c r="A238" s="153">
        <v>0</v>
      </c>
      <c r="B238" s="153">
        <v>0</v>
      </c>
      <c r="C238" s="153">
        <v>33</v>
      </c>
      <c r="D238" s="153"/>
      <c r="E238" s="153"/>
      <c r="F238" s="153"/>
      <c r="G238" s="153"/>
      <c r="H238" s="153"/>
      <c r="I238" s="153"/>
      <c r="J238" s="153"/>
      <c r="K238" s="153"/>
      <c r="L238" s="153"/>
      <c r="M238" s="153"/>
      <c r="N238" s="153"/>
      <c r="O238" s="153"/>
      <c r="P238" s="153"/>
      <c r="Q238" s="153"/>
      <c r="R238" s="153"/>
      <c r="S238" s="153"/>
    </row>
    <row r="239" spans="1:19">
      <c r="A239" s="153">
        <v>0</v>
      </c>
      <c r="B239" s="153">
        <v>0</v>
      </c>
      <c r="C239" s="153">
        <v>18</v>
      </c>
      <c r="D239" s="153"/>
      <c r="E239" s="153"/>
      <c r="F239" s="153"/>
      <c r="G239" s="153"/>
      <c r="H239" s="153"/>
      <c r="I239" s="153"/>
      <c r="J239" s="153"/>
      <c r="K239" s="153"/>
      <c r="L239" s="153"/>
      <c r="M239" s="153"/>
      <c r="N239" s="153"/>
      <c r="O239" s="153"/>
      <c r="P239" s="153"/>
      <c r="Q239" s="153"/>
      <c r="R239" s="153"/>
      <c r="S239" s="153"/>
    </row>
    <row r="240" spans="1:19">
      <c r="A240" s="153">
        <v>0</v>
      </c>
      <c r="B240" s="153">
        <v>0</v>
      </c>
      <c r="C240" s="153">
        <v>41</v>
      </c>
      <c r="D240" s="153"/>
      <c r="E240" s="153"/>
      <c r="F240" s="153"/>
      <c r="G240" s="153"/>
      <c r="H240" s="153"/>
      <c r="I240" s="153"/>
      <c r="J240" s="153"/>
      <c r="K240" s="153"/>
      <c r="L240" s="153"/>
      <c r="M240" s="153"/>
      <c r="N240" s="153"/>
      <c r="O240" s="153"/>
      <c r="P240" s="153"/>
      <c r="Q240" s="153"/>
      <c r="R240" s="153"/>
      <c r="S240" s="153"/>
    </row>
    <row r="241" spans="1:19">
      <c r="A241" s="153">
        <v>0</v>
      </c>
      <c r="B241" s="153">
        <v>0</v>
      </c>
      <c r="C241" s="153">
        <v>40</v>
      </c>
      <c r="D241" s="153"/>
      <c r="E241" s="153"/>
      <c r="F241" s="153"/>
      <c r="G241" s="153"/>
      <c r="H241" s="153"/>
      <c r="I241" s="153"/>
      <c r="J241" s="153"/>
      <c r="K241" s="153"/>
      <c r="L241" s="153"/>
      <c r="M241" s="153"/>
      <c r="N241" s="153"/>
      <c r="O241" s="153"/>
      <c r="P241" s="153"/>
      <c r="Q241" s="153"/>
      <c r="R241" s="153"/>
      <c r="S241" s="153"/>
    </row>
    <row r="242" spans="1:19">
      <c r="A242" s="153">
        <v>0</v>
      </c>
      <c r="B242" s="153">
        <v>0</v>
      </c>
      <c r="C242" s="153">
        <v>31</v>
      </c>
      <c r="D242" s="153"/>
      <c r="E242" s="153"/>
      <c r="F242" s="153"/>
      <c r="G242" s="153"/>
      <c r="H242" s="153"/>
      <c r="I242" s="153"/>
      <c r="J242" s="153"/>
      <c r="K242" s="153"/>
      <c r="L242" s="153"/>
      <c r="M242" s="153"/>
      <c r="N242" s="153"/>
      <c r="O242" s="153"/>
      <c r="P242" s="153"/>
      <c r="Q242" s="153"/>
      <c r="R242" s="153"/>
      <c r="S242" s="153"/>
    </row>
    <row r="243" spans="1:19">
      <c r="A243" s="153">
        <v>0</v>
      </c>
      <c r="B243" s="153">
        <v>0</v>
      </c>
      <c r="C243" s="153">
        <v>22</v>
      </c>
      <c r="D243" s="153"/>
      <c r="E243" s="153"/>
      <c r="F243" s="153"/>
      <c r="G243" s="153"/>
      <c r="H243" s="153"/>
      <c r="I243" s="153"/>
      <c r="J243" s="153"/>
      <c r="K243" s="153"/>
      <c r="L243" s="153"/>
      <c r="M243" s="153"/>
      <c r="N243" s="153"/>
      <c r="O243" s="153"/>
      <c r="P243" s="153"/>
      <c r="Q243" s="153"/>
      <c r="R243" s="153"/>
      <c r="S243" s="153"/>
    </row>
    <row r="244" spans="1:19">
      <c r="A244" s="153">
        <v>0</v>
      </c>
      <c r="B244" s="153">
        <v>0</v>
      </c>
      <c r="C244" s="153">
        <v>28</v>
      </c>
      <c r="D244" s="153"/>
      <c r="E244" s="153"/>
      <c r="F244" s="153"/>
      <c r="G244" s="153"/>
      <c r="H244" s="153"/>
      <c r="I244" s="153"/>
      <c r="J244" s="153"/>
      <c r="K244" s="153"/>
      <c r="L244" s="153"/>
      <c r="M244" s="153"/>
      <c r="N244" s="153"/>
      <c r="O244" s="153"/>
      <c r="P244" s="153"/>
      <c r="Q244" s="153"/>
      <c r="R244" s="153"/>
      <c r="S244" s="153"/>
    </row>
    <row r="245" spans="1:19">
      <c r="A245" s="153">
        <v>0</v>
      </c>
      <c r="B245" s="153">
        <v>0</v>
      </c>
      <c r="C245" s="153">
        <v>17</v>
      </c>
      <c r="D245" s="153"/>
      <c r="E245" s="153"/>
      <c r="F245" s="153"/>
      <c r="G245" s="153"/>
      <c r="H245" s="153"/>
      <c r="I245" s="153"/>
      <c r="J245" s="153"/>
      <c r="K245" s="153"/>
      <c r="L245" s="153"/>
      <c r="M245" s="153"/>
      <c r="N245" s="153"/>
      <c r="O245" s="153"/>
      <c r="P245" s="153"/>
      <c r="Q245" s="153"/>
      <c r="R245" s="153"/>
      <c r="S245" s="153"/>
    </row>
    <row r="246" spans="1:19">
      <c r="A246" s="153">
        <v>0</v>
      </c>
      <c r="B246" s="153">
        <v>0</v>
      </c>
      <c r="C246" s="153">
        <v>18</v>
      </c>
      <c r="D246" s="153"/>
      <c r="E246" s="153"/>
      <c r="F246" s="153"/>
      <c r="G246" s="153"/>
      <c r="H246" s="153"/>
      <c r="I246" s="153"/>
      <c r="J246" s="153"/>
      <c r="K246" s="153"/>
      <c r="L246" s="153"/>
      <c r="M246" s="153"/>
      <c r="N246" s="153"/>
      <c r="O246" s="153"/>
      <c r="P246" s="153"/>
      <c r="Q246" s="153"/>
      <c r="R246" s="153"/>
      <c r="S246" s="153"/>
    </row>
    <row r="247" spans="1:19">
      <c r="A247" s="153">
        <v>0</v>
      </c>
      <c r="B247" s="153">
        <v>0</v>
      </c>
      <c r="C247" s="153">
        <v>19</v>
      </c>
      <c r="D247" s="153"/>
      <c r="E247" s="153"/>
      <c r="F247" s="153"/>
      <c r="G247" s="153"/>
      <c r="H247" s="153"/>
      <c r="I247" s="153"/>
      <c r="J247" s="153"/>
      <c r="K247" s="153"/>
      <c r="L247" s="153"/>
      <c r="M247" s="153"/>
      <c r="N247" s="153"/>
      <c r="O247" s="153"/>
      <c r="P247" s="153"/>
      <c r="Q247" s="153"/>
      <c r="R247" s="153"/>
      <c r="S247" s="153"/>
    </row>
    <row r="248" spans="1:19">
      <c r="A248" s="153">
        <v>0</v>
      </c>
      <c r="B248" s="153">
        <v>0</v>
      </c>
      <c r="C248" s="153">
        <v>36</v>
      </c>
      <c r="D248" s="153"/>
      <c r="E248" s="153"/>
      <c r="F248" s="153"/>
      <c r="G248" s="153"/>
      <c r="H248" s="153"/>
      <c r="I248" s="153"/>
      <c r="J248" s="153"/>
      <c r="K248" s="153"/>
      <c r="L248" s="153"/>
      <c r="M248" s="153"/>
      <c r="N248" s="153"/>
      <c r="O248" s="153"/>
      <c r="P248" s="153"/>
      <c r="Q248" s="153"/>
      <c r="R248" s="153"/>
      <c r="S248" s="153"/>
    </row>
    <row r="249" spans="1:19">
      <c r="A249" s="153">
        <v>0</v>
      </c>
      <c r="B249" s="153">
        <v>0</v>
      </c>
      <c r="C249" s="153">
        <v>21</v>
      </c>
      <c r="D249" s="153"/>
      <c r="E249" s="153"/>
      <c r="F249" s="153"/>
      <c r="G249" s="153"/>
      <c r="H249" s="153"/>
      <c r="I249" s="153"/>
      <c r="J249" s="153"/>
      <c r="K249" s="153"/>
      <c r="L249" s="153"/>
      <c r="M249" s="153"/>
      <c r="N249" s="153"/>
      <c r="O249" s="153"/>
      <c r="P249" s="153"/>
      <c r="Q249" s="153"/>
      <c r="R249" s="153"/>
      <c r="S249" s="153"/>
    </row>
    <row r="250" spans="1:19">
      <c r="A250" s="153">
        <v>0</v>
      </c>
      <c r="B250" s="153">
        <v>0</v>
      </c>
      <c r="C250" s="153">
        <v>22</v>
      </c>
      <c r="D250" s="153"/>
      <c r="E250" s="153"/>
      <c r="F250" s="153"/>
      <c r="G250" s="153"/>
      <c r="H250" s="153"/>
      <c r="I250" s="153"/>
      <c r="J250" s="153"/>
      <c r="K250" s="153"/>
      <c r="L250" s="153"/>
      <c r="M250" s="153"/>
      <c r="N250" s="153"/>
      <c r="O250" s="153"/>
      <c r="P250" s="153"/>
      <c r="Q250" s="153"/>
      <c r="R250" s="153"/>
      <c r="S250" s="153"/>
    </row>
    <row r="251" spans="1:19">
      <c r="A251" s="153">
        <v>0</v>
      </c>
      <c r="B251" s="153">
        <v>0</v>
      </c>
      <c r="C251" s="153">
        <v>36</v>
      </c>
      <c r="D251" s="153"/>
      <c r="E251" s="153"/>
      <c r="F251" s="153"/>
      <c r="G251" s="153"/>
      <c r="H251" s="153"/>
      <c r="I251" s="153"/>
      <c r="J251" s="153"/>
      <c r="K251" s="153"/>
      <c r="L251" s="153"/>
      <c r="M251" s="153"/>
      <c r="N251" s="153"/>
      <c r="O251" s="153"/>
      <c r="P251" s="153"/>
      <c r="Q251" s="153"/>
      <c r="R251" s="153"/>
      <c r="S251" s="153"/>
    </row>
    <row r="252" spans="1:19">
      <c r="A252" s="153">
        <v>0</v>
      </c>
      <c r="B252" s="153">
        <v>0</v>
      </c>
      <c r="C252" s="153">
        <v>22</v>
      </c>
      <c r="D252" s="153"/>
      <c r="E252" s="153"/>
      <c r="F252" s="153"/>
      <c r="G252" s="153"/>
      <c r="H252" s="153"/>
      <c r="I252" s="153"/>
      <c r="J252" s="153"/>
      <c r="K252" s="153"/>
      <c r="L252" s="153"/>
      <c r="M252" s="153"/>
      <c r="N252" s="153"/>
      <c r="O252" s="153"/>
      <c r="P252" s="153"/>
      <c r="Q252" s="153"/>
      <c r="R252" s="153"/>
      <c r="S252" s="153"/>
    </row>
    <row r="253" spans="1:19">
      <c r="A253" s="153">
        <v>0</v>
      </c>
      <c r="B253" s="153">
        <v>0</v>
      </c>
      <c r="C253" s="153">
        <v>30</v>
      </c>
      <c r="D253" s="153"/>
      <c r="E253" s="153"/>
      <c r="F253" s="153"/>
      <c r="G253" s="153"/>
      <c r="H253" s="153"/>
      <c r="I253" s="153"/>
      <c r="J253" s="153"/>
      <c r="K253" s="153"/>
      <c r="L253" s="153"/>
      <c r="M253" s="153"/>
      <c r="N253" s="153"/>
      <c r="O253" s="153"/>
      <c r="P253" s="153"/>
      <c r="Q253" s="153"/>
      <c r="R253" s="153"/>
      <c r="S253" s="153"/>
    </row>
    <row r="254" spans="1:19">
      <c r="A254" s="153">
        <v>0</v>
      </c>
      <c r="B254" s="153">
        <v>0</v>
      </c>
      <c r="C254" s="153">
        <v>29</v>
      </c>
      <c r="D254" s="153"/>
      <c r="E254" s="153"/>
      <c r="F254" s="153"/>
      <c r="G254" s="153"/>
      <c r="H254" s="153"/>
      <c r="I254" s="153"/>
      <c r="J254" s="153"/>
      <c r="K254" s="153"/>
      <c r="L254" s="153"/>
      <c r="M254" s="153"/>
      <c r="N254" s="153"/>
      <c r="O254" s="153"/>
      <c r="P254" s="153"/>
      <c r="Q254" s="153"/>
      <c r="R254" s="153"/>
      <c r="S254" s="153"/>
    </row>
    <row r="255" spans="1:19">
      <c r="A255" s="153">
        <v>0</v>
      </c>
      <c r="B255" s="153">
        <v>0</v>
      </c>
      <c r="C255" s="153">
        <v>34</v>
      </c>
      <c r="D255" s="153"/>
      <c r="E255" s="153"/>
      <c r="F255" s="153"/>
      <c r="G255" s="153"/>
      <c r="H255" s="153"/>
      <c r="I255" s="153"/>
      <c r="J255" s="153"/>
      <c r="K255" s="153"/>
      <c r="L255" s="153"/>
      <c r="M255" s="153"/>
      <c r="N255" s="153"/>
      <c r="O255" s="153"/>
      <c r="P255" s="153"/>
      <c r="Q255" s="153"/>
      <c r="R255" s="153"/>
      <c r="S255" s="153"/>
    </row>
    <row r="256" spans="1:19">
      <c r="A256" s="153">
        <v>0</v>
      </c>
      <c r="B256" s="153">
        <v>0</v>
      </c>
      <c r="C256" s="153">
        <v>38</v>
      </c>
      <c r="D256" s="153"/>
      <c r="E256" s="153"/>
      <c r="F256" s="153"/>
      <c r="G256" s="153"/>
      <c r="H256" s="153"/>
      <c r="I256" s="153"/>
      <c r="J256" s="153"/>
      <c r="K256" s="153"/>
      <c r="L256" s="153"/>
      <c r="M256" s="153"/>
      <c r="N256" s="153"/>
      <c r="O256" s="153"/>
      <c r="P256" s="153"/>
      <c r="Q256" s="153"/>
      <c r="R256" s="153"/>
      <c r="S256" s="153"/>
    </row>
    <row r="257" spans="1:19">
      <c r="A257" s="153">
        <v>0</v>
      </c>
      <c r="B257" s="153">
        <v>0</v>
      </c>
      <c r="C257" s="153">
        <v>19</v>
      </c>
      <c r="D257" s="153"/>
      <c r="E257" s="153"/>
      <c r="F257" s="153"/>
      <c r="G257" s="153"/>
      <c r="H257" s="153"/>
      <c r="I257" s="153"/>
      <c r="J257" s="153"/>
      <c r="K257" s="153"/>
      <c r="L257" s="153"/>
      <c r="M257" s="153"/>
      <c r="N257" s="153"/>
      <c r="O257" s="153"/>
      <c r="P257" s="153"/>
      <c r="Q257" s="153"/>
      <c r="R257" s="153"/>
      <c r="S257" s="153"/>
    </row>
    <row r="258" spans="1:19">
      <c r="A258" s="153">
        <v>0</v>
      </c>
      <c r="B258" s="153">
        <v>0</v>
      </c>
      <c r="C258" s="153">
        <v>18</v>
      </c>
      <c r="D258" s="153"/>
      <c r="E258" s="153"/>
      <c r="F258" s="153"/>
      <c r="G258" s="153"/>
      <c r="H258" s="153"/>
      <c r="I258" s="153"/>
      <c r="J258" s="153"/>
      <c r="K258" s="153"/>
      <c r="L258" s="153"/>
      <c r="M258" s="153"/>
      <c r="N258" s="153"/>
      <c r="O258" s="153"/>
      <c r="P258" s="153"/>
      <c r="Q258" s="153"/>
      <c r="R258" s="153"/>
      <c r="S258" s="153"/>
    </row>
    <row r="259" spans="1:19">
      <c r="A259" s="153">
        <v>0</v>
      </c>
      <c r="B259" s="153">
        <v>0</v>
      </c>
      <c r="C259" s="153">
        <v>23</v>
      </c>
      <c r="D259" s="153"/>
      <c r="E259" s="153"/>
      <c r="F259" s="153"/>
      <c r="G259" s="153"/>
      <c r="H259" s="153"/>
      <c r="I259" s="153"/>
      <c r="J259" s="153"/>
      <c r="K259" s="153"/>
      <c r="L259" s="153"/>
      <c r="M259" s="153"/>
      <c r="N259" s="153"/>
      <c r="O259" s="153"/>
      <c r="P259" s="153"/>
      <c r="Q259" s="153"/>
      <c r="R259" s="153"/>
      <c r="S259" s="153"/>
    </row>
    <row r="260" spans="1:19">
      <c r="A260" s="153">
        <v>0</v>
      </c>
      <c r="B260" s="153">
        <v>0</v>
      </c>
      <c r="C260" s="153">
        <v>59</v>
      </c>
      <c r="D260" s="153"/>
      <c r="E260" s="153"/>
      <c r="F260" s="153"/>
      <c r="G260" s="153"/>
      <c r="H260" s="153"/>
      <c r="I260" s="153"/>
      <c r="J260" s="153"/>
      <c r="K260" s="153"/>
      <c r="L260" s="153"/>
      <c r="M260" s="153"/>
      <c r="N260" s="153"/>
      <c r="O260" s="153"/>
      <c r="P260" s="153"/>
      <c r="Q260" s="153"/>
      <c r="R260" s="153"/>
      <c r="S260" s="153"/>
    </row>
    <row r="261" spans="1:19">
      <c r="A261" s="153">
        <v>0</v>
      </c>
      <c r="B261" s="153">
        <v>0</v>
      </c>
      <c r="C261" s="153">
        <v>23</v>
      </c>
      <c r="D261" s="153"/>
      <c r="E261" s="153"/>
      <c r="F261" s="153"/>
      <c r="G261" s="153"/>
      <c r="H261" s="153"/>
      <c r="I261" s="153"/>
      <c r="J261" s="153"/>
      <c r="K261" s="153"/>
      <c r="L261" s="153"/>
      <c r="M261" s="153"/>
      <c r="N261" s="153"/>
      <c r="O261" s="153"/>
      <c r="P261" s="153"/>
      <c r="Q261" s="153"/>
      <c r="R261" s="153"/>
      <c r="S261" s="153"/>
    </row>
    <row r="262" spans="1:19">
      <c r="A262" s="153">
        <v>0</v>
      </c>
      <c r="B262" s="153">
        <v>0</v>
      </c>
      <c r="C262" s="153">
        <v>32</v>
      </c>
      <c r="D262" s="153"/>
      <c r="E262" s="153"/>
      <c r="F262" s="153"/>
      <c r="G262" s="153"/>
      <c r="H262" s="153"/>
      <c r="I262" s="153"/>
      <c r="J262" s="153"/>
      <c r="K262" s="153"/>
      <c r="L262" s="153"/>
      <c r="M262" s="153"/>
      <c r="N262" s="153"/>
      <c r="O262" s="153"/>
      <c r="P262" s="153"/>
      <c r="Q262" s="153"/>
      <c r="R262" s="153"/>
      <c r="S262" s="153"/>
    </row>
    <row r="263" spans="1:19">
      <c r="A263" s="153">
        <v>0</v>
      </c>
      <c r="B263" s="153">
        <v>0</v>
      </c>
      <c r="C263" s="153">
        <v>40</v>
      </c>
      <c r="D263" s="153"/>
      <c r="E263" s="153"/>
      <c r="F263" s="153"/>
      <c r="G263" s="153"/>
      <c r="H263" s="153"/>
      <c r="I263" s="153"/>
      <c r="J263" s="153"/>
      <c r="K263" s="153"/>
      <c r="L263" s="153"/>
      <c r="M263" s="153"/>
      <c r="N263" s="153"/>
      <c r="O263" s="153"/>
      <c r="P263" s="153"/>
      <c r="Q263" s="153"/>
      <c r="R263" s="153"/>
      <c r="S263" s="153"/>
    </row>
    <row r="264" spans="1:19">
      <c r="A264" s="153">
        <v>0</v>
      </c>
      <c r="B264" s="153">
        <v>0</v>
      </c>
      <c r="C264" s="153">
        <v>24</v>
      </c>
      <c r="D264" s="153"/>
      <c r="E264" s="153"/>
      <c r="F264" s="153"/>
      <c r="G264" s="153"/>
      <c r="H264" s="153"/>
      <c r="I264" s="153"/>
      <c r="J264" s="153"/>
      <c r="K264" s="153"/>
      <c r="L264" s="153"/>
      <c r="M264" s="153"/>
      <c r="N264" s="153"/>
      <c r="O264" s="153"/>
      <c r="P264" s="153"/>
      <c r="Q264" s="153"/>
      <c r="R264" s="153"/>
      <c r="S264" s="153"/>
    </row>
    <row r="265" spans="1:19">
      <c r="A265" s="153">
        <v>0</v>
      </c>
      <c r="B265" s="153">
        <v>0</v>
      </c>
      <c r="C265" s="153">
        <v>51</v>
      </c>
      <c r="D265" s="153"/>
      <c r="E265" s="153"/>
      <c r="F265" s="153"/>
      <c r="G265" s="153"/>
      <c r="H265" s="153"/>
      <c r="I265" s="153"/>
      <c r="J265" s="153"/>
      <c r="K265" s="153"/>
      <c r="L265" s="153"/>
      <c r="M265" s="153"/>
      <c r="N265" s="153"/>
      <c r="O265" s="153"/>
      <c r="P265" s="153"/>
      <c r="Q265" s="153"/>
      <c r="R265" s="153"/>
      <c r="S265" s="153"/>
    </row>
    <row r="266" spans="1:19">
      <c r="A266" s="153">
        <v>0</v>
      </c>
      <c r="B266" s="153">
        <v>0</v>
      </c>
      <c r="C266" s="153">
        <v>35</v>
      </c>
      <c r="D266" s="153"/>
      <c r="E266" s="153"/>
      <c r="F266" s="153"/>
      <c r="G266" s="153"/>
      <c r="H266" s="153"/>
      <c r="I266" s="153"/>
      <c r="J266" s="153"/>
      <c r="K266" s="153"/>
      <c r="L266" s="153"/>
      <c r="M266" s="153"/>
      <c r="N266" s="153"/>
      <c r="O266" s="153"/>
      <c r="P266" s="153"/>
      <c r="Q266" s="153"/>
      <c r="R266" s="153"/>
      <c r="S266" s="153"/>
    </row>
    <row r="267" spans="1:19">
      <c r="A267" s="153">
        <v>0</v>
      </c>
      <c r="B267" s="153">
        <v>0</v>
      </c>
      <c r="C267" s="153">
        <v>74</v>
      </c>
      <c r="D267" s="153"/>
      <c r="E267" s="153"/>
      <c r="F267" s="153"/>
      <c r="G267" s="153"/>
      <c r="H267" s="153"/>
      <c r="I267" s="153"/>
      <c r="J267" s="153"/>
      <c r="K267" s="153"/>
      <c r="L267" s="153"/>
      <c r="M267" s="153"/>
      <c r="N267" s="153"/>
      <c r="O267" s="153"/>
      <c r="P267" s="153"/>
      <c r="Q267" s="153"/>
      <c r="R267" s="153"/>
      <c r="S267" s="153"/>
    </row>
    <row r="268" spans="1:19">
      <c r="A268" s="153">
        <v>0</v>
      </c>
      <c r="B268" s="153">
        <v>0</v>
      </c>
      <c r="C268" s="153">
        <v>26</v>
      </c>
      <c r="D268" s="153"/>
      <c r="E268" s="153"/>
      <c r="F268" s="153"/>
      <c r="G268" s="153"/>
      <c r="H268" s="153"/>
      <c r="I268" s="153"/>
      <c r="J268" s="153"/>
      <c r="K268" s="153"/>
      <c r="L268" s="153"/>
      <c r="M268" s="153"/>
      <c r="N268" s="153"/>
      <c r="O268" s="153"/>
      <c r="P268" s="153"/>
      <c r="Q268" s="153"/>
      <c r="R268" s="153"/>
      <c r="S268" s="153"/>
    </row>
    <row r="269" spans="1:19">
      <c r="A269" s="153">
        <v>0</v>
      </c>
      <c r="B269" s="153">
        <v>0</v>
      </c>
      <c r="C269" s="153">
        <v>41</v>
      </c>
      <c r="D269" s="153"/>
      <c r="E269" s="153"/>
      <c r="F269" s="153"/>
      <c r="G269" s="153"/>
      <c r="H269" s="153"/>
      <c r="I269" s="153"/>
      <c r="J269" s="153"/>
      <c r="K269" s="153"/>
      <c r="L269" s="153"/>
      <c r="M269" s="153"/>
      <c r="N269" s="153"/>
      <c r="O269" s="153"/>
      <c r="P269" s="153"/>
      <c r="Q269" s="153"/>
      <c r="R269" s="153"/>
      <c r="S269" s="153"/>
    </row>
    <row r="270" spans="1:19">
      <c r="A270" s="153">
        <v>0</v>
      </c>
      <c r="B270" s="153">
        <v>0</v>
      </c>
      <c r="C270" s="153">
        <v>42</v>
      </c>
      <c r="D270" s="153"/>
      <c r="E270" s="153"/>
      <c r="F270" s="153"/>
      <c r="G270" s="153"/>
      <c r="H270" s="153"/>
      <c r="I270" s="153"/>
      <c r="J270" s="153"/>
      <c r="K270" s="153"/>
      <c r="L270" s="153"/>
      <c r="M270" s="153"/>
      <c r="N270" s="153"/>
      <c r="O270" s="153"/>
      <c r="P270" s="153"/>
      <c r="Q270" s="153"/>
      <c r="R270" s="153"/>
      <c r="S270" s="153"/>
    </row>
    <row r="271" spans="1:19">
      <c r="A271" s="153">
        <v>0</v>
      </c>
      <c r="B271" s="153">
        <v>0</v>
      </c>
      <c r="C271" s="153">
        <v>18</v>
      </c>
      <c r="D271" s="153"/>
      <c r="E271" s="153"/>
      <c r="F271" s="153"/>
      <c r="G271" s="153"/>
      <c r="H271" s="153"/>
      <c r="I271" s="153"/>
      <c r="J271" s="153"/>
      <c r="K271" s="153"/>
      <c r="L271" s="153"/>
      <c r="M271" s="153"/>
      <c r="N271" s="153"/>
      <c r="O271" s="153"/>
      <c r="P271" s="153"/>
      <c r="Q271" s="153"/>
      <c r="R271" s="153"/>
      <c r="S271" s="153"/>
    </row>
    <row r="272" spans="1:19">
      <c r="A272" s="153">
        <v>0</v>
      </c>
      <c r="B272" s="153">
        <v>0</v>
      </c>
      <c r="C272" s="153">
        <v>21</v>
      </c>
      <c r="D272" s="153"/>
      <c r="E272" s="153"/>
      <c r="F272" s="153"/>
      <c r="G272" s="153"/>
      <c r="H272" s="153"/>
      <c r="I272" s="153"/>
      <c r="J272" s="153"/>
      <c r="K272" s="153"/>
      <c r="L272" s="153"/>
      <c r="M272" s="153"/>
      <c r="N272" s="153"/>
      <c r="O272" s="153"/>
      <c r="P272" s="153"/>
      <c r="Q272" s="153"/>
      <c r="R272" s="153"/>
      <c r="S272" s="153"/>
    </row>
    <row r="273" spans="1:19">
      <c r="A273" s="153">
        <v>0</v>
      </c>
      <c r="B273" s="153">
        <v>0</v>
      </c>
      <c r="C273" s="153">
        <v>20</v>
      </c>
      <c r="D273" s="153"/>
      <c r="E273" s="153"/>
      <c r="F273" s="153"/>
      <c r="G273" s="153"/>
      <c r="H273" s="153"/>
      <c r="I273" s="153"/>
      <c r="J273" s="153"/>
      <c r="K273" s="153"/>
      <c r="L273" s="153"/>
      <c r="M273" s="153"/>
      <c r="N273" s="153"/>
      <c r="O273" s="153"/>
      <c r="P273" s="153"/>
      <c r="Q273" s="153"/>
      <c r="R273" s="153"/>
      <c r="S273" s="153"/>
    </row>
    <row r="274" spans="1:19">
      <c r="A274" s="153">
        <v>0</v>
      </c>
      <c r="B274" s="153">
        <v>0</v>
      </c>
      <c r="C274" s="153">
        <v>24</v>
      </c>
      <c r="D274" s="153"/>
      <c r="E274" s="153"/>
      <c r="F274" s="153"/>
      <c r="G274" s="153"/>
      <c r="H274" s="153"/>
      <c r="I274" s="153"/>
      <c r="J274" s="153"/>
      <c r="K274" s="153"/>
      <c r="L274" s="153"/>
      <c r="M274" s="153"/>
      <c r="N274" s="153"/>
      <c r="O274" s="153"/>
      <c r="P274" s="153"/>
      <c r="Q274" s="153"/>
      <c r="R274" s="153"/>
      <c r="S274" s="153"/>
    </row>
    <row r="275" spans="1:19">
      <c r="A275" s="153">
        <v>0</v>
      </c>
      <c r="B275" s="153">
        <v>0</v>
      </c>
      <c r="C275" s="153">
        <v>21</v>
      </c>
      <c r="D275" s="153"/>
      <c r="E275" s="153"/>
      <c r="F275" s="153"/>
      <c r="G275" s="153"/>
      <c r="H275" s="153"/>
      <c r="I275" s="153"/>
      <c r="J275" s="153"/>
      <c r="K275" s="153"/>
      <c r="L275" s="153"/>
      <c r="M275" s="153"/>
      <c r="N275" s="153"/>
      <c r="O275" s="153"/>
      <c r="P275" s="153"/>
      <c r="Q275" s="153"/>
      <c r="R275" s="153"/>
      <c r="S275" s="153"/>
    </row>
    <row r="276" spans="1:19">
      <c r="A276" s="153">
        <v>0</v>
      </c>
      <c r="B276" s="153">
        <v>0</v>
      </c>
      <c r="C276" s="153">
        <v>24</v>
      </c>
      <c r="D276" s="153"/>
      <c r="E276" s="153"/>
      <c r="F276" s="153"/>
      <c r="G276" s="153"/>
      <c r="H276" s="153"/>
      <c r="I276" s="153"/>
      <c r="J276" s="153"/>
      <c r="K276" s="153"/>
      <c r="L276" s="153"/>
      <c r="M276" s="153"/>
      <c r="N276" s="153"/>
      <c r="O276" s="153"/>
      <c r="P276" s="153"/>
      <c r="Q276" s="153"/>
      <c r="R276" s="153"/>
      <c r="S276" s="153"/>
    </row>
    <row r="277" spans="1:19">
      <c r="A277" s="153">
        <v>0</v>
      </c>
      <c r="B277" s="153">
        <v>0</v>
      </c>
      <c r="C277" s="153">
        <v>29</v>
      </c>
      <c r="D277" s="153"/>
      <c r="E277" s="153"/>
      <c r="F277" s="153"/>
      <c r="G277" s="153"/>
      <c r="H277" s="153"/>
      <c r="I277" s="153"/>
      <c r="J277" s="153"/>
      <c r="K277" s="153"/>
      <c r="L277" s="153"/>
      <c r="M277" s="153"/>
      <c r="N277" s="153"/>
      <c r="O277" s="153"/>
      <c r="P277" s="153"/>
      <c r="Q277" s="153"/>
      <c r="R277" s="153"/>
      <c r="S277" s="153"/>
    </row>
    <row r="278" spans="1:19">
      <c r="A278" s="153">
        <v>0</v>
      </c>
      <c r="B278" s="153">
        <v>0</v>
      </c>
      <c r="C278" s="153">
        <v>20</v>
      </c>
      <c r="D278" s="153"/>
      <c r="E278" s="153"/>
      <c r="F278" s="153"/>
      <c r="G278" s="153"/>
      <c r="H278" s="153"/>
      <c r="I278" s="153"/>
      <c r="J278" s="153"/>
      <c r="K278" s="153"/>
      <c r="L278" s="153"/>
      <c r="M278" s="153"/>
      <c r="N278" s="153"/>
      <c r="O278" s="153"/>
      <c r="P278" s="153"/>
      <c r="Q278" s="153"/>
      <c r="R278" s="153"/>
      <c r="S278" s="153"/>
    </row>
    <row r="279" spans="1:19">
      <c r="A279" s="153">
        <v>0</v>
      </c>
      <c r="B279" s="153">
        <v>0</v>
      </c>
      <c r="C279" s="153">
        <v>16</v>
      </c>
      <c r="D279" s="153"/>
      <c r="E279" s="153"/>
      <c r="F279" s="153"/>
      <c r="G279" s="153"/>
      <c r="H279" s="153"/>
      <c r="I279" s="153"/>
      <c r="J279" s="153"/>
      <c r="K279" s="153"/>
      <c r="L279" s="153"/>
      <c r="M279" s="153"/>
      <c r="N279" s="153"/>
      <c r="O279" s="153"/>
      <c r="P279" s="153"/>
      <c r="Q279" s="153"/>
      <c r="R279" s="153"/>
      <c r="S279" s="153"/>
    </row>
    <row r="280" spans="1:19">
      <c r="A280" s="153">
        <v>0</v>
      </c>
      <c r="B280" s="153">
        <v>0</v>
      </c>
      <c r="C280" s="153">
        <v>40</v>
      </c>
      <c r="D280" s="153"/>
      <c r="E280" s="153"/>
      <c r="F280" s="153"/>
      <c r="G280" s="153"/>
      <c r="H280" s="153"/>
      <c r="I280" s="153"/>
      <c r="J280" s="153"/>
      <c r="K280" s="153"/>
      <c r="L280" s="153"/>
      <c r="M280" s="153"/>
      <c r="N280" s="153"/>
      <c r="O280" s="153"/>
      <c r="P280" s="153"/>
      <c r="Q280" s="153"/>
      <c r="R280" s="153"/>
      <c r="S280" s="153"/>
    </row>
    <row r="281" spans="1:19">
      <c r="A281" s="153">
        <v>0</v>
      </c>
      <c r="B281" s="153">
        <v>0</v>
      </c>
      <c r="C281" s="153">
        <v>35</v>
      </c>
      <c r="D281" s="153"/>
      <c r="E281" s="153"/>
      <c r="F281" s="153"/>
      <c r="G281" s="153"/>
      <c r="H281" s="153"/>
      <c r="I281" s="153"/>
      <c r="J281" s="153"/>
      <c r="K281" s="153"/>
      <c r="L281" s="153"/>
      <c r="M281" s="153"/>
      <c r="N281" s="153"/>
      <c r="O281" s="153"/>
      <c r="P281" s="153"/>
      <c r="Q281" s="153"/>
      <c r="R281" s="153"/>
      <c r="S281" s="153"/>
    </row>
    <row r="282" spans="1:19">
      <c r="A282" s="153">
        <v>0</v>
      </c>
      <c r="B282" s="153">
        <v>0</v>
      </c>
      <c r="C282" s="153">
        <v>24</v>
      </c>
      <c r="D282" s="153"/>
      <c r="E282" s="153"/>
      <c r="F282" s="153"/>
      <c r="G282" s="153"/>
      <c r="H282" s="153"/>
      <c r="I282" s="153"/>
      <c r="J282" s="153"/>
      <c r="K282" s="153"/>
      <c r="L282" s="153"/>
      <c r="M282" s="153"/>
      <c r="N282" s="153"/>
      <c r="O282" s="153"/>
      <c r="P282" s="153"/>
      <c r="Q282" s="153"/>
      <c r="R282" s="153"/>
      <c r="S282" s="153"/>
    </row>
    <row r="283" spans="1:19">
      <c r="A283" s="153">
        <v>0</v>
      </c>
      <c r="B283" s="153">
        <v>0</v>
      </c>
      <c r="C283" s="153">
        <v>17</v>
      </c>
      <c r="D283" s="153"/>
      <c r="E283" s="153"/>
      <c r="F283" s="153"/>
      <c r="G283" s="153"/>
      <c r="H283" s="153"/>
      <c r="I283" s="153"/>
      <c r="J283" s="153"/>
      <c r="K283" s="153"/>
      <c r="L283" s="153"/>
      <c r="M283" s="153"/>
      <c r="N283" s="153"/>
      <c r="O283" s="153"/>
      <c r="P283" s="153"/>
      <c r="Q283" s="153"/>
      <c r="R283" s="153"/>
      <c r="S283" s="153"/>
    </row>
    <row r="284" spans="1:19">
      <c r="A284" s="153">
        <v>0</v>
      </c>
      <c r="B284" s="153">
        <v>0</v>
      </c>
      <c r="C284" s="153">
        <v>29</v>
      </c>
      <c r="D284" s="153"/>
      <c r="E284" s="153"/>
      <c r="F284" s="153"/>
      <c r="G284" s="153"/>
      <c r="H284" s="153"/>
      <c r="I284" s="153"/>
      <c r="J284" s="153"/>
      <c r="K284" s="153"/>
      <c r="L284" s="153"/>
      <c r="M284" s="153"/>
      <c r="N284" s="153"/>
      <c r="O284" s="153"/>
      <c r="P284" s="153"/>
      <c r="Q284" s="153"/>
      <c r="R284" s="153"/>
      <c r="S284" s="153"/>
    </row>
    <row r="285" spans="1:19">
      <c r="A285" s="153">
        <v>0</v>
      </c>
      <c r="B285" s="153">
        <v>0</v>
      </c>
      <c r="C285" s="153">
        <v>22</v>
      </c>
      <c r="D285" s="153"/>
      <c r="E285" s="153"/>
      <c r="F285" s="153"/>
      <c r="G285" s="153"/>
      <c r="H285" s="153"/>
      <c r="I285" s="153"/>
      <c r="J285" s="153"/>
      <c r="K285" s="153"/>
      <c r="L285" s="153"/>
      <c r="M285" s="153"/>
      <c r="N285" s="153"/>
      <c r="O285" s="153"/>
      <c r="P285" s="153"/>
      <c r="Q285" s="153"/>
      <c r="R285" s="153"/>
      <c r="S285" s="153"/>
    </row>
    <row r="286" spans="1:19">
      <c r="A286" s="153">
        <v>0</v>
      </c>
      <c r="B286" s="153">
        <v>0</v>
      </c>
      <c r="C286" s="153">
        <v>29</v>
      </c>
      <c r="D286" s="153"/>
      <c r="E286" s="153"/>
      <c r="F286" s="153"/>
      <c r="G286" s="153"/>
      <c r="H286" s="153"/>
      <c r="I286" s="153"/>
      <c r="J286" s="153"/>
      <c r="K286" s="153"/>
      <c r="L286" s="153"/>
      <c r="M286" s="153"/>
      <c r="N286" s="153"/>
      <c r="O286" s="153"/>
      <c r="P286" s="153"/>
      <c r="Q286" s="153"/>
      <c r="R286" s="153"/>
      <c r="S286" s="153"/>
    </row>
    <row r="287" spans="1:19">
      <c r="A287" s="153">
        <v>0</v>
      </c>
      <c r="B287" s="153">
        <v>0</v>
      </c>
      <c r="C287" s="153">
        <v>28</v>
      </c>
      <c r="D287" s="153"/>
      <c r="E287" s="153"/>
      <c r="F287" s="153"/>
      <c r="G287" s="153"/>
      <c r="H287" s="153"/>
      <c r="I287" s="153"/>
      <c r="J287" s="153"/>
      <c r="K287" s="153"/>
      <c r="L287" s="153"/>
      <c r="M287" s="153"/>
      <c r="N287" s="153"/>
      <c r="O287" s="153"/>
      <c r="P287" s="153"/>
      <c r="Q287" s="153"/>
      <c r="R287" s="153"/>
      <c r="S287" s="153"/>
    </row>
    <row r="288" spans="1:19">
      <c r="A288" s="153">
        <v>0</v>
      </c>
      <c r="B288" s="153">
        <v>0</v>
      </c>
      <c r="C288" s="153">
        <v>19</v>
      </c>
      <c r="D288" s="153"/>
      <c r="E288" s="153"/>
      <c r="F288" s="153"/>
      <c r="G288" s="153"/>
      <c r="H288" s="153"/>
      <c r="I288" s="153"/>
      <c r="J288" s="153"/>
      <c r="K288" s="153"/>
      <c r="L288" s="153"/>
      <c r="M288" s="153"/>
      <c r="N288" s="153"/>
      <c r="O288" s="153"/>
      <c r="P288" s="153"/>
      <c r="Q288" s="153"/>
      <c r="R288" s="153"/>
      <c r="S288" s="153"/>
    </row>
    <row r="289" spans="1:19">
      <c r="A289" s="153">
        <v>0</v>
      </c>
      <c r="B289" s="153">
        <v>0</v>
      </c>
      <c r="C289" s="153">
        <v>57</v>
      </c>
      <c r="D289" s="153"/>
      <c r="E289" s="153"/>
      <c r="F289" s="153"/>
      <c r="G289" s="153"/>
      <c r="H289" s="153"/>
      <c r="I289" s="153"/>
      <c r="J289" s="153"/>
      <c r="K289" s="153"/>
      <c r="L289" s="153"/>
      <c r="M289" s="153"/>
      <c r="N289" s="153"/>
      <c r="O289" s="153"/>
      <c r="P289" s="153"/>
      <c r="Q289" s="153"/>
      <c r="R289" s="153"/>
      <c r="S289" s="153"/>
    </row>
    <row r="290" spans="1:19">
      <c r="A290" s="153">
        <v>0</v>
      </c>
      <c r="B290" s="153">
        <v>0</v>
      </c>
      <c r="C290" s="153">
        <v>20</v>
      </c>
      <c r="D290" s="153"/>
      <c r="E290" s="153"/>
      <c r="F290" s="153"/>
      <c r="G290" s="153"/>
      <c r="H290" s="153"/>
      <c r="I290" s="153"/>
      <c r="J290" s="153"/>
      <c r="K290" s="153"/>
      <c r="L290" s="153"/>
      <c r="M290" s="153"/>
      <c r="N290" s="153"/>
      <c r="O290" s="153"/>
      <c r="P290" s="153"/>
      <c r="Q290" s="153"/>
      <c r="R290" s="153"/>
      <c r="S290" s="153"/>
    </row>
    <row r="291" spans="1:19">
      <c r="A291" s="153">
        <v>0</v>
      </c>
      <c r="B291" s="153">
        <v>0</v>
      </c>
      <c r="C291" s="153">
        <v>44</v>
      </c>
      <c r="D291" s="153"/>
      <c r="E291" s="153"/>
      <c r="F291" s="153"/>
      <c r="G291" s="153"/>
      <c r="H291" s="153"/>
      <c r="I291" s="153"/>
      <c r="J291" s="153"/>
      <c r="K291" s="153"/>
      <c r="L291" s="153"/>
      <c r="M291" s="153"/>
      <c r="N291" s="153"/>
      <c r="O291" s="153"/>
      <c r="P291" s="153"/>
      <c r="Q291" s="153"/>
      <c r="R291" s="153"/>
      <c r="S291" s="153"/>
    </row>
    <row r="292" spans="1:19">
      <c r="A292" s="153">
        <v>0</v>
      </c>
      <c r="B292" s="153">
        <v>0</v>
      </c>
      <c r="C292" s="153">
        <v>24</v>
      </c>
      <c r="D292" s="153"/>
      <c r="E292" s="153"/>
      <c r="F292" s="153"/>
      <c r="G292" s="153"/>
      <c r="H292" s="153"/>
      <c r="I292" s="153"/>
      <c r="J292" s="153"/>
      <c r="K292" s="153"/>
      <c r="L292" s="153"/>
      <c r="M292" s="153"/>
      <c r="N292" s="153"/>
      <c r="O292" s="153"/>
      <c r="P292" s="153"/>
      <c r="Q292" s="153"/>
      <c r="R292" s="153"/>
      <c r="S292" s="153"/>
    </row>
    <row r="293" spans="1:19">
      <c r="A293" s="153">
        <v>0</v>
      </c>
      <c r="B293" s="153">
        <v>0</v>
      </c>
      <c r="C293" s="153">
        <v>23</v>
      </c>
      <c r="D293" s="153"/>
      <c r="E293" s="153"/>
      <c r="F293" s="153"/>
      <c r="G293" s="153"/>
      <c r="H293" s="153"/>
      <c r="I293" s="153"/>
      <c r="J293" s="153"/>
      <c r="K293" s="153"/>
      <c r="L293" s="153"/>
      <c r="M293" s="153"/>
      <c r="N293" s="153"/>
      <c r="O293" s="153"/>
      <c r="P293" s="153"/>
      <c r="Q293" s="153"/>
      <c r="R293" s="153"/>
      <c r="S293" s="153"/>
    </row>
    <row r="294" spans="1:19">
      <c r="A294" s="153">
        <v>0</v>
      </c>
      <c r="B294" s="153">
        <v>0</v>
      </c>
      <c r="C294" s="153">
        <v>24</v>
      </c>
      <c r="D294" s="153"/>
      <c r="E294" s="153"/>
      <c r="F294" s="153"/>
      <c r="G294" s="153"/>
      <c r="H294" s="153"/>
      <c r="I294" s="153"/>
      <c r="J294" s="153"/>
      <c r="K294" s="153"/>
      <c r="L294" s="153"/>
      <c r="M294" s="153"/>
      <c r="N294" s="153"/>
      <c r="O294" s="153"/>
      <c r="P294" s="153"/>
      <c r="Q294" s="153"/>
      <c r="R294" s="153"/>
      <c r="S294" s="153"/>
    </row>
    <row r="295" spans="1:19">
      <c r="A295" s="153">
        <v>0</v>
      </c>
      <c r="B295" s="153">
        <v>0</v>
      </c>
      <c r="C295" s="153">
        <v>29</v>
      </c>
      <c r="D295" s="153"/>
      <c r="E295" s="153"/>
      <c r="F295" s="153"/>
      <c r="G295" s="153"/>
      <c r="H295" s="153"/>
      <c r="I295" s="153"/>
      <c r="J295" s="153"/>
      <c r="K295" s="153"/>
      <c r="L295" s="153"/>
      <c r="M295" s="153"/>
      <c r="N295" s="153"/>
      <c r="O295" s="153"/>
      <c r="P295" s="153"/>
      <c r="Q295" s="153"/>
      <c r="R295" s="153"/>
      <c r="S295" s="153"/>
    </row>
    <row r="296" spans="1:19">
      <c r="A296" s="153">
        <v>0</v>
      </c>
      <c r="B296" s="153">
        <v>0</v>
      </c>
      <c r="C296" s="153">
        <v>33</v>
      </c>
      <c r="D296" s="153"/>
      <c r="E296" s="153"/>
      <c r="F296" s="153"/>
      <c r="G296" s="153"/>
      <c r="H296" s="153"/>
      <c r="I296" s="153"/>
      <c r="J296" s="153"/>
      <c r="K296" s="153"/>
      <c r="L296" s="153"/>
      <c r="M296" s="153"/>
      <c r="N296" s="153"/>
      <c r="O296" s="153"/>
      <c r="P296" s="153"/>
      <c r="Q296" s="153"/>
      <c r="R296" s="153"/>
      <c r="S296" s="153"/>
    </row>
    <row r="297" spans="1:19">
      <c r="A297" s="153">
        <v>0</v>
      </c>
      <c r="B297" s="153">
        <v>0</v>
      </c>
      <c r="C297" s="153">
        <v>29</v>
      </c>
      <c r="D297" s="153"/>
      <c r="E297" s="153"/>
      <c r="F297" s="153"/>
      <c r="G297" s="153"/>
      <c r="H297" s="153"/>
      <c r="I297" s="153"/>
      <c r="J297" s="153"/>
      <c r="K297" s="153"/>
      <c r="L297" s="153"/>
      <c r="M297" s="153"/>
      <c r="N297" s="153"/>
      <c r="O297" s="153"/>
      <c r="P297" s="153"/>
      <c r="Q297" s="153"/>
      <c r="R297" s="153"/>
      <c r="S297" s="153"/>
    </row>
    <row r="298" spans="1:19">
      <c r="A298" s="153">
        <v>0</v>
      </c>
      <c r="B298" s="153">
        <v>0</v>
      </c>
      <c r="C298" s="153">
        <v>16</v>
      </c>
      <c r="D298" s="153"/>
      <c r="E298" s="153"/>
      <c r="F298" s="153"/>
      <c r="G298" s="153"/>
      <c r="H298" s="153"/>
      <c r="I298" s="153"/>
      <c r="J298" s="153"/>
      <c r="K298" s="153"/>
      <c r="L298" s="153"/>
      <c r="M298" s="153"/>
      <c r="N298" s="153"/>
      <c r="O298" s="153"/>
      <c r="P298" s="153"/>
      <c r="Q298" s="153"/>
      <c r="R298" s="153"/>
      <c r="S298" s="153"/>
    </row>
    <row r="299" spans="1:19">
      <c r="A299" s="153">
        <v>0</v>
      </c>
      <c r="B299" s="153">
        <v>0</v>
      </c>
      <c r="C299" s="153">
        <v>23</v>
      </c>
      <c r="D299" s="153"/>
      <c r="E299" s="153"/>
      <c r="F299" s="153"/>
      <c r="G299" s="153"/>
      <c r="H299" s="153"/>
      <c r="I299" s="153"/>
      <c r="J299" s="153"/>
      <c r="K299" s="153"/>
      <c r="L299" s="153"/>
      <c r="M299" s="153"/>
      <c r="N299" s="153"/>
      <c r="O299" s="153"/>
      <c r="P299" s="153"/>
      <c r="Q299" s="153"/>
      <c r="R299" s="153"/>
      <c r="S299" s="153"/>
    </row>
    <row r="300" spans="1:19">
      <c r="A300" s="153">
        <v>0</v>
      </c>
      <c r="B300" s="153">
        <v>0</v>
      </c>
      <c r="C300" s="153">
        <v>31</v>
      </c>
      <c r="D300" s="153"/>
      <c r="E300" s="153"/>
      <c r="F300" s="153"/>
      <c r="G300" s="153"/>
      <c r="H300" s="153"/>
      <c r="I300" s="153"/>
      <c r="J300" s="153"/>
      <c r="K300" s="153"/>
      <c r="L300" s="153"/>
      <c r="M300" s="153"/>
      <c r="N300" s="153"/>
      <c r="O300" s="153"/>
      <c r="P300" s="153"/>
      <c r="Q300" s="153"/>
      <c r="R300" s="153"/>
      <c r="S300" s="153"/>
    </row>
    <row r="301" spans="1:19">
      <c r="A301" s="153">
        <v>0</v>
      </c>
      <c r="B301" s="153">
        <v>0</v>
      </c>
      <c r="C301" s="153">
        <v>27</v>
      </c>
      <c r="D301" s="153"/>
      <c r="E301" s="153"/>
      <c r="F301" s="153"/>
      <c r="G301" s="153"/>
      <c r="H301" s="153"/>
      <c r="I301" s="153"/>
      <c r="J301" s="153"/>
      <c r="K301" s="153"/>
      <c r="L301" s="153"/>
      <c r="M301" s="153"/>
      <c r="N301" s="153"/>
      <c r="O301" s="153"/>
      <c r="P301" s="153"/>
      <c r="Q301" s="153"/>
      <c r="R301" s="153"/>
      <c r="S301" s="153"/>
    </row>
    <row r="302" spans="1:19">
      <c r="A302" s="153">
        <v>0</v>
      </c>
      <c r="B302" s="153">
        <v>0</v>
      </c>
      <c r="C302" s="153">
        <v>16</v>
      </c>
      <c r="D302" s="153"/>
      <c r="E302" s="153"/>
      <c r="F302" s="153"/>
      <c r="G302" s="153"/>
      <c r="H302" s="153"/>
      <c r="I302" s="153"/>
      <c r="J302" s="153"/>
      <c r="K302" s="153"/>
      <c r="L302" s="153"/>
      <c r="M302" s="153"/>
      <c r="N302" s="153"/>
      <c r="O302" s="153"/>
      <c r="P302" s="153"/>
      <c r="Q302" s="153"/>
      <c r="R302" s="153"/>
      <c r="S302" s="153"/>
    </row>
    <row r="303" spans="1:19">
      <c r="A303" s="153">
        <v>0</v>
      </c>
      <c r="B303" s="153">
        <v>0</v>
      </c>
      <c r="C303" s="153">
        <v>20</v>
      </c>
      <c r="D303" s="153"/>
      <c r="E303" s="153"/>
      <c r="F303" s="153"/>
      <c r="G303" s="153"/>
      <c r="H303" s="153"/>
      <c r="I303" s="153"/>
      <c r="J303" s="153"/>
      <c r="K303" s="153"/>
      <c r="L303" s="153"/>
      <c r="M303" s="153"/>
      <c r="N303" s="153"/>
      <c r="O303" s="153"/>
      <c r="P303" s="153"/>
      <c r="Q303" s="153"/>
      <c r="R303" s="153"/>
      <c r="S303" s="153"/>
    </row>
    <row r="304" spans="1:19">
      <c r="A304" s="153">
        <v>0</v>
      </c>
      <c r="B304" s="153">
        <v>0</v>
      </c>
      <c r="C304" s="153">
        <v>23</v>
      </c>
      <c r="D304" s="153"/>
      <c r="E304" s="153"/>
      <c r="F304" s="153"/>
      <c r="G304" s="153"/>
      <c r="H304" s="153"/>
      <c r="I304" s="153"/>
      <c r="J304" s="153"/>
      <c r="K304" s="153"/>
      <c r="L304" s="153"/>
      <c r="M304" s="153"/>
      <c r="N304" s="153"/>
      <c r="O304" s="153"/>
      <c r="P304" s="153"/>
      <c r="Q304" s="153"/>
      <c r="R304" s="153"/>
      <c r="S304" s="153"/>
    </row>
    <row r="305" spans="1:19">
      <c r="A305" s="153">
        <v>0</v>
      </c>
      <c r="B305" s="153">
        <v>0</v>
      </c>
      <c r="C305" s="153">
        <v>19</v>
      </c>
      <c r="D305" s="153"/>
      <c r="E305" s="153"/>
      <c r="F305" s="153"/>
      <c r="G305" s="153"/>
      <c r="H305" s="153"/>
      <c r="I305" s="153"/>
      <c r="J305" s="153"/>
      <c r="K305" s="153"/>
      <c r="L305" s="153"/>
      <c r="M305" s="153"/>
      <c r="N305" s="153"/>
      <c r="O305" s="153"/>
      <c r="P305" s="153"/>
      <c r="Q305" s="153"/>
      <c r="R305" s="153"/>
      <c r="S305" s="153"/>
    </row>
    <row r="306" spans="1:19">
      <c r="A306" s="153">
        <v>0</v>
      </c>
      <c r="B306" s="153">
        <v>0</v>
      </c>
      <c r="C306" s="153">
        <v>18</v>
      </c>
      <c r="D306" s="153"/>
      <c r="E306" s="153"/>
      <c r="F306" s="153"/>
      <c r="G306" s="153"/>
      <c r="H306" s="153"/>
      <c r="I306" s="153"/>
      <c r="J306" s="153"/>
      <c r="K306" s="153"/>
      <c r="L306" s="153"/>
      <c r="M306" s="153"/>
      <c r="N306" s="153"/>
      <c r="O306" s="153"/>
      <c r="P306" s="153"/>
      <c r="Q306" s="153"/>
      <c r="R306" s="153"/>
      <c r="S306" s="153"/>
    </row>
    <row r="307" spans="1:19">
      <c r="A307" s="153">
        <v>0</v>
      </c>
      <c r="B307" s="153">
        <v>0</v>
      </c>
      <c r="C307" s="153">
        <v>16</v>
      </c>
      <c r="D307" s="153"/>
      <c r="E307" s="153"/>
      <c r="F307" s="153"/>
      <c r="G307" s="153"/>
      <c r="H307" s="153"/>
      <c r="I307" s="153"/>
      <c r="J307" s="153"/>
      <c r="K307" s="153"/>
      <c r="L307" s="153"/>
      <c r="M307" s="153"/>
      <c r="N307" s="153"/>
      <c r="O307" s="153"/>
      <c r="P307" s="153"/>
      <c r="Q307" s="153"/>
      <c r="R307" s="153"/>
      <c r="S307" s="153"/>
    </row>
    <row r="308" spans="1:19">
      <c r="A308" s="153">
        <v>0</v>
      </c>
      <c r="B308" s="153">
        <v>0</v>
      </c>
      <c r="C308" s="153">
        <v>23</v>
      </c>
      <c r="D308" s="153"/>
      <c r="E308" s="153"/>
      <c r="F308" s="153"/>
      <c r="G308" s="153"/>
      <c r="H308" s="153"/>
      <c r="I308" s="153"/>
      <c r="J308" s="153"/>
      <c r="K308" s="153"/>
      <c r="L308" s="153"/>
      <c r="M308" s="153"/>
      <c r="N308" s="153"/>
      <c r="O308" s="153"/>
      <c r="P308" s="153"/>
      <c r="Q308" s="153"/>
      <c r="R308" s="153"/>
      <c r="S308" s="153"/>
    </row>
    <row r="309" spans="1:19">
      <c r="A309" s="153">
        <v>0</v>
      </c>
      <c r="B309" s="153">
        <v>0</v>
      </c>
      <c r="C309" s="153">
        <v>22</v>
      </c>
      <c r="D309" s="153"/>
      <c r="E309" s="153"/>
      <c r="F309" s="153"/>
      <c r="G309" s="153"/>
      <c r="H309" s="153"/>
      <c r="I309" s="153"/>
      <c r="J309" s="153"/>
      <c r="K309" s="153"/>
      <c r="L309" s="153"/>
      <c r="M309" s="153"/>
      <c r="N309" s="153"/>
      <c r="O309" s="153"/>
      <c r="P309" s="153"/>
      <c r="Q309" s="153"/>
      <c r="R309" s="153"/>
      <c r="S309" s="153"/>
    </row>
    <row r="310" spans="1:19">
      <c r="A310" s="153">
        <v>0</v>
      </c>
      <c r="B310" s="153">
        <v>0</v>
      </c>
      <c r="C310" s="153">
        <v>36</v>
      </c>
      <c r="D310" s="153"/>
      <c r="E310" s="153"/>
      <c r="F310" s="153"/>
      <c r="G310" s="153"/>
      <c r="H310" s="153"/>
      <c r="I310" s="153"/>
      <c r="J310" s="153"/>
      <c r="K310" s="153"/>
      <c r="L310" s="153"/>
      <c r="M310" s="153"/>
      <c r="N310" s="153"/>
      <c r="O310" s="153"/>
      <c r="P310" s="153"/>
      <c r="Q310" s="153"/>
      <c r="R310" s="153"/>
      <c r="S310" s="153"/>
    </row>
    <row r="311" spans="1:19">
      <c r="A311" s="153">
        <v>0</v>
      </c>
      <c r="B311" s="153">
        <v>0</v>
      </c>
      <c r="C311" s="153">
        <v>23</v>
      </c>
      <c r="D311" s="153"/>
      <c r="E311" s="153"/>
      <c r="F311" s="153"/>
      <c r="G311" s="153"/>
      <c r="H311" s="153"/>
      <c r="I311" s="153"/>
      <c r="J311" s="153"/>
      <c r="K311" s="153"/>
      <c r="L311" s="153"/>
      <c r="M311" s="153"/>
      <c r="N311" s="153"/>
      <c r="O311" s="153"/>
      <c r="P311" s="153"/>
      <c r="Q311" s="153"/>
      <c r="R311" s="153"/>
      <c r="S311" s="153"/>
    </row>
    <row r="312" spans="1:19">
      <c r="A312" s="153">
        <v>0</v>
      </c>
      <c r="B312" s="153">
        <v>0</v>
      </c>
      <c r="C312" s="153">
        <v>26</v>
      </c>
      <c r="D312" s="153"/>
      <c r="E312" s="153"/>
      <c r="F312" s="153"/>
      <c r="G312" s="153"/>
      <c r="H312" s="153"/>
      <c r="I312" s="153"/>
      <c r="J312" s="153"/>
      <c r="K312" s="153"/>
      <c r="L312" s="153"/>
      <c r="M312" s="153"/>
      <c r="N312" s="153"/>
      <c r="O312" s="153"/>
      <c r="P312" s="153"/>
      <c r="Q312" s="153"/>
      <c r="R312" s="153"/>
      <c r="S312" s="153"/>
    </row>
    <row r="313" spans="1:19">
      <c r="A313" s="153">
        <v>0</v>
      </c>
      <c r="B313" s="153">
        <v>0</v>
      </c>
      <c r="C313" s="153">
        <v>50</v>
      </c>
      <c r="D313" s="153"/>
      <c r="E313" s="153"/>
      <c r="F313" s="153"/>
      <c r="G313" s="153"/>
      <c r="H313" s="153"/>
      <c r="I313" s="153"/>
      <c r="J313" s="153"/>
      <c r="K313" s="153"/>
      <c r="L313" s="153"/>
      <c r="M313" s="153"/>
      <c r="N313" s="153"/>
      <c r="O313" s="153"/>
      <c r="P313" s="153"/>
      <c r="Q313" s="153"/>
      <c r="R313" s="153"/>
      <c r="S313" s="153"/>
    </row>
    <row r="314" spans="1:19">
      <c r="A314" s="153">
        <v>0</v>
      </c>
      <c r="B314" s="153">
        <v>0</v>
      </c>
      <c r="C314" s="153">
        <v>45</v>
      </c>
      <c r="D314" s="153"/>
      <c r="E314" s="153"/>
      <c r="F314" s="153"/>
      <c r="G314" s="153"/>
      <c r="H314" s="153"/>
      <c r="I314" s="153"/>
      <c r="J314" s="153"/>
      <c r="K314" s="153"/>
      <c r="L314" s="153"/>
      <c r="M314" s="153"/>
      <c r="N314" s="153"/>
      <c r="O314" s="153"/>
      <c r="P314" s="153"/>
      <c r="Q314" s="153"/>
      <c r="R314" s="153"/>
      <c r="S314" s="153"/>
    </row>
    <row r="315" spans="1:19">
      <c r="A315" s="153">
        <v>0</v>
      </c>
      <c r="B315" s="153">
        <v>0</v>
      </c>
      <c r="C315" s="153">
        <v>23</v>
      </c>
      <c r="D315" s="153"/>
      <c r="E315" s="153"/>
      <c r="F315" s="153"/>
      <c r="G315" s="153"/>
      <c r="H315" s="153"/>
      <c r="I315" s="153"/>
      <c r="J315" s="153"/>
      <c r="K315" s="153"/>
      <c r="L315" s="153"/>
      <c r="M315" s="153"/>
      <c r="N315" s="153"/>
      <c r="O315" s="153"/>
      <c r="P315" s="153"/>
      <c r="Q315" s="153"/>
      <c r="R315" s="153"/>
      <c r="S315" s="153"/>
    </row>
    <row r="316" spans="1:19">
      <c r="A316" s="153">
        <v>0</v>
      </c>
      <c r="B316" s="153">
        <v>0</v>
      </c>
      <c r="C316" s="153">
        <v>20</v>
      </c>
      <c r="D316" s="153"/>
      <c r="E316" s="153"/>
      <c r="F316" s="153"/>
      <c r="G316" s="153"/>
      <c r="H316" s="153"/>
      <c r="I316" s="153"/>
      <c r="J316" s="153"/>
      <c r="K316" s="153"/>
      <c r="L316" s="153"/>
      <c r="M316" s="153"/>
      <c r="N316" s="153"/>
      <c r="O316" s="153"/>
      <c r="P316" s="153"/>
      <c r="Q316" s="153"/>
      <c r="R316" s="153"/>
      <c r="S316" s="153"/>
    </row>
    <row r="317" spans="1:19">
      <c r="A317" s="153">
        <v>0</v>
      </c>
      <c r="B317" s="153">
        <v>0</v>
      </c>
      <c r="C317" s="153">
        <v>46</v>
      </c>
      <c r="D317" s="153"/>
      <c r="E317" s="153"/>
      <c r="F317" s="153"/>
      <c r="G317" s="153"/>
      <c r="H317" s="153"/>
      <c r="I317" s="153"/>
      <c r="J317" s="153"/>
      <c r="K317" s="153"/>
      <c r="L317" s="153"/>
      <c r="M317" s="153"/>
      <c r="N317" s="153"/>
      <c r="O317" s="153"/>
      <c r="P317" s="153"/>
      <c r="Q317" s="153"/>
      <c r="R317" s="153"/>
      <c r="S317" s="153"/>
    </row>
    <row r="318" spans="1:19">
      <c r="A318" s="153">
        <v>0</v>
      </c>
      <c r="B318" s="153">
        <v>0</v>
      </c>
      <c r="C318" s="153">
        <v>18</v>
      </c>
      <c r="D318" s="153"/>
      <c r="E318" s="153"/>
      <c r="F318" s="153"/>
      <c r="G318" s="153"/>
      <c r="H318" s="153"/>
      <c r="I318" s="153"/>
      <c r="J318" s="153"/>
      <c r="K318" s="153"/>
      <c r="L318" s="153"/>
      <c r="M318" s="153"/>
      <c r="N318" s="153"/>
      <c r="O318" s="153"/>
      <c r="P318" s="153"/>
      <c r="Q318" s="153"/>
      <c r="R318" s="153"/>
      <c r="S318" s="153"/>
    </row>
    <row r="319" spans="1:19">
      <c r="A319" s="153">
        <v>0</v>
      </c>
      <c r="B319" s="153">
        <v>0</v>
      </c>
      <c r="C319" s="153">
        <v>28</v>
      </c>
      <c r="D319" s="153"/>
      <c r="E319" s="153"/>
      <c r="F319" s="153"/>
      <c r="G319" s="153"/>
      <c r="H319" s="153"/>
      <c r="I319" s="153"/>
      <c r="J319" s="153"/>
      <c r="K319" s="153"/>
      <c r="L319" s="153"/>
      <c r="M319" s="153"/>
      <c r="N319" s="153"/>
      <c r="O319" s="153"/>
      <c r="P319" s="153"/>
      <c r="Q319" s="153"/>
      <c r="R319" s="153"/>
      <c r="S319" s="153"/>
    </row>
    <row r="320" spans="1:19">
      <c r="A320" s="153">
        <v>0</v>
      </c>
      <c r="B320" s="153">
        <v>0</v>
      </c>
      <c r="C320" s="153">
        <v>26</v>
      </c>
      <c r="D320" s="153"/>
      <c r="E320" s="153"/>
      <c r="F320" s="153"/>
      <c r="G320" s="153"/>
      <c r="H320" s="153"/>
      <c r="I320" s="153"/>
      <c r="J320" s="153"/>
      <c r="K320" s="153"/>
      <c r="L320" s="153"/>
      <c r="M320" s="153"/>
      <c r="N320" s="153"/>
      <c r="O320" s="153"/>
      <c r="P320" s="153"/>
      <c r="Q320" s="153"/>
      <c r="R320" s="153"/>
      <c r="S320" s="153"/>
    </row>
    <row r="321" spans="1:19">
      <c r="A321" s="153">
        <v>0</v>
      </c>
      <c r="B321" s="153">
        <v>0</v>
      </c>
      <c r="C321" s="153">
        <v>35</v>
      </c>
      <c r="D321" s="153"/>
      <c r="E321" s="153"/>
      <c r="F321" s="153"/>
      <c r="G321" s="153"/>
      <c r="H321" s="153"/>
      <c r="I321" s="153"/>
      <c r="J321" s="153"/>
      <c r="K321" s="153"/>
      <c r="L321" s="153"/>
      <c r="M321" s="153"/>
      <c r="N321" s="153"/>
      <c r="O321" s="153"/>
      <c r="P321" s="153"/>
      <c r="Q321" s="153"/>
      <c r="R321" s="153"/>
      <c r="S321" s="153"/>
    </row>
    <row r="322" spans="1:19">
      <c r="A322" s="153">
        <v>0</v>
      </c>
      <c r="B322" s="153">
        <v>0</v>
      </c>
      <c r="C322" s="153">
        <v>27</v>
      </c>
      <c r="D322" s="153"/>
      <c r="E322" s="153"/>
      <c r="F322" s="153"/>
      <c r="G322" s="153"/>
      <c r="H322" s="153"/>
      <c r="I322" s="153"/>
      <c r="J322" s="153"/>
      <c r="K322" s="153"/>
      <c r="L322" s="153"/>
      <c r="M322" s="153"/>
      <c r="N322" s="153"/>
      <c r="O322" s="153"/>
      <c r="P322" s="153"/>
      <c r="Q322" s="153"/>
      <c r="R322" s="153"/>
      <c r="S322" s="153"/>
    </row>
    <row r="323" spans="1:19">
      <c r="A323" s="153">
        <v>0</v>
      </c>
      <c r="B323" s="153">
        <v>0</v>
      </c>
      <c r="C323" s="153">
        <v>22</v>
      </c>
      <c r="D323" s="153"/>
      <c r="E323" s="153"/>
      <c r="F323" s="153"/>
      <c r="G323" s="153"/>
      <c r="H323" s="153"/>
      <c r="I323" s="153"/>
      <c r="J323" s="153"/>
      <c r="K323" s="153"/>
      <c r="L323" s="153"/>
      <c r="M323" s="153"/>
      <c r="N323" s="153"/>
      <c r="O323" s="153"/>
      <c r="P323" s="153"/>
      <c r="Q323" s="153"/>
      <c r="R323" s="153"/>
      <c r="S323" s="153"/>
    </row>
    <row r="324" spans="1:19">
      <c r="A324" s="153">
        <v>0</v>
      </c>
      <c r="B324" s="153">
        <v>0</v>
      </c>
      <c r="C324" s="153">
        <v>65</v>
      </c>
      <c r="D324" s="153"/>
      <c r="E324" s="153"/>
      <c r="F324" s="153"/>
      <c r="G324" s="153"/>
      <c r="H324" s="153"/>
      <c r="I324" s="153"/>
      <c r="J324" s="153"/>
      <c r="K324" s="153"/>
      <c r="L324" s="153"/>
      <c r="M324" s="153"/>
      <c r="N324" s="153"/>
      <c r="O324" s="153"/>
      <c r="P324" s="153"/>
      <c r="Q324" s="153"/>
      <c r="R324" s="153"/>
      <c r="S324" s="153"/>
    </row>
    <row r="325" spans="1:19">
      <c r="A325" s="153">
        <v>0</v>
      </c>
      <c r="B325" s="153">
        <v>0</v>
      </c>
      <c r="C325" s="153">
        <v>24</v>
      </c>
      <c r="D325" s="153"/>
      <c r="E325" s="153"/>
      <c r="F325" s="153"/>
      <c r="G325" s="153"/>
      <c r="H325" s="153"/>
      <c r="I325" s="153"/>
      <c r="J325" s="153"/>
      <c r="K325" s="153"/>
      <c r="L325" s="153"/>
      <c r="M325" s="153"/>
      <c r="N325" s="153"/>
      <c r="O325" s="153"/>
      <c r="P325" s="153"/>
      <c r="Q325" s="153"/>
      <c r="R325" s="153"/>
      <c r="S325" s="153"/>
    </row>
    <row r="326" spans="1:19">
      <c r="A326" s="153">
        <v>0</v>
      </c>
      <c r="B326" s="153">
        <v>0</v>
      </c>
      <c r="C326" s="153">
        <v>23</v>
      </c>
      <c r="D326" s="153"/>
      <c r="E326" s="153"/>
      <c r="F326" s="153"/>
      <c r="G326" s="153"/>
      <c r="H326" s="153"/>
      <c r="I326" s="153"/>
      <c r="J326" s="153"/>
      <c r="K326" s="153"/>
      <c r="L326" s="153"/>
      <c r="M326" s="153"/>
      <c r="N326" s="153"/>
      <c r="O326" s="153"/>
      <c r="P326" s="153"/>
      <c r="Q326" s="153"/>
      <c r="R326" s="153"/>
      <c r="S326" s="153"/>
    </row>
    <row r="327" spans="1:19">
      <c r="A327" s="153">
        <v>0</v>
      </c>
      <c r="B327" s="153">
        <v>0</v>
      </c>
      <c r="C327" s="153">
        <v>31</v>
      </c>
      <c r="D327" s="153"/>
      <c r="E327" s="153"/>
      <c r="F327" s="153"/>
      <c r="G327" s="153"/>
      <c r="H327" s="153"/>
      <c r="I327" s="153"/>
      <c r="J327" s="153"/>
      <c r="K327" s="153"/>
      <c r="L327" s="153"/>
      <c r="M327" s="153"/>
      <c r="N327" s="153"/>
      <c r="O327" s="153"/>
      <c r="P327" s="153"/>
      <c r="Q327" s="153"/>
      <c r="R327" s="153"/>
      <c r="S327" s="153"/>
    </row>
    <row r="328" spans="1:19">
      <c r="A328" s="153">
        <v>0</v>
      </c>
      <c r="B328" s="153">
        <v>0</v>
      </c>
      <c r="C328" s="153">
        <v>32</v>
      </c>
      <c r="D328" s="153"/>
      <c r="E328" s="153"/>
      <c r="F328" s="153"/>
      <c r="G328" s="153"/>
      <c r="H328" s="153"/>
      <c r="I328" s="153"/>
      <c r="J328" s="153"/>
      <c r="K328" s="153"/>
      <c r="L328" s="153"/>
      <c r="M328" s="153"/>
      <c r="N328" s="153"/>
      <c r="O328" s="153"/>
      <c r="P328" s="153"/>
      <c r="Q328" s="153"/>
      <c r="R328" s="153"/>
      <c r="S328" s="153"/>
    </row>
    <row r="329" spans="1:19">
      <c r="A329" s="153">
        <v>0</v>
      </c>
      <c r="B329" s="153">
        <v>0</v>
      </c>
      <c r="C329" s="153">
        <v>30</v>
      </c>
      <c r="D329" s="153"/>
      <c r="E329" s="153"/>
      <c r="F329" s="153"/>
      <c r="G329" s="153"/>
      <c r="H329" s="153"/>
      <c r="I329" s="153"/>
      <c r="J329" s="153"/>
      <c r="K329" s="153"/>
      <c r="L329" s="153"/>
      <c r="M329" s="153"/>
      <c r="N329" s="153"/>
      <c r="O329" s="153"/>
      <c r="P329" s="153"/>
      <c r="Q329" s="153"/>
      <c r="R329" s="153"/>
      <c r="S329" s="153"/>
    </row>
    <row r="330" spans="1:19">
      <c r="A330" s="153">
        <v>0</v>
      </c>
      <c r="B330" s="153">
        <v>0</v>
      </c>
      <c r="C330" s="153">
        <v>19</v>
      </c>
      <c r="D330" s="153"/>
      <c r="E330" s="153"/>
      <c r="F330" s="153"/>
      <c r="G330" s="153"/>
      <c r="H330" s="153"/>
      <c r="I330" s="153"/>
      <c r="J330" s="153"/>
      <c r="K330" s="153"/>
      <c r="L330" s="153"/>
      <c r="M330" s="153"/>
      <c r="N330" s="153"/>
      <c r="O330" s="153"/>
      <c r="P330" s="153"/>
      <c r="Q330" s="153"/>
      <c r="R330" s="153"/>
      <c r="S330" s="153"/>
    </row>
    <row r="331" spans="1:19">
      <c r="A331" s="153">
        <v>0</v>
      </c>
      <c r="B331" s="153">
        <v>0</v>
      </c>
      <c r="C331" s="153">
        <v>26</v>
      </c>
      <c r="D331" s="153"/>
      <c r="E331" s="153"/>
      <c r="F331" s="153"/>
      <c r="G331" s="153"/>
      <c r="H331" s="153"/>
      <c r="I331" s="153"/>
      <c r="J331" s="153"/>
      <c r="K331" s="153"/>
      <c r="L331" s="153"/>
      <c r="M331" s="153"/>
      <c r="N331" s="153"/>
      <c r="O331" s="153"/>
      <c r="P331" s="153"/>
      <c r="Q331" s="153"/>
      <c r="R331" s="153"/>
      <c r="S331" s="153"/>
    </row>
    <row r="332" spans="1:19">
      <c r="A332" s="153">
        <v>0</v>
      </c>
      <c r="B332" s="153">
        <v>0</v>
      </c>
      <c r="C332" s="153">
        <v>25</v>
      </c>
      <c r="D332" s="153"/>
      <c r="E332" s="153"/>
      <c r="F332" s="153"/>
      <c r="G332" s="153"/>
      <c r="H332" s="153"/>
      <c r="I332" s="153"/>
      <c r="J332" s="153"/>
      <c r="K332" s="153"/>
      <c r="L332" s="153"/>
      <c r="M332" s="153"/>
      <c r="N332" s="153"/>
      <c r="O332" s="153"/>
      <c r="P332" s="153"/>
      <c r="Q332" s="153"/>
      <c r="R332" s="153"/>
      <c r="S332" s="153"/>
    </row>
    <row r="333" spans="1:19">
      <c r="A333" s="153">
        <v>0</v>
      </c>
      <c r="B333" s="153">
        <v>0</v>
      </c>
      <c r="C333" s="153">
        <v>30</v>
      </c>
      <c r="D333" s="153"/>
      <c r="E333" s="153"/>
      <c r="F333" s="153"/>
      <c r="G333" s="153"/>
      <c r="H333" s="153"/>
      <c r="I333" s="153"/>
      <c r="J333" s="153"/>
      <c r="K333" s="153"/>
      <c r="L333" s="153"/>
      <c r="M333" s="153"/>
      <c r="N333" s="153"/>
      <c r="O333" s="153"/>
      <c r="P333" s="153"/>
      <c r="Q333" s="153"/>
      <c r="R333" s="153"/>
      <c r="S333" s="153"/>
    </row>
    <row r="334" spans="1:19">
      <c r="A334" s="153">
        <v>0</v>
      </c>
      <c r="B334" s="153">
        <v>0</v>
      </c>
      <c r="C334" s="153">
        <v>21</v>
      </c>
      <c r="D334" s="153"/>
      <c r="E334" s="153"/>
      <c r="F334" s="153"/>
      <c r="G334" s="153"/>
      <c r="H334" s="153"/>
      <c r="I334" s="153"/>
      <c r="J334" s="153"/>
      <c r="K334" s="153"/>
      <c r="L334" s="153"/>
      <c r="M334" s="153"/>
      <c r="N334" s="153"/>
      <c r="O334" s="153"/>
      <c r="P334" s="153"/>
      <c r="Q334" s="153"/>
      <c r="R334" s="153"/>
      <c r="S334" s="153"/>
    </row>
    <row r="335" spans="1:19">
      <c r="A335" s="153">
        <v>0</v>
      </c>
      <c r="B335" s="153">
        <v>0</v>
      </c>
      <c r="C335" s="153">
        <v>19</v>
      </c>
      <c r="D335" s="153"/>
      <c r="E335" s="153"/>
      <c r="F335" s="153"/>
      <c r="G335" s="153"/>
      <c r="H335" s="153"/>
      <c r="I335" s="153"/>
      <c r="J335" s="153"/>
      <c r="K335" s="153"/>
      <c r="L335" s="153"/>
      <c r="M335" s="153"/>
      <c r="N335" s="153"/>
      <c r="O335" s="153"/>
      <c r="P335" s="153"/>
      <c r="Q335" s="153"/>
      <c r="R335" s="153"/>
      <c r="S335" s="153"/>
    </row>
    <row r="336" spans="1:19">
      <c r="A336" s="153">
        <v>0</v>
      </c>
      <c r="B336" s="153">
        <v>0</v>
      </c>
      <c r="C336" s="153">
        <v>21</v>
      </c>
      <c r="D336" s="153"/>
      <c r="E336" s="153"/>
      <c r="F336" s="153"/>
      <c r="G336" s="153"/>
      <c r="H336" s="153"/>
      <c r="I336" s="153"/>
      <c r="J336" s="153"/>
      <c r="K336" s="153"/>
      <c r="L336" s="153"/>
      <c r="M336" s="153"/>
      <c r="N336" s="153"/>
      <c r="O336" s="153"/>
      <c r="P336" s="153"/>
      <c r="Q336" s="153"/>
      <c r="R336" s="153"/>
      <c r="S336" s="153"/>
    </row>
    <row r="337" spans="1:19">
      <c r="A337" s="153">
        <v>0</v>
      </c>
      <c r="B337" s="153">
        <v>0</v>
      </c>
      <c r="C337" s="153">
        <v>35</v>
      </c>
      <c r="D337" s="153"/>
      <c r="E337" s="153"/>
      <c r="F337" s="153"/>
      <c r="G337" s="153"/>
      <c r="H337" s="153"/>
      <c r="I337" s="153"/>
      <c r="J337" s="153"/>
      <c r="K337" s="153"/>
      <c r="L337" s="153"/>
      <c r="M337" s="153"/>
      <c r="N337" s="153"/>
      <c r="O337" s="153"/>
      <c r="P337" s="153"/>
      <c r="Q337" s="153"/>
      <c r="R337" s="153"/>
      <c r="S337" s="153"/>
    </row>
    <row r="338" spans="1:19">
      <c r="A338" s="153">
        <v>0</v>
      </c>
      <c r="B338" s="153">
        <v>0</v>
      </c>
      <c r="C338" s="153">
        <v>20</v>
      </c>
      <c r="D338" s="153"/>
      <c r="E338" s="153"/>
      <c r="F338" s="153"/>
      <c r="G338" s="153"/>
      <c r="H338" s="153"/>
      <c r="I338" s="153"/>
      <c r="J338" s="153"/>
      <c r="K338" s="153"/>
      <c r="L338" s="153"/>
      <c r="M338" s="153"/>
      <c r="N338" s="153"/>
      <c r="O338" s="153"/>
      <c r="P338" s="153"/>
      <c r="Q338" s="153"/>
      <c r="R338" s="153"/>
      <c r="S338" s="153"/>
    </row>
    <row r="339" spans="1:19">
      <c r="A339" s="153">
        <v>0</v>
      </c>
      <c r="B339" s="153">
        <v>0</v>
      </c>
      <c r="C339" s="153">
        <v>20</v>
      </c>
      <c r="D339" s="153"/>
      <c r="E339" s="153"/>
      <c r="F339" s="153"/>
      <c r="G339" s="153"/>
      <c r="H339" s="153"/>
      <c r="I339" s="153"/>
      <c r="J339" s="153"/>
      <c r="K339" s="153"/>
      <c r="L339" s="153"/>
      <c r="M339" s="153"/>
      <c r="N339" s="153"/>
      <c r="O339" s="153"/>
      <c r="P339" s="153"/>
      <c r="Q339" s="153"/>
      <c r="R339" s="153"/>
      <c r="S339" s="153"/>
    </row>
    <row r="340" spans="1:19">
      <c r="A340" s="153">
        <v>0</v>
      </c>
      <c r="B340" s="153">
        <v>0</v>
      </c>
      <c r="C340" s="153">
        <v>28</v>
      </c>
      <c r="D340" s="153"/>
      <c r="E340" s="153"/>
      <c r="F340" s="153"/>
      <c r="G340" s="153"/>
      <c r="H340" s="153"/>
      <c r="I340" s="153"/>
      <c r="J340" s="153"/>
      <c r="K340" s="153"/>
      <c r="L340" s="153"/>
      <c r="M340" s="153"/>
      <c r="N340" s="153"/>
      <c r="O340" s="153"/>
      <c r="P340" s="153"/>
      <c r="Q340" s="153"/>
      <c r="R340" s="153"/>
      <c r="S340" s="153"/>
    </row>
    <row r="341" spans="1:19">
      <c r="A341" s="153">
        <v>0</v>
      </c>
      <c r="B341" s="153">
        <v>0</v>
      </c>
      <c r="C341" s="153">
        <v>23</v>
      </c>
      <c r="D341" s="153"/>
      <c r="E341" s="153"/>
      <c r="F341" s="153"/>
      <c r="G341" s="153"/>
      <c r="H341" s="153"/>
      <c r="I341" s="153"/>
      <c r="J341" s="153"/>
      <c r="K341" s="153"/>
      <c r="L341" s="153"/>
      <c r="M341" s="153"/>
      <c r="N341" s="153"/>
      <c r="O341" s="153"/>
      <c r="P341" s="153"/>
      <c r="Q341" s="153"/>
      <c r="R341" s="153"/>
      <c r="S341" s="153"/>
    </row>
    <row r="342" spans="1:19">
      <c r="A342" s="153">
        <v>0</v>
      </c>
      <c r="B342" s="153">
        <v>0</v>
      </c>
      <c r="C342" s="153">
        <v>19</v>
      </c>
      <c r="D342" s="153"/>
      <c r="E342" s="153"/>
      <c r="F342" s="153"/>
      <c r="G342" s="153"/>
      <c r="H342" s="153"/>
      <c r="I342" s="153"/>
      <c r="J342" s="153"/>
      <c r="K342" s="153"/>
      <c r="L342" s="153"/>
      <c r="M342" s="153"/>
      <c r="N342" s="153"/>
      <c r="O342" s="153"/>
      <c r="P342" s="153"/>
      <c r="Q342" s="153"/>
      <c r="R342" s="153"/>
      <c r="S342" s="153"/>
    </row>
    <row r="343" spans="1:19">
      <c r="A343" s="153">
        <v>0</v>
      </c>
      <c r="B343" s="153">
        <v>0</v>
      </c>
      <c r="C343" s="153">
        <v>22</v>
      </c>
      <c r="D343" s="153"/>
      <c r="E343" s="153"/>
      <c r="F343" s="153"/>
      <c r="G343" s="153"/>
      <c r="H343" s="153"/>
      <c r="I343" s="153"/>
      <c r="J343" s="153"/>
      <c r="K343" s="153"/>
      <c r="L343" s="153"/>
      <c r="M343" s="153"/>
      <c r="N343" s="153"/>
      <c r="O343" s="153"/>
      <c r="P343" s="153"/>
      <c r="Q343" s="153"/>
      <c r="R343" s="153"/>
      <c r="S343" s="153"/>
    </row>
    <row r="344" spans="1:19">
      <c r="A344" s="153">
        <v>0</v>
      </c>
      <c r="B344" s="153">
        <v>0</v>
      </c>
      <c r="C344" s="153">
        <v>20</v>
      </c>
      <c r="D344" s="153"/>
      <c r="E344" s="153"/>
      <c r="F344" s="153"/>
      <c r="G344" s="153"/>
      <c r="H344" s="153"/>
      <c r="I344" s="153"/>
      <c r="J344" s="153"/>
      <c r="K344" s="153"/>
      <c r="L344" s="153"/>
      <c r="M344" s="153"/>
      <c r="N344" s="153"/>
      <c r="O344" s="153"/>
      <c r="P344" s="153"/>
      <c r="Q344" s="153"/>
      <c r="R344" s="153"/>
      <c r="S344" s="153"/>
    </row>
    <row r="345" spans="1:19">
      <c r="A345" s="153">
        <v>0</v>
      </c>
      <c r="B345" s="153">
        <v>0</v>
      </c>
      <c r="C345" s="153">
        <v>45</v>
      </c>
      <c r="D345" s="153"/>
      <c r="E345" s="153"/>
      <c r="F345" s="153"/>
      <c r="G345" s="153"/>
      <c r="H345" s="153"/>
      <c r="I345" s="153"/>
      <c r="J345" s="153"/>
      <c r="K345" s="153"/>
      <c r="L345" s="153"/>
      <c r="M345" s="153"/>
      <c r="N345" s="153"/>
      <c r="O345" s="153"/>
      <c r="P345" s="153"/>
      <c r="Q345" s="153"/>
      <c r="R345" s="153"/>
      <c r="S345" s="153"/>
    </row>
    <row r="346" spans="1:19">
      <c r="A346" s="153">
        <v>0</v>
      </c>
      <c r="B346" s="153">
        <v>0</v>
      </c>
      <c r="C346" s="153">
        <v>25</v>
      </c>
      <c r="D346" s="153"/>
      <c r="E346" s="153"/>
      <c r="F346" s="153"/>
      <c r="G346" s="153"/>
      <c r="H346" s="153"/>
      <c r="I346" s="153"/>
      <c r="J346" s="153"/>
      <c r="K346" s="153"/>
      <c r="L346" s="153"/>
      <c r="M346" s="153"/>
      <c r="N346" s="153"/>
      <c r="O346" s="153"/>
      <c r="P346" s="153"/>
      <c r="Q346" s="153"/>
      <c r="R346" s="153"/>
      <c r="S346" s="153"/>
    </row>
    <row r="347" spans="1:19">
      <c r="A347" s="153">
        <v>0</v>
      </c>
      <c r="B347" s="153">
        <v>0</v>
      </c>
      <c r="C347" s="153">
        <v>18</v>
      </c>
      <c r="D347" s="153"/>
      <c r="E347" s="153"/>
      <c r="F347" s="153"/>
      <c r="G347" s="153"/>
      <c r="H347" s="153"/>
      <c r="I347" s="153"/>
      <c r="J347" s="153"/>
      <c r="K347" s="153"/>
      <c r="L347" s="153"/>
      <c r="M347" s="153"/>
      <c r="N347" s="153"/>
      <c r="O347" s="153"/>
      <c r="P347" s="153"/>
      <c r="Q347" s="153"/>
      <c r="R347" s="153"/>
      <c r="S347" s="153"/>
    </row>
    <row r="348" spans="1:19">
      <c r="A348" s="153">
        <v>0</v>
      </c>
      <c r="B348" s="153">
        <v>0</v>
      </c>
      <c r="C348" s="153">
        <v>29</v>
      </c>
      <c r="D348" s="153"/>
      <c r="E348" s="153"/>
      <c r="F348" s="153"/>
      <c r="G348" s="153"/>
      <c r="H348" s="153"/>
      <c r="I348" s="153"/>
      <c r="J348" s="153"/>
      <c r="K348" s="153"/>
      <c r="L348" s="153"/>
      <c r="M348" s="153"/>
      <c r="N348" s="153"/>
      <c r="O348" s="153"/>
      <c r="P348" s="153"/>
      <c r="Q348" s="153"/>
      <c r="R348" s="153"/>
      <c r="S348" s="153"/>
    </row>
    <row r="349" spans="1:19">
      <c r="A349" s="153">
        <v>0</v>
      </c>
      <c r="B349" s="153">
        <v>0</v>
      </c>
      <c r="C349" s="153">
        <v>21</v>
      </c>
      <c r="D349" s="153"/>
      <c r="E349" s="153"/>
      <c r="F349" s="153"/>
      <c r="G349" s="153"/>
      <c r="H349" s="153"/>
      <c r="I349" s="153"/>
      <c r="J349" s="153"/>
      <c r="K349" s="153"/>
      <c r="L349" s="153"/>
      <c r="M349" s="153"/>
      <c r="N349" s="153"/>
      <c r="O349" s="153"/>
      <c r="P349" s="153"/>
      <c r="Q349" s="153"/>
      <c r="R349" s="153"/>
      <c r="S349" s="153"/>
    </row>
    <row r="350" spans="1:19">
      <c r="A350" s="153">
        <v>0</v>
      </c>
      <c r="B350" s="153">
        <v>0</v>
      </c>
      <c r="C350" s="153">
        <v>20</v>
      </c>
      <c r="D350" s="153"/>
      <c r="E350" s="153"/>
      <c r="F350" s="153"/>
      <c r="G350" s="153"/>
      <c r="H350" s="153"/>
      <c r="I350" s="153"/>
      <c r="J350" s="153"/>
      <c r="K350" s="153"/>
      <c r="L350" s="153"/>
      <c r="M350" s="153"/>
      <c r="N350" s="153"/>
      <c r="O350" s="153"/>
      <c r="P350" s="153"/>
      <c r="Q350" s="153"/>
      <c r="R350" s="153"/>
      <c r="S350" s="153"/>
    </row>
    <row r="351" spans="1:19">
      <c r="A351" s="153">
        <v>0</v>
      </c>
      <c r="B351" s="153">
        <v>0</v>
      </c>
      <c r="C351" s="153">
        <v>26</v>
      </c>
      <c r="D351" s="153"/>
      <c r="E351" s="153"/>
      <c r="F351" s="153"/>
      <c r="G351" s="153"/>
      <c r="H351" s="153"/>
      <c r="I351" s="153"/>
      <c r="J351" s="153"/>
      <c r="K351" s="153"/>
      <c r="L351" s="153"/>
      <c r="M351" s="153"/>
      <c r="N351" s="153"/>
      <c r="O351" s="153"/>
      <c r="P351" s="153"/>
      <c r="Q351" s="153"/>
      <c r="R351" s="153"/>
      <c r="S351" s="153"/>
    </row>
    <row r="352" spans="1:19">
      <c r="A352" s="153">
        <v>0</v>
      </c>
      <c r="B352" s="153">
        <v>0</v>
      </c>
      <c r="C352" s="153">
        <v>37</v>
      </c>
      <c r="D352" s="153"/>
      <c r="E352" s="153"/>
      <c r="F352" s="153"/>
      <c r="G352" s="153"/>
      <c r="H352" s="153"/>
      <c r="I352" s="153"/>
      <c r="J352" s="153"/>
      <c r="K352" s="153"/>
      <c r="L352" s="153"/>
      <c r="M352" s="153"/>
      <c r="N352" s="153"/>
      <c r="O352" s="153"/>
      <c r="P352" s="153"/>
      <c r="Q352" s="153"/>
      <c r="R352" s="153"/>
      <c r="S352" s="153"/>
    </row>
    <row r="353" spans="1:19">
      <c r="A353" s="153">
        <v>1</v>
      </c>
      <c r="B353" s="153">
        <v>1</v>
      </c>
      <c r="C353" s="153">
        <v>34</v>
      </c>
      <c r="D353" s="153"/>
      <c r="E353" s="153"/>
      <c r="F353" s="153"/>
      <c r="G353" s="153"/>
      <c r="H353" s="153"/>
      <c r="I353" s="153"/>
      <c r="J353" s="153"/>
      <c r="K353" s="153"/>
      <c r="L353" s="153"/>
      <c r="M353" s="153"/>
      <c r="N353" s="153"/>
      <c r="O353" s="153"/>
      <c r="P353" s="153"/>
      <c r="Q353" s="153"/>
      <c r="R353" s="153"/>
      <c r="S353" s="153"/>
    </row>
    <row r="354" spans="1:19">
      <c r="A354" s="153">
        <v>0</v>
      </c>
      <c r="B354" s="153">
        <v>0</v>
      </c>
      <c r="C354" s="153">
        <v>21</v>
      </c>
      <c r="D354" s="153"/>
      <c r="E354" s="153"/>
      <c r="F354" s="153"/>
      <c r="G354" s="153"/>
      <c r="H354" s="153"/>
      <c r="I354" s="153"/>
      <c r="J354" s="153"/>
      <c r="K354" s="153"/>
      <c r="L354" s="153"/>
      <c r="M354" s="153"/>
      <c r="N354" s="153"/>
      <c r="O354" s="153"/>
      <c r="P354" s="153"/>
      <c r="Q354" s="153"/>
      <c r="R354" s="153"/>
      <c r="S354" s="153"/>
    </row>
    <row r="355" spans="1:19">
      <c r="A355" s="153">
        <v>0</v>
      </c>
      <c r="B355" s="153">
        <v>0</v>
      </c>
      <c r="C355" s="153">
        <v>19</v>
      </c>
      <c r="D355" s="153"/>
      <c r="E355" s="153"/>
      <c r="F355" s="153"/>
      <c r="G355" s="153"/>
      <c r="H355" s="153"/>
      <c r="I355" s="153"/>
      <c r="J355" s="153"/>
      <c r="K355" s="153"/>
      <c r="L355" s="153"/>
      <c r="M355" s="153"/>
      <c r="N355" s="153"/>
      <c r="O355" s="153"/>
      <c r="P355" s="153"/>
      <c r="Q355" s="153"/>
      <c r="R355" s="153"/>
      <c r="S355" s="153"/>
    </row>
    <row r="356" spans="1:19">
      <c r="A356" s="153">
        <v>0</v>
      </c>
      <c r="B356" s="153">
        <v>0</v>
      </c>
      <c r="C356" s="153">
        <v>24</v>
      </c>
      <c r="D356" s="153"/>
      <c r="E356" s="153"/>
      <c r="F356" s="153"/>
      <c r="G356" s="153"/>
      <c r="H356" s="153"/>
      <c r="I356" s="153"/>
      <c r="J356" s="153"/>
      <c r="K356" s="153"/>
      <c r="L356" s="153"/>
      <c r="M356" s="153"/>
      <c r="N356" s="153"/>
      <c r="O356" s="153"/>
      <c r="P356" s="153"/>
      <c r="Q356" s="153"/>
      <c r="R356" s="153"/>
      <c r="S356" s="153"/>
    </row>
    <row r="357" spans="1:19">
      <c r="A357" s="153">
        <v>0</v>
      </c>
      <c r="B357" s="153">
        <v>0</v>
      </c>
      <c r="C357" s="153">
        <v>22</v>
      </c>
      <c r="D357" s="153"/>
      <c r="E357" s="153"/>
      <c r="F357" s="153"/>
      <c r="G357" s="153"/>
      <c r="H357" s="153"/>
      <c r="I357" s="153"/>
      <c r="J357" s="153"/>
      <c r="K357" s="153"/>
      <c r="L357" s="153"/>
      <c r="M357" s="153"/>
      <c r="N357" s="153"/>
      <c r="O357" s="153"/>
      <c r="P357" s="153"/>
      <c r="Q357" s="153"/>
      <c r="R357" s="153"/>
      <c r="S357" s="153"/>
    </row>
    <row r="358" spans="1:19">
      <c r="A358" s="153">
        <v>0</v>
      </c>
      <c r="B358" s="153">
        <v>0</v>
      </c>
      <c r="C358" s="153">
        <v>21</v>
      </c>
      <c r="D358" s="153"/>
      <c r="E358" s="153"/>
      <c r="F358" s="153"/>
      <c r="G358" s="153"/>
      <c r="H358" s="153"/>
      <c r="I358" s="153"/>
      <c r="J358" s="153"/>
      <c r="K358" s="153"/>
      <c r="L358" s="153"/>
      <c r="M358" s="153"/>
      <c r="N358" s="153"/>
      <c r="O358" s="153"/>
      <c r="P358" s="153"/>
      <c r="Q358" s="153"/>
      <c r="R358" s="153"/>
      <c r="S358" s="153"/>
    </row>
    <row r="359" spans="1:19">
      <c r="A359" s="153">
        <v>0</v>
      </c>
      <c r="B359" s="153">
        <v>0</v>
      </c>
      <c r="C359" s="153">
        <v>27</v>
      </c>
      <c r="D359" s="153"/>
      <c r="E359" s="153"/>
      <c r="F359" s="153"/>
      <c r="G359" s="153"/>
      <c r="H359" s="153"/>
      <c r="I359" s="153"/>
      <c r="J359" s="153"/>
      <c r="K359" s="153"/>
      <c r="L359" s="153"/>
      <c r="M359" s="153"/>
      <c r="N359" s="153"/>
      <c r="O359" s="153"/>
      <c r="P359" s="153"/>
      <c r="Q359" s="153"/>
      <c r="R359" s="153"/>
      <c r="S359" s="153"/>
    </row>
    <row r="360" spans="1:19">
      <c r="A360" s="153">
        <v>0</v>
      </c>
      <c r="B360" s="153">
        <v>0</v>
      </c>
      <c r="C360" s="153">
        <v>24</v>
      </c>
      <c r="D360" s="153"/>
      <c r="E360" s="153"/>
      <c r="F360" s="153"/>
      <c r="G360" s="153"/>
      <c r="H360" s="153"/>
      <c r="I360" s="153"/>
      <c r="J360" s="153"/>
      <c r="K360" s="153"/>
      <c r="L360" s="153"/>
      <c r="M360" s="153"/>
      <c r="N360" s="153"/>
      <c r="O360" s="153"/>
      <c r="P360" s="153"/>
      <c r="Q360" s="153"/>
      <c r="R360" s="153"/>
      <c r="S360" s="153"/>
    </row>
    <row r="361" spans="1:19">
      <c r="A361" s="153">
        <v>0</v>
      </c>
      <c r="B361" s="153">
        <v>0</v>
      </c>
      <c r="C361" s="153">
        <v>23</v>
      </c>
      <c r="D361" s="153"/>
      <c r="E361" s="153"/>
      <c r="F361" s="153"/>
      <c r="G361" s="153"/>
      <c r="H361" s="153"/>
      <c r="I361" s="153"/>
      <c r="J361" s="153"/>
      <c r="K361" s="153"/>
      <c r="L361" s="153"/>
      <c r="M361" s="153"/>
      <c r="N361" s="153"/>
      <c r="O361" s="153"/>
      <c r="P361" s="153"/>
      <c r="Q361" s="153"/>
      <c r="R361" s="153"/>
      <c r="S361" s="153"/>
    </row>
    <row r="362" spans="1:19">
      <c r="A362" s="153">
        <v>1</v>
      </c>
      <c r="B362" s="153">
        <v>1</v>
      </c>
      <c r="C362" s="153">
        <v>71</v>
      </c>
      <c r="D362" s="153"/>
      <c r="E362" s="153"/>
      <c r="F362" s="153"/>
      <c r="G362" s="153"/>
      <c r="H362" s="153"/>
      <c r="I362" s="153"/>
      <c r="J362" s="153"/>
      <c r="K362" s="153"/>
      <c r="L362" s="153"/>
      <c r="M362" s="153"/>
      <c r="N362" s="153"/>
      <c r="O362" s="153"/>
      <c r="P362" s="153"/>
      <c r="Q362" s="153"/>
      <c r="R362" s="153"/>
      <c r="S362" s="153"/>
    </row>
    <row r="363" spans="1:19">
      <c r="A363" s="153">
        <v>0</v>
      </c>
      <c r="B363" s="153">
        <v>0</v>
      </c>
      <c r="C363" s="153">
        <v>42</v>
      </c>
      <c r="D363" s="153"/>
      <c r="E363" s="153"/>
      <c r="F363" s="153"/>
      <c r="G363" s="153"/>
      <c r="H363" s="153"/>
      <c r="I363" s="153"/>
      <c r="J363" s="153"/>
      <c r="K363" s="153"/>
      <c r="L363" s="153"/>
      <c r="M363" s="153"/>
      <c r="N363" s="153"/>
      <c r="O363" s="153"/>
      <c r="P363" s="153"/>
      <c r="Q363" s="153"/>
      <c r="R363" s="153"/>
      <c r="S363" s="153"/>
    </row>
    <row r="364" spans="1:19">
      <c r="A364" s="153">
        <v>0</v>
      </c>
      <c r="B364" s="153">
        <v>0</v>
      </c>
      <c r="C364" s="153">
        <v>28</v>
      </c>
      <c r="D364" s="153"/>
      <c r="E364" s="153"/>
      <c r="F364" s="153"/>
      <c r="G364" s="153"/>
      <c r="H364" s="153"/>
      <c r="I364" s="153"/>
      <c r="J364" s="153"/>
      <c r="K364" s="153"/>
      <c r="L364" s="153"/>
      <c r="M364" s="153"/>
      <c r="N364" s="153"/>
      <c r="O364" s="153"/>
      <c r="P364" s="153"/>
      <c r="Q364" s="153"/>
      <c r="R364" s="153"/>
      <c r="S364" s="153"/>
    </row>
    <row r="365" spans="1:19">
      <c r="A365" s="153">
        <v>0</v>
      </c>
      <c r="B365" s="153">
        <v>0</v>
      </c>
      <c r="C365" s="153">
        <v>67</v>
      </c>
      <c r="D365" s="153"/>
      <c r="E365" s="153"/>
      <c r="F365" s="153"/>
      <c r="G365" s="153"/>
      <c r="H365" s="153"/>
      <c r="I365" s="153"/>
      <c r="J365" s="153"/>
      <c r="K365" s="153"/>
      <c r="L365" s="153"/>
      <c r="M365" s="153"/>
      <c r="N365" s="153"/>
      <c r="O365" s="153"/>
      <c r="P365" s="153"/>
      <c r="Q365" s="153"/>
      <c r="R365" s="153"/>
      <c r="S365" s="153"/>
    </row>
    <row r="366" spans="1:19">
      <c r="A366" s="153">
        <v>0</v>
      </c>
      <c r="B366" s="153">
        <v>0</v>
      </c>
      <c r="C366" s="153">
        <v>37</v>
      </c>
      <c r="D366" s="153"/>
      <c r="E366" s="153"/>
      <c r="F366" s="153"/>
      <c r="G366" s="153"/>
      <c r="H366" s="153"/>
      <c r="I366" s="153"/>
      <c r="J366" s="153"/>
      <c r="K366" s="153"/>
      <c r="L366" s="153"/>
      <c r="M366" s="153"/>
      <c r="N366" s="153"/>
      <c r="O366" s="153"/>
      <c r="P366" s="153"/>
      <c r="Q366" s="153"/>
      <c r="R366" s="153"/>
      <c r="S366" s="153"/>
    </row>
    <row r="367" spans="1:19">
      <c r="A367" s="153">
        <v>0</v>
      </c>
      <c r="B367" s="153">
        <v>0</v>
      </c>
      <c r="C367" s="153">
        <v>16</v>
      </c>
      <c r="D367" s="153"/>
      <c r="E367" s="153"/>
      <c r="F367" s="153"/>
      <c r="G367" s="153"/>
      <c r="H367" s="153"/>
      <c r="I367" s="153"/>
      <c r="J367" s="153"/>
      <c r="K367" s="153"/>
      <c r="L367" s="153"/>
      <c r="M367" s="153"/>
      <c r="N367" s="153"/>
      <c r="O367" s="153"/>
      <c r="P367" s="153"/>
      <c r="Q367" s="153"/>
      <c r="R367" s="153"/>
      <c r="S367" s="153"/>
    </row>
    <row r="368" spans="1:19">
      <c r="A368" s="153">
        <v>0</v>
      </c>
      <c r="B368" s="153">
        <v>0</v>
      </c>
      <c r="C368" s="153">
        <v>50</v>
      </c>
      <c r="D368" s="153"/>
      <c r="E368" s="153"/>
      <c r="F368" s="153"/>
      <c r="G368" s="153"/>
      <c r="H368" s="153"/>
      <c r="I368" s="153"/>
      <c r="J368" s="153"/>
      <c r="K368" s="153"/>
      <c r="L368" s="153"/>
      <c r="M368" s="153"/>
      <c r="N368" s="153"/>
      <c r="O368" s="153"/>
      <c r="P368" s="153"/>
      <c r="Q368" s="153"/>
      <c r="R368" s="153"/>
      <c r="S368" s="153"/>
    </row>
    <row r="369" spans="1:19">
      <c r="A369" s="153">
        <v>0</v>
      </c>
      <c r="B369" s="153">
        <v>0</v>
      </c>
      <c r="C369" s="153">
        <v>25</v>
      </c>
      <c r="D369" s="153"/>
      <c r="E369" s="153"/>
      <c r="F369" s="153"/>
      <c r="G369" s="153"/>
      <c r="H369" s="153"/>
      <c r="I369" s="153"/>
      <c r="J369" s="153"/>
      <c r="K369" s="153"/>
      <c r="L369" s="153"/>
      <c r="M369" s="153"/>
      <c r="N369" s="153"/>
      <c r="O369" s="153"/>
      <c r="P369" s="153"/>
      <c r="Q369" s="153"/>
      <c r="R369" s="153"/>
      <c r="S369" s="153"/>
    </row>
    <row r="370" spans="1:19">
      <c r="A370" s="153">
        <v>0</v>
      </c>
      <c r="B370" s="153">
        <v>0</v>
      </c>
      <c r="C370" s="153">
        <v>32</v>
      </c>
      <c r="D370" s="153"/>
      <c r="E370" s="153"/>
      <c r="F370" s="153"/>
      <c r="G370" s="153"/>
      <c r="H370" s="153"/>
      <c r="I370" s="153"/>
      <c r="J370" s="153"/>
      <c r="K370" s="153"/>
      <c r="L370" s="153"/>
      <c r="M370" s="153"/>
      <c r="N370" s="153"/>
      <c r="O370" s="153"/>
      <c r="P370" s="153"/>
      <c r="Q370" s="153"/>
      <c r="R370" s="153"/>
      <c r="S370" s="153"/>
    </row>
    <row r="371" spans="1:19">
      <c r="A371" s="153">
        <v>1</v>
      </c>
      <c r="B371" s="153">
        <v>1</v>
      </c>
      <c r="C371" s="153">
        <v>69</v>
      </c>
      <c r="D371" s="153"/>
      <c r="E371" s="153"/>
      <c r="F371" s="153"/>
      <c r="G371" s="153"/>
      <c r="H371" s="153"/>
      <c r="I371" s="153"/>
      <c r="J371" s="153"/>
      <c r="K371" s="153"/>
      <c r="L371" s="153"/>
      <c r="M371" s="153"/>
      <c r="N371" s="153"/>
      <c r="O371" s="153"/>
      <c r="P371" s="153"/>
      <c r="Q371" s="153"/>
      <c r="R371" s="153"/>
      <c r="S371" s="153"/>
    </row>
    <row r="372" spans="1:19">
      <c r="A372" s="153">
        <v>1</v>
      </c>
      <c r="B372" s="153">
        <v>1</v>
      </c>
      <c r="C372" s="153">
        <v>46</v>
      </c>
      <c r="D372" s="153"/>
      <c r="E372" s="153"/>
      <c r="F372" s="153"/>
      <c r="G372" s="153"/>
      <c r="H372" s="153"/>
      <c r="I372" s="153"/>
      <c r="J372" s="153"/>
      <c r="K372" s="153"/>
      <c r="L372" s="153"/>
      <c r="M372" s="153"/>
      <c r="N372" s="153"/>
      <c r="O372" s="153"/>
      <c r="P372" s="153"/>
      <c r="Q372" s="153"/>
      <c r="R372" s="153"/>
      <c r="S372" s="153"/>
    </row>
    <row r="373" spans="1:19">
      <c r="A373" s="153">
        <v>0</v>
      </c>
      <c r="B373" s="153">
        <v>0</v>
      </c>
      <c r="C373" s="153">
        <v>18</v>
      </c>
      <c r="D373" s="153"/>
      <c r="E373" s="153"/>
      <c r="F373" s="153"/>
      <c r="G373" s="153"/>
      <c r="H373" s="153"/>
      <c r="I373" s="153"/>
      <c r="J373" s="153"/>
      <c r="K373" s="153"/>
      <c r="L373" s="153"/>
      <c r="M373" s="153"/>
      <c r="N373" s="153"/>
      <c r="O373" s="153"/>
      <c r="P373" s="153"/>
      <c r="Q373" s="153"/>
      <c r="R373" s="153"/>
      <c r="S373" s="153"/>
    </row>
    <row r="374" spans="1:19">
      <c r="A374" s="153">
        <v>0</v>
      </c>
      <c r="B374" s="153">
        <v>0</v>
      </c>
      <c r="C374" s="153">
        <v>26</v>
      </c>
      <c r="D374" s="153"/>
      <c r="E374" s="153"/>
      <c r="F374" s="153"/>
      <c r="G374" s="153"/>
      <c r="H374" s="153"/>
      <c r="I374" s="153"/>
      <c r="J374" s="153"/>
      <c r="K374" s="153"/>
      <c r="L374" s="153"/>
      <c r="M374" s="153"/>
      <c r="N374" s="153"/>
      <c r="O374" s="153"/>
      <c r="P374" s="153"/>
      <c r="Q374" s="153"/>
      <c r="R374" s="153"/>
      <c r="S374" s="153"/>
    </row>
    <row r="375" spans="1:19">
      <c r="A375" s="153">
        <v>0</v>
      </c>
      <c r="B375" s="153">
        <v>0</v>
      </c>
      <c r="C375" s="153">
        <v>31</v>
      </c>
      <c r="D375" s="153"/>
      <c r="E375" s="153"/>
      <c r="F375" s="153"/>
      <c r="G375" s="153"/>
      <c r="H375" s="153"/>
      <c r="I375" s="153"/>
      <c r="J375" s="153"/>
      <c r="K375" s="153"/>
      <c r="L375" s="153"/>
      <c r="M375" s="153"/>
      <c r="N375" s="153"/>
      <c r="O375" s="153"/>
      <c r="P375" s="153"/>
      <c r="Q375" s="153"/>
      <c r="R375" s="153"/>
      <c r="S375" s="153"/>
    </row>
    <row r="376" spans="1:19">
      <c r="A376" s="153">
        <v>0</v>
      </c>
      <c r="B376" s="153">
        <v>0</v>
      </c>
      <c r="C376" s="153">
        <v>26</v>
      </c>
      <c r="D376" s="153"/>
      <c r="E376" s="153"/>
      <c r="F376" s="153"/>
      <c r="G376" s="153"/>
      <c r="H376" s="153"/>
      <c r="I376" s="153"/>
      <c r="J376" s="153"/>
      <c r="K376" s="153"/>
      <c r="L376" s="153"/>
      <c r="M376" s="153"/>
      <c r="N376" s="153"/>
      <c r="O376" s="153"/>
      <c r="P376" s="153"/>
      <c r="Q376" s="153"/>
      <c r="R376" s="153"/>
      <c r="S376" s="153"/>
    </row>
    <row r="377" spans="1:19">
      <c r="A377" s="153">
        <v>0</v>
      </c>
      <c r="B377" s="153">
        <v>0</v>
      </c>
      <c r="C377" s="153">
        <v>36</v>
      </c>
      <c r="D377" s="153"/>
      <c r="E377" s="153"/>
      <c r="F377" s="153"/>
      <c r="G377" s="153"/>
      <c r="H377" s="153"/>
      <c r="I377" s="153"/>
      <c r="J377" s="153"/>
      <c r="K377" s="153"/>
      <c r="L377" s="153"/>
      <c r="M377" s="153"/>
      <c r="N377" s="153"/>
      <c r="O377" s="153"/>
      <c r="P377" s="153"/>
      <c r="Q377" s="153"/>
      <c r="R377" s="153"/>
      <c r="S377" s="153"/>
    </row>
    <row r="378" spans="1:19">
      <c r="A378" s="153">
        <v>1</v>
      </c>
      <c r="B378" s="153">
        <v>1</v>
      </c>
      <c r="C378" s="153">
        <v>47</v>
      </c>
      <c r="D378" s="153"/>
      <c r="E378" s="153"/>
      <c r="F378" s="153"/>
      <c r="G378" s="153"/>
      <c r="H378" s="153"/>
      <c r="I378" s="153"/>
      <c r="J378" s="153"/>
      <c r="K378" s="153"/>
      <c r="L378" s="153"/>
      <c r="M378" s="153"/>
      <c r="N378" s="153"/>
      <c r="O378" s="153"/>
      <c r="P378" s="153"/>
      <c r="Q378" s="153"/>
      <c r="R378" s="153"/>
      <c r="S378" s="153"/>
    </row>
    <row r="379" spans="1:19">
      <c r="A379" s="153">
        <v>1</v>
      </c>
      <c r="B379" s="153">
        <v>1</v>
      </c>
      <c r="C379" s="153">
        <v>73</v>
      </c>
      <c r="D379" s="153"/>
      <c r="E379" s="153"/>
      <c r="F379" s="153"/>
      <c r="G379" s="153"/>
      <c r="H379" s="153"/>
      <c r="I379" s="153"/>
      <c r="J379" s="153"/>
      <c r="K379" s="153"/>
      <c r="L379" s="153"/>
      <c r="M379" s="153"/>
      <c r="N379" s="153"/>
      <c r="O379" s="153"/>
      <c r="P379" s="153"/>
      <c r="Q379" s="153"/>
      <c r="R379" s="153"/>
      <c r="S379" s="153"/>
    </row>
    <row r="380" spans="1:19">
      <c r="A380" s="153">
        <v>0</v>
      </c>
      <c r="B380" s="153">
        <v>0</v>
      </c>
      <c r="C380" s="153">
        <v>18</v>
      </c>
      <c r="D380" s="153"/>
      <c r="E380" s="153"/>
      <c r="F380" s="153"/>
      <c r="G380" s="153"/>
      <c r="H380" s="153"/>
      <c r="I380" s="153"/>
      <c r="J380" s="153"/>
      <c r="K380" s="153"/>
      <c r="L380" s="153"/>
      <c r="M380" s="153"/>
      <c r="N380" s="153"/>
      <c r="O380" s="153"/>
      <c r="P380" s="153"/>
      <c r="Q380" s="153"/>
      <c r="R380" s="153"/>
      <c r="S380" s="153"/>
    </row>
    <row r="381" spans="1:19">
      <c r="A381" s="153">
        <v>0</v>
      </c>
      <c r="B381" s="153">
        <v>0</v>
      </c>
      <c r="C381" s="153">
        <v>23</v>
      </c>
      <c r="D381" s="153"/>
      <c r="E381" s="153"/>
      <c r="F381" s="153"/>
      <c r="G381" s="153"/>
      <c r="H381" s="153"/>
      <c r="I381" s="153"/>
      <c r="J381" s="153"/>
      <c r="K381" s="153"/>
      <c r="L381" s="153"/>
      <c r="M381" s="153"/>
      <c r="N381" s="153"/>
      <c r="O381" s="153"/>
      <c r="P381" s="153"/>
      <c r="Q381" s="153"/>
      <c r="R381" s="153"/>
      <c r="S381" s="153"/>
    </row>
    <row r="382" spans="1:19">
      <c r="A382" s="153">
        <v>0</v>
      </c>
      <c r="B382" s="153">
        <v>0</v>
      </c>
      <c r="C382" s="153">
        <v>37</v>
      </c>
      <c r="D382" s="153"/>
      <c r="E382" s="153"/>
      <c r="F382" s="153"/>
      <c r="G382" s="153"/>
      <c r="H382" s="153"/>
      <c r="I382" s="153"/>
      <c r="J382" s="153"/>
      <c r="K382" s="153"/>
      <c r="L382" s="153"/>
      <c r="M382" s="153"/>
      <c r="N382" s="153"/>
      <c r="O382" s="153"/>
      <c r="P382" s="153"/>
      <c r="Q382" s="153"/>
      <c r="R382" s="153"/>
      <c r="S382" s="153"/>
    </row>
    <row r="383" spans="1:19">
      <c r="A383" s="153">
        <v>0</v>
      </c>
      <c r="B383" s="153">
        <v>0</v>
      </c>
      <c r="C383" s="153">
        <v>40</v>
      </c>
      <c r="D383" s="153"/>
      <c r="E383" s="153"/>
      <c r="F383" s="153"/>
      <c r="G383" s="153"/>
      <c r="H383" s="153"/>
      <c r="I383" s="153"/>
      <c r="J383" s="153"/>
      <c r="K383" s="153"/>
      <c r="L383" s="153"/>
      <c r="M383" s="153"/>
      <c r="N383" s="153"/>
      <c r="O383" s="153"/>
      <c r="P383" s="153"/>
      <c r="Q383" s="153"/>
      <c r="R383" s="153"/>
      <c r="S383" s="153"/>
    </row>
    <row r="384" spans="1:19">
      <c r="A384" s="153">
        <v>0</v>
      </c>
      <c r="B384" s="153">
        <v>0</v>
      </c>
      <c r="C384" s="153">
        <v>23</v>
      </c>
      <c r="D384" s="153"/>
      <c r="E384" s="153"/>
      <c r="F384" s="153"/>
      <c r="G384" s="153"/>
      <c r="H384" s="153"/>
      <c r="I384" s="153"/>
      <c r="J384" s="153"/>
      <c r="K384" s="153"/>
      <c r="L384" s="153"/>
      <c r="M384" s="153"/>
      <c r="N384" s="153"/>
      <c r="O384" s="153"/>
      <c r="P384" s="153"/>
      <c r="Q384" s="153"/>
      <c r="R384" s="153"/>
      <c r="S384" s="153"/>
    </row>
    <row r="385" spans="1:19">
      <c r="A385" s="153">
        <v>1</v>
      </c>
      <c r="B385" s="153">
        <v>1</v>
      </c>
      <c r="C385" s="153">
        <v>60</v>
      </c>
      <c r="D385" s="153"/>
      <c r="E385" s="153"/>
      <c r="F385" s="153"/>
      <c r="G385" s="153"/>
      <c r="H385" s="153"/>
      <c r="I385" s="153"/>
      <c r="J385" s="153"/>
      <c r="K385" s="153"/>
      <c r="L385" s="153"/>
      <c r="M385" s="153"/>
      <c r="N385" s="153"/>
      <c r="O385" s="153"/>
      <c r="P385" s="153"/>
      <c r="Q385" s="153"/>
      <c r="R385" s="153"/>
      <c r="S385" s="153"/>
    </row>
    <row r="386" spans="1:19">
      <c r="A386" s="153">
        <v>0</v>
      </c>
      <c r="B386" s="153">
        <v>0</v>
      </c>
      <c r="C386" s="153">
        <v>21</v>
      </c>
      <c r="D386" s="153"/>
      <c r="E386" s="153"/>
      <c r="F386" s="153"/>
      <c r="G386" s="153"/>
      <c r="H386" s="153"/>
      <c r="I386" s="153"/>
      <c r="J386" s="153"/>
      <c r="K386" s="153"/>
      <c r="L386" s="153"/>
      <c r="M386" s="153"/>
      <c r="N386" s="153"/>
      <c r="O386" s="153"/>
      <c r="P386" s="153"/>
      <c r="Q386" s="153"/>
      <c r="R386" s="153"/>
      <c r="S386" s="153"/>
    </row>
    <row r="387" spans="1:19">
      <c r="A387" s="153">
        <v>0</v>
      </c>
      <c r="B387" s="153">
        <v>0</v>
      </c>
      <c r="C387" s="153">
        <v>53</v>
      </c>
      <c r="D387" s="153"/>
      <c r="E387" s="153"/>
      <c r="F387" s="153"/>
      <c r="G387" s="153"/>
      <c r="H387" s="153"/>
      <c r="I387" s="153"/>
      <c r="J387" s="153"/>
      <c r="K387" s="153"/>
      <c r="L387" s="153"/>
      <c r="M387" s="153"/>
      <c r="N387" s="153"/>
      <c r="O387" s="153"/>
      <c r="P387" s="153"/>
      <c r="Q387" s="153"/>
      <c r="R387" s="153"/>
      <c r="S387" s="153"/>
    </row>
    <row r="388" spans="1:19">
      <c r="A388" s="153">
        <v>0</v>
      </c>
      <c r="B388" s="153">
        <v>0</v>
      </c>
      <c r="C388" s="153">
        <v>42</v>
      </c>
      <c r="D388" s="153"/>
      <c r="E388" s="153"/>
      <c r="F388" s="153"/>
      <c r="G388" s="153"/>
      <c r="H388" s="153"/>
      <c r="I388" s="153"/>
      <c r="J388" s="153"/>
      <c r="K388" s="153"/>
      <c r="L388" s="153"/>
      <c r="M388" s="153"/>
      <c r="N388" s="153"/>
      <c r="O388" s="153"/>
      <c r="P388" s="153"/>
      <c r="Q388" s="153"/>
      <c r="R388" s="153"/>
      <c r="S388" s="153"/>
    </row>
    <row r="389" spans="1:19">
      <c r="A389" s="153">
        <v>0</v>
      </c>
      <c r="B389" s="153">
        <v>0</v>
      </c>
      <c r="C389" s="153">
        <v>25</v>
      </c>
      <c r="D389" s="153"/>
      <c r="E389" s="153"/>
      <c r="F389" s="153"/>
      <c r="G389" s="153"/>
      <c r="H389" s="153"/>
      <c r="I389" s="153"/>
      <c r="J389" s="153"/>
      <c r="K389" s="153"/>
      <c r="L389" s="153"/>
      <c r="M389" s="153"/>
      <c r="N389" s="153"/>
      <c r="O389" s="153"/>
      <c r="P389" s="153"/>
      <c r="Q389" s="153"/>
      <c r="R389" s="153"/>
      <c r="S389" s="153"/>
    </row>
    <row r="390" spans="1:19">
      <c r="A390" s="153">
        <v>1</v>
      </c>
      <c r="B390" s="153">
        <v>1</v>
      </c>
      <c r="C390" s="153">
        <v>64</v>
      </c>
      <c r="D390" s="153"/>
      <c r="E390" s="153"/>
      <c r="F390" s="153"/>
      <c r="G390" s="153"/>
      <c r="H390" s="153"/>
      <c r="I390" s="153"/>
      <c r="J390" s="153"/>
      <c r="K390" s="153"/>
      <c r="L390" s="153"/>
      <c r="M390" s="153"/>
      <c r="N390" s="153"/>
      <c r="O390" s="153"/>
      <c r="P390" s="153"/>
      <c r="Q390" s="153"/>
      <c r="R390" s="153"/>
      <c r="S390" s="153"/>
    </row>
    <row r="391" spans="1:19">
      <c r="A391" s="153">
        <v>0</v>
      </c>
      <c r="B391" s="153">
        <v>0</v>
      </c>
      <c r="C391" s="153">
        <v>50</v>
      </c>
      <c r="D391" s="153"/>
      <c r="E391" s="153"/>
      <c r="F391" s="153"/>
      <c r="G391" s="153"/>
      <c r="H391" s="153"/>
      <c r="I391" s="153"/>
      <c r="J391" s="153"/>
      <c r="K391" s="153"/>
      <c r="L391" s="153"/>
      <c r="M391" s="153"/>
      <c r="N391" s="153"/>
      <c r="O391" s="153"/>
      <c r="P391" s="153"/>
      <c r="Q391" s="153"/>
      <c r="R391" s="153"/>
      <c r="S391" s="153"/>
    </row>
    <row r="392" spans="1:19">
      <c r="A392" s="153">
        <v>0</v>
      </c>
      <c r="B392" s="153">
        <v>0</v>
      </c>
      <c r="C392" s="153">
        <v>16</v>
      </c>
      <c r="D392" s="153"/>
      <c r="E392" s="153"/>
      <c r="F392" s="153"/>
      <c r="G392" s="153"/>
      <c r="H392" s="153"/>
      <c r="I392" s="153"/>
      <c r="J392" s="153"/>
      <c r="K392" s="153"/>
      <c r="L392" s="153"/>
      <c r="M392" s="153"/>
      <c r="N392" s="153"/>
      <c r="O392" s="153"/>
      <c r="P392" s="153"/>
      <c r="Q392" s="153"/>
      <c r="R392" s="153"/>
      <c r="S392" s="153"/>
    </row>
    <row r="393" spans="1:19">
      <c r="A393" s="153">
        <v>0</v>
      </c>
      <c r="B393" s="153">
        <v>0</v>
      </c>
      <c r="C393" s="153">
        <v>77</v>
      </c>
      <c r="D393" s="153"/>
      <c r="E393" s="153"/>
      <c r="F393" s="153"/>
      <c r="G393" s="153"/>
      <c r="H393" s="153"/>
      <c r="I393" s="153"/>
      <c r="J393" s="153"/>
      <c r="K393" s="153"/>
      <c r="L393" s="153"/>
      <c r="M393" s="153"/>
      <c r="N393" s="153"/>
      <c r="O393" s="153"/>
      <c r="P393" s="153"/>
      <c r="Q393" s="153"/>
      <c r="R393" s="153"/>
      <c r="S393" s="153"/>
    </row>
    <row r="394" spans="1:19">
      <c r="A394" s="153">
        <v>0</v>
      </c>
      <c r="B394" s="153">
        <v>0</v>
      </c>
      <c r="C394" s="153">
        <v>45</v>
      </c>
      <c r="D394" s="153"/>
      <c r="E394" s="153"/>
      <c r="F394" s="153"/>
      <c r="G394" s="153"/>
      <c r="H394" s="153"/>
      <c r="I394" s="153"/>
      <c r="J394" s="153"/>
      <c r="K394" s="153"/>
      <c r="L394" s="153"/>
      <c r="M394" s="153"/>
      <c r="N394" s="153"/>
      <c r="O394" s="153"/>
      <c r="P394" s="153"/>
      <c r="Q394" s="153"/>
      <c r="R394" s="153"/>
      <c r="S394" s="153"/>
    </row>
    <row r="395" spans="1:19">
      <c r="A395" s="153">
        <v>0</v>
      </c>
      <c r="B395" s="153">
        <v>0</v>
      </c>
      <c r="C395" s="153">
        <v>44</v>
      </c>
      <c r="D395" s="153"/>
      <c r="E395" s="153"/>
      <c r="F395" s="153"/>
      <c r="G395" s="153"/>
      <c r="H395" s="153"/>
      <c r="I395" s="153"/>
      <c r="J395" s="153"/>
      <c r="K395" s="153"/>
      <c r="L395" s="153"/>
      <c r="M395" s="153"/>
      <c r="N395" s="153"/>
      <c r="O395" s="153"/>
      <c r="P395" s="153"/>
      <c r="Q395" s="153"/>
      <c r="R395" s="153"/>
      <c r="S395" s="153"/>
    </row>
    <row r="396" spans="1:19">
      <c r="A396" s="153">
        <v>0</v>
      </c>
      <c r="B396" s="153">
        <v>0</v>
      </c>
      <c r="C396" s="153">
        <v>20</v>
      </c>
      <c r="D396" s="153"/>
      <c r="E396" s="153"/>
      <c r="F396" s="153"/>
      <c r="G396" s="153"/>
      <c r="H396" s="153"/>
      <c r="I396" s="153"/>
      <c r="J396" s="153"/>
      <c r="K396" s="153"/>
      <c r="L396" s="153"/>
      <c r="M396" s="153"/>
      <c r="N396" s="153"/>
      <c r="O396" s="153"/>
      <c r="P396" s="153"/>
      <c r="Q396" s="153"/>
      <c r="R396" s="153"/>
      <c r="S396" s="153"/>
    </row>
    <row r="397" spans="1:19">
      <c r="A397" s="153">
        <v>0</v>
      </c>
      <c r="B397" s="153">
        <v>0</v>
      </c>
      <c r="C397" s="153">
        <v>37</v>
      </c>
      <c r="D397" s="153"/>
      <c r="E397" s="153"/>
      <c r="F397" s="153"/>
      <c r="G397" s="153"/>
      <c r="H397" s="153"/>
      <c r="I397" s="153"/>
      <c r="J397" s="153"/>
      <c r="K397" s="153"/>
      <c r="L397" s="153"/>
      <c r="M397" s="153"/>
      <c r="N397" s="153"/>
      <c r="O397" s="153"/>
      <c r="P397" s="153"/>
      <c r="Q397" s="153"/>
      <c r="R397" s="153"/>
      <c r="S397" s="153"/>
    </row>
    <row r="398" spans="1:19">
      <c r="A398" s="153">
        <v>0</v>
      </c>
      <c r="B398" s="153">
        <v>0</v>
      </c>
      <c r="C398" s="153">
        <v>21</v>
      </c>
      <c r="D398" s="153"/>
      <c r="E398" s="153"/>
      <c r="F398" s="153"/>
      <c r="G398" s="153"/>
      <c r="H398" s="153"/>
      <c r="I398" s="153"/>
      <c r="J398" s="153"/>
      <c r="K398" s="153"/>
      <c r="L398" s="153"/>
      <c r="M398" s="153"/>
      <c r="N398" s="153"/>
      <c r="O398" s="153"/>
      <c r="P398" s="153"/>
      <c r="Q398" s="153"/>
      <c r="R398" s="153"/>
      <c r="S398" s="153"/>
    </row>
    <row r="399" spans="1:19">
      <c r="A399" s="153">
        <v>0</v>
      </c>
      <c r="B399" s="153">
        <v>0</v>
      </c>
      <c r="C399" s="153">
        <v>23</v>
      </c>
      <c r="D399" s="153"/>
      <c r="E399" s="153"/>
      <c r="F399" s="153"/>
      <c r="G399" s="153"/>
      <c r="H399" s="153"/>
      <c r="I399" s="153"/>
      <c r="J399" s="153"/>
      <c r="K399" s="153"/>
      <c r="L399" s="153"/>
      <c r="M399" s="153"/>
      <c r="N399" s="153"/>
      <c r="O399" s="153"/>
      <c r="P399" s="153"/>
      <c r="Q399" s="153"/>
      <c r="R399" s="153"/>
      <c r="S399" s="153"/>
    </row>
    <row r="400" spans="1:19">
      <c r="A400" s="153">
        <v>1</v>
      </c>
      <c r="B400" s="153">
        <v>1</v>
      </c>
      <c r="C400" s="153">
        <v>53</v>
      </c>
      <c r="D400" s="153"/>
      <c r="E400" s="153"/>
      <c r="F400" s="153"/>
      <c r="G400" s="153"/>
      <c r="H400" s="153"/>
      <c r="I400" s="153"/>
      <c r="J400" s="153"/>
      <c r="K400" s="153"/>
      <c r="L400" s="153"/>
      <c r="M400" s="153"/>
      <c r="N400" s="153"/>
      <c r="O400" s="153"/>
      <c r="P400" s="153"/>
      <c r="Q400" s="153"/>
      <c r="R400" s="153"/>
      <c r="S400" s="153"/>
    </row>
    <row r="401" spans="1:19">
      <c r="A401" s="153">
        <v>0</v>
      </c>
      <c r="B401" s="153">
        <v>0</v>
      </c>
      <c r="C401" s="153">
        <v>36</v>
      </c>
      <c r="D401" s="153"/>
      <c r="E401" s="153"/>
      <c r="F401" s="153"/>
      <c r="G401" s="153"/>
      <c r="H401" s="153"/>
      <c r="I401" s="153"/>
      <c r="J401" s="153"/>
      <c r="K401" s="153"/>
      <c r="L401" s="153"/>
      <c r="M401" s="153"/>
      <c r="N401" s="153"/>
      <c r="O401" s="153"/>
      <c r="P401" s="153"/>
      <c r="Q401" s="153"/>
      <c r="R401" s="153"/>
      <c r="S401" s="153"/>
    </row>
    <row r="402" spans="1:19">
      <c r="A402" s="153">
        <v>1</v>
      </c>
      <c r="B402" s="153">
        <v>1</v>
      </c>
      <c r="C402" s="153">
        <v>43</v>
      </c>
      <c r="D402" s="153"/>
      <c r="E402" s="153"/>
      <c r="F402" s="153"/>
      <c r="G402" s="153"/>
      <c r="H402" s="153"/>
      <c r="I402" s="153"/>
      <c r="J402" s="153"/>
      <c r="K402" s="153"/>
      <c r="L402" s="153"/>
      <c r="M402" s="153"/>
      <c r="N402" s="153"/>
      <c r="O402" s="153"/>
      <c r="P402" s="153"/>
      <c r="Q402" s="153"/>
      <c r="R402" s="153"/>
      <c r="S402" s="153"/>
    </row>
    <row r="403" spans="1:19">
      <c r="A403" s="153">
        <v>1</v>
      </c>
      <c r="B403" s="153">
        <v>1</v>
      </c>
      <c r="C403" s="153">
        <v>56</v>
      </c>
      <c r="D403" s="153"/>
      <c r="E403" s="153"/>
      <c r="F403" s="153"/>
      <c r="G403" s="153"/>
      <c r="H403" s="153"/>
      <c r="I403" s="153"/>
      <c r="J403" s="153"/>
      <c r="K403" s="153"/>
      <c r="L403" s="153"/>
      <c r="M403" s="153"/>
      <c r="N403" s="153"/>
      <c r="O403" s="153"/>
      <c r="P403" s="153"/>
      <c r="Q403" s="153"/>
      <c r="R403" s="153"/>
      <c r="S403" s="153"/>
    </row>
    <row r="404" spans="1:19">
      <c r="A404" s="153">
        <v>1</v>
      </c>
      <c r="B404" s="153">
        <v>1</v>
      </c>
      <c r="C404" s="153">
        <v>69</v>
      </c>
      <c r="D404" s="153"/>
      <c r="E404" s="153"/>
      <c r="F404" s="153"/>
      <c r="G404" s="153"/>
      <c r="H404" s="153"/>
      <c r="I404" s="153"/>
      <c r="J404" s="153"/>
      <c r="K404" s="153"/>
      <c r="L404" s="153"/>
      <c r="M404" s="153"/>
      <c r="N404" s="153"/>
      <c r="O404" s="153"/>
      <c r="P404" s="153"/>
      <c r="Q404" s="153"/>
      <c r="R404" s="153"/>
      <c r="S404" s="153"/>
    </row>
    <row r="405" spans="1:19">
      <c r="A405" s="153">
        <v>1</v>
      </c>
      <c r="B405" s="153">
        <v>1</v>
      </c>
      <c r="C405" s="153">
        <v>47</v>
      </c>
      <c r="D405" s="153"/>
      <c r="E405" s="153"/>
      <c r="F405" s="153"/>
      <c r="G405" s="153"/>
      <c r="H405" s="153"/>
      <c r="I405" s="153"/>
      <c r="J405" s="153"/>
      <c r="K405" s="153"/>
      <c r="L405" s="153"/>
      <c r="M405" s="153"/>
      <c r="N405" s="153"/>
      <c r="O405" s="153"/>
      <c r="P405" s="153"/>
      <c r="Q405" s="153"/>
      <c r="R405" s="153"/>
      <c r="S405" s="153"/>
    </row>
    <row r="406" spans="1:19">
      <c r="A406" s="153">
        <v>0</v>
      </c>
      <c r="B406" s="153">
        <v>0</v>
      </c>
      <c r="C406" s="153">
        <v>19</v>
      </c>
      <c r="D406" s="153"/>
      <c r="E406" s="153"/>
      <c r="F406" s="153"/>
      <c r="G406" s="153"/>
      <c r="H406" s="153"/>
      <c r="I406" s="153"/>
      <c r="J406" s="153"/>
      <c r="K406" s="153"/>
      <c r="L406" s="153"/>
      <c r="M406" s="153"/>
      <c r="N406" s="153"/>
      <c r="O406" s="153"/>
      <c r="P406" s="153"/>
      <c r="Q406" s="153"/>
      <c r="R406" s="153"/>
      <c r="S406" s="153"/>
    </row>
    <row r="407" spans="1:19">
      <c r="A407" s="153">
        <v>0</v>
      </c>
      <c r="B407" s="153">
        <v>0</v>
      </c>
      <c r="C407" s="153">
        <v>22</v>
      </c>
      <c r="D407" s="153"/>
      <c r="E407" s="153"/>
      <c r="F407" s="153"/>
      <c r="G407" s="153"/>
      <c r="H407" s="153"/>
      <c r="I407" s="153"/>
      <c r="J407" s="153"/>
      <c r="K407" s="153"/>
      <c r="L407" s="153"/>
      <c r="M407" s="153"/>
      <c r="N407" s="153"/>
      <c r="O407" s="153"/>
      <c r="P407" s="153"/>
      <c r="Q407" s="153"/>
      <c r="R407" s="153"/>
      <c r="S407" s="153"/>
    </row>
    <row r="408" spans="1:19">
      <c r="A408" s="153">
        <v>0</v>
      </c>
      <c r="B408" s="153">
        <v>0</v>
      </c>
      <c r="C408" s="153">
        <v>48</v>
      </c>
      <c r="D408" s="153"/>
      <c r="E408" s="153"/>
      <c r="F408" s="153"/>
      <c r="G408" s="153"/>
      <c r="H408" s="153"/>
      <c r="I408" s="153"/>
      <c r="J408" s="153"/>
      <c r="K408" s="153"/>
      <c r="L408" s="153"/>
      <c r="M408" s="153"/>
      <c r="N408" s="153"/>
      <c r="O408" s="153"/>
      <c r="P408" s="153"/>
      <c r="Q408" s="153"/>
      <c r="R408" s="153"/>
      <c r="S408" s="153"/>
    </row>
    <row r="409" spans="1:19">
      <c r="A409" s="153">
        <v>1</v>
      </c>
      <c r="B409" s="153">
        <v>1</v>
      </c>
      <c r="C409" s="153">
        <v>43</v>
      </c>
      <c r="D409" s="153"/>
      <c r="E409" s="153"/>
      <c r="F409" s="153"/>
      <c r="G409" s="153"/>
      <c r="H409" s="153"/>
      <c r="I409" s="153"/>
      <c r="J409" s="153"/>
      <c r="K409" s="153"/>
      <c r="L409" s="153"/>
      <c r="M409" s="153"/>
      <c r="N409" s="153"/>
      <c r="O409" s="153"/>
      <c r="P409" s="153"/>
      <c r="Q409" s="153"/>
      <c r="R409" s="153"/>
      <c r="S409" s="153"/>
    </row>
    <row r="410" spans="1:19">
      <c r="A410" s="153">
        <v>0</v>
      </c>
      <c r="B410" s="153">
        <v>0</v>
      </c>
      <c r="C410" s="153">
        <v>41</v>
      </c>
      <c r="D410" s="153"/>
      <c r="E410" s="153"/>
      <c r="F410" s="153"/>
      <c r="G410" s="153"/>
      <c r="H410" s="153"/>
      <c r="I410" s="153"/>
      <c r="J410" s="153"/>
      <c r="K410" s="153"/>
      <c r="L410" s="153"/>
      <c r="M410" s="153"/>
      <c r="N410" s="153"/>
      <c r="O410" s="153"/>
      <c r="P410" s="153"/>
      <c r="Q410" s="153"/>
      <c r="R410" s="153"/>
      <c r="S410" s="153"/>
    </row>
    <row r="411" spans="1:19">
      <c r="A411" s="153">
        <v>0</v>
      </c>
      <c r="B411" s="153">
        <v>0</v>
      </c>
      <c r="C411" s="153">
        <v>40</v>
      </c>
      <c r="D411" s="153"/>
      <c r="E411" s="153"/>
      <c r="F411" s="153"/>
      <c r="G411" s="153"/>
      <c r="H411" s="153"/>
      <c r="I411" s="153"/>
      <c r="J411" s="153"/>
      <c r="K411" s="153"/>
      <c r="L411" s="153"/>
      <c r="M411" s="153"/>
      <c r="N411" s="153"/>
      <c r="O411" s="153"/>
      <c r="P411" s="153"/>
      <c r="Q411" s="153"/>
      <c r="R411" s="153"/>
      <c r="S411" s="153"/>
    </row>
    <row r="412" spans="1:19">
      <c r="A412" s="153">
        <v>0</v>
      </c>
      <c r="B412" s="153">
        <v>0</v>
      </c>
      <c r="C412" s="153">
        <v>23</v>
      </c>
      <c r="D412" s="153"/>
      <c r="E412" s="153"/>
      <c r="F412" s="153"/>
      <c r="G412" s="153"/>
      <c r="H412" s="153"/>
      <c r="I412" s="153"/>
      <c r="J412" s="153"/>
      <c r="K412" s="153"/>
      <c r="L412" s="153"/>
      <c r="M412" s="153"/>
      <c r="N412" s="153"/>
      <c r="O412" s="153"/>
      <c r="P412" s="153"/>
      <c r="Q412" s="153"/>
      <c r="R412" s="153"/>
      <c r="S412" s="153"/>
    </row>
    <row r="413" spans="1:19">
      <c r="A413" s="153">
        <v>1</v>
      </c>
      <c r="B413" s="153">
        <v>1</v>
      </c>
      <c r="C413" s="153">
        <v>44</v>
      </c>
      <c r="D413" s="153"/>
      <c r="E413" s="153"/>
      <c r="F413" s="153"/>
      <c r="G413" s="153"/>
      <c r="H413" s="153"/>
      <c r="I413" s="153"/>
      <c r="J413" s="153"/>
      <c r="K413" s="153"/>
      <c r="L413" s="153"/>
      <c r="M413" s="153"/>
      <c r="N413" s="153"/>
      <c r="O413" s="153"/>
      <c r="P413" s="153"/>
      <c r="Q413" s="153"/>
      <c r="R413" s="153"/>
      <c r="S413" s="153"/>
    </row>
    <row r="414" spans="1:19">
      <c r="A414" s="153">
        <v>0</v>
      </c>
      <c r="B414" s="153">
        <v>0</v>
      </c>
      <c r="C414" s="153">
        <v>18</v>
      </c>
      <c r="D414" s="153"/>
      <c r="E414" s="153"/>
      <c r="F414" s="153"/>
      <c r="G414" s="153"/>
      <c r="H414" s="153"/>
      <c r="I414" s="153"/>
      <c r="J414" s="153"/>
      <c r="K414" s="153"/>
      <c r="L414" s="153"/>
      <c r="M414" s="153"/>
      <c r="N414" s="153"/>
      <c r="O414" s="153"/>
      <c r="P414" s="153"/>
      <c r="Q414" s="153"/>
      <c r="R414" s="153"/>
      <c r="S414" s="153"/>
    </row>
    <row r="415" spans="1:19">
      <c r="A415" s="153">
        <v>1</v>
      </c>
      <c r="B415" s="153">
        <v>1</v>
      </c>
      <c r="C415" s="153">
        <v>65</v>
      </c>
      <c r="D415" s="153"/>
      <c r="E415" s="153"/>
      <c r="F415" s="153"/>
      <c r="G415" s="153"/>
      <c r="H415" s="153"/>
      <c r="I415" s="153"/>
      <c r="J415" s="153"/>
      <c r="K415" s="153"/>
      <c r="L415" s="153"/>
      <c r="M415" s="153"/>
      <c r="N415" s="153"/>
      <c r="O415" s="153"/>
      <c r="P415" s="153"/>
      <c r="Q415" s="153"/>
      <c r="R415" s="153"/>
      <c r="S415" s="153"/>
    </row>
    <row r="416" spans="1:19">
      <c r="A416" s="153">
        <v>0</v>
      </c>
      <c r="B416" s="153">
        <v>0</v>
      </c>
      <c r="C416" s="153">
        <v>31</v>
      </c>
      <c r="D416" s="153"/>
      <c r="E416" s="153"/>
      <c r="F416" s="153"/>
      <c r="G416" s="153"/>
      <c r="H416" s="153"/>
      <c r="I416" s="153"/>
      <c r="J416" s="153"/>
      <c r="K416" s="153"/>
      <c r="L416" s="153"/>
      <c r="M416" s="153"/>
      <c r="N416" s="153"/>
      <c r="O416" s="153"/>
      <c r="P416" s="153"/>
      <c r="Q416" s="153"/>
      <c r="R416" s="153"/>
      <c r="S416" s="153"/>
    </row>
  </sheetData>
  <mergeCells count="1">
    <mergeCell ref="H4: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EC0D-57E2-4EFB-A7A4-0F1609208318}">
  <sheetPr>
    <tabColor theme="6" tint="0.79998168889431442"/>
  </sheetPr>
  <dimension ref="A1:T419"/>
  <sheetViews>
    <sheetView tabSelected="1" topLeftCell="A20" workbookViewId="0">
      <selection activeCell="M35" sqref="M35"/>
    </sheetView>
  </sheetViews>
  <sheetFormatPr defaultRowHeight="15"/>
  <sheetData>
    <row r="1" spans="1:20">
      <c r="A1" s="153" t="s">
        <v>465</v>
      </c>
      <c r="B1" s="153" t="s">
        <v>385</v>
      </c>
      <c r="C1" s="153"/>
      <c r="D1" s="153"/>
      <c r="E1" s="153"/>
      <c r="F1" s="153"/>
      <c r="G1" s="153"/>
      <c r="H1" s="153"/>
      <c r="I1" s="153"/>
      <c r="J1" s="153"/>
      <c r="K1" s="153"/>
      <c r="L1" s="153"/>
      <c r="M1" s="153"/>
      <c r="N1" s="153"/>
      <c r="O1" s="153"/>
      <c r="P1" s="153"/>
      <c r="Q1" s="153"/>
      <c r="R1" s="153"/>
      <c r="S1" s="153"/>
      <c r="T1" s="153"/>
    </row>
    <row r="2" spans="1:20">
      <c r="A2" s="153">
        <v>0</v>
      </c>
      <c r="B2" s="153">
        <v>10</v>
      </c>
      <c r="C2" s="153"/>
      <c r="D2" s="153"/>
      <c r="E2" s="153"/>
      <c r="F2" s="153" t="s">
        <v>541</v>
      </c>
      <c r="G2" s="153">
        <v>40</v>
      </c>
      <c r="H2" s="153"/>
      <c r="I2" s="153"/>
      <c r="J2" s="153"/>
      <c r="K2" s="153" t="s">
        <v>542</v>
      </c>
      <c r="L2" s="153">
        <v>415</v>
      </c>
      <c r="M2" s="153"/>
      <c r="N2" s="153" t="s">
        <v>543</v>
      </c>
      <c r="O2" s="167">
        <v>0.25</v>
      </c>
      <c r="P2" s="167">
        <v>0.01</v>
      </c>
      <c r="Q2" s="153"/>
      <c r="R2" s="153"/>
      <c r="S2" s="153"/>
      <c r="T2" s="153"/>
    </row>
    <row r="3" spans="1:20">
      <c r="A3" s="153">
        <v>1</v>
      </c>
      <c r="B3" s="153">
        <v>24</v>
      </c>
      <c r="C3" s="153"/>
      <c r="D3" s="153"/>
      <c r="E3" s="153"/>
      <c r="F3" s="153"/>
      <c r="G3" s="153"/>
      <c r="H3" s="153"/>
      <c r="I3" s="153"/>
      <c r="J3" s="153"/>
      <c r="K3" s="153" t="s">
        <v>544</v>
      </c>
      <c r="L3" s="153">
        <v>103</v>
      </c>
      <c r="M3" s="167">
        <v>0.25</v>
      </c>
      <c r="N3" s="153" t="s">
        <v>545</v>
      </c>
      <c r="O3" s="167">
        <v>0.75</v>
      </c>
      <c r="P3" s="167">
        <v>0.99</v>
      </c>
      <c r="Q3" s="153"/>
      <c r="R3" s="153"/>
      <c r="S3" s="153"/>
      <c r="T3" s="153"/>
    </row>
    <row r="4" spans="1:20">
      <c r="A4" s="153">
        <v>1</v>
      </c>
      <c r="B4" s="153">
        <v>44</v>
      </c>
      <c r="C4" s="153"/>
      <c r="D4" s="153"/>
      <c r="E4" s="153"/>
      <c r="F4" s="153"/>
      <c r="G4" s="397" t="s">
        <v>546</v>
      </c>
      <c r="H4" s="397"/>
      <c r="I4" s="153"/>
      <c r="J4" s="153"/>
      <c r="K4" s="153" t="s">
        <v>547</v>
      </c>
      <c r="L4" s="153">
        <v>10</v>
      </c>
      <c r="M4" s="153"/>
      <c r="N4" s="153" t="s">
        <v>548</v>
      </c>
      <c r="O4" s="153"/>
      <c r="P4" s="153"/>
      <c r="Q4" s="153"/>
      <c r="R4" s="153"/>
      <c r="S4" s="153"/>
      <c r="T4" s="153"/>
    </row>
    <row r="5" spans="1:20">
      <c r="A5" s="153">
        <v>1</v>
      </c>
      <c r="B5" s="153">
        <v>50</v>
      </c>
      <c r="C5" s="153"/>
      <c r="D5" s="153"/>
      <c r="E5" s="153"/>
      <c r="F5" s="153"/>
      <c r="G5" s="153" t="s">
        <v>549</v>
      </c>
      <c r="H5" s="153" t="s">
        <v>550</v>
      </c>
      <c r="I5" s="153">
        <v>0.54368930000000004</v>
      </c>
      <c r="J5" s="153"/>
      <c r="K5" s="153" t="s">
        <v>551</v>
      </c>
      <c r="L5" s="153">
        <v>50</v>
      </c>
      <c r="M5" s="153"/>
      <c r="N5" s="153" t="s">
        <v>552</v>
      </c>
      <c r="O5" s="153"/>
      <c r="P5" s="153"/>
      <c r="Q5" s="153"/>
      <c r="R5" s="153"/>
      <c r="S5" s="153"/>
      <c r="T5" s="153"/>
    </row>
    <row r="6" spans="1:20">
      <c r="A6" s="153">
        <v>1</v>
      </c>
      <c r="B6" s="153">
        <v>46</v>
      </c>
      <c r="C6" s="153"/>
      <c r="D6" s="153" t="s">
        <v>553</v>
      </c>
      <c r="E6" s="153"/>
      <c r="F6" s="153" t="s">
        <v>554</v>
      </c>
      <c r="G6" s="168">
        <v>56</v>
      </c>
      <c r="H6" s="169">
        <v>5</v>
      </c>
      <c r="I6" s="153"/>
      <c r="J6" s="153"/>
      <c r="K6" s="153"/>
      <c r="L6" s="153"/>
      <c r="M6" s="153"/>
      <c r="N6" s="153" t="s">
        <v>555</v>
      </c>
      <c r="O6" s="153"/>
      <c r="P6" s="153"/>
      <c r="Q6" s="153"/>
      <c r="R6" s="153"/>
      <c r="S6" s="153"/>
      <c r="T6" s="153"/>
    </row>
    <row r="7" spans="1:20">
      <c r="A7" s="153">
        <v>1</v>
      </c>
      <c r="B7" s="153">
        <v>47</v>
      </c>
      <c r="C7" s="153"/>
      <c r="D7" s="153"/>
      <c r="E7" s="153"/>
      <c r="F7" s="153" t="s">
        <v>556</v>
      </c>
      <c r="G7" s="170">
        <v>47</v>
      </c>
      <c r="H7" s="171">
        <v>307</v>
      </c>
      <c r="I7" s="153"/>
      <c r="J7" s="153"/>
      <c r="K7" s="153">
        <v>52</v>
      </c>
      <c r="L7" s="153"/>
      <c r="M7" s="153"/>
      <c r="N7" s="153" t="s">
        <v>572</v>
      </c>
      <c r="O7" s="153"/>
      <c r="P7" s="153"/>
      <c r="Q7" s="153"/>
      <c r="R7" s="153"/>
      <c r="S7" s="153"/>
      <c r="T7" s="153"/>
    </row>
    <row r="8" spans="1:20">
      <c r="A8" s="153">
        <v>1</v>
      </c>
      <c r="B8" s="153">
        <v>42</v>
      </c>
      <c r="C8" s="153"/>
      <c r="D8" s="153"/>
      <c r="E8" s="153"/>
      <c r="F8" s="153"/>
      <c r="G8" s="153"/>
      <c r="H8" s="153"/>
      <c r="I8" s="153"/>
      <c r="J8" s="153"/>
      <c r="K8" s="153"/>
      <c r="L8" s="153"/>
      <c r="M8" s="153"/>
      <c r="N8" s="153"/>
      <c r="O8" s="153" t="s">
        <v>558</v>
      </c>
      <c r="P8" s="153"/>
      <c r="Q8" s="153"/>
      <c r="R8" s="153"/>
      <c r="S8" s="153"/>
      <c r="T8" s="153"/>
    </row>
    <row r="9" spans="1:20">
      <c r="A9" s="153">
        <v>1</v>
      </c>
      <c r="B9" s="153">
        <v>50</v>
      </c>
      <c r="C9" s="153"/>
      <c r="D9" s="153"/>
      <c r="E9" s="153"/>
      <c r="F9" s="153" t="s">
        <v>573</v>
      </c>
      <c r="G9" s="153" t="s">
        <v>574</v>
      </c>
      <c r="H9" s="153" t="s">
        <v>575</v>
      </c>
      <c r="I9" s="153" t="s">
        <v>576</v>
      </c>
      <c r="J9" s="153"/>
      <c r="K9" s="153"/>
      <c r="L9" s="153"/>
      <c r="M9" s="153"/>
      <c r="N9" s="153"/>
      <c r="O9" s="153"/>
      <c r="P9" s="153"/>
      <c r="Q9" s="153"/>
      <c r="R9" s="153"/>
      <c r="S9" s="153"/>
      <c r="T9" s="153"/>
    </row>
    <row r="10" spans="1:20">
      <c r="A10" s="153">
        <v>1</v>
      </c>
      <c r="B10" s="153">
        <v>27</v>
      </c>
      <c r="C10" s="153"/>
      <c r="D10" s="295" t="s">
        <v>559</v>
      </c>
      <c r="E10" s="295" t="s">
        <v>540</v>
      </c>
      <c r="F10" s="295" t="s">
        <v>560</v>
      </c>
      <c r="G10" s="295" t="s">
        <v>561</v>
      </c>
      <c r="H10" s="295" t="s">
        <v>562</v>
      </c>
      <c r="I10" s="295" t="s">
        <v>563</v>
      </c>
      <c r="J10" s="295" t="s">
        <v>564</v>
      </c>
      <c r="K10" s="295" t="s">
        <v>565</v>
      </c>
      <c r="L10" s="295" t="s">
        <v>566</v>
      </c>
      <c r="M10" s="295" t="s">
        <v>567</v>
      </c>
      <c r="N10" s="295" t="s">
        <v>568</v>
      </c>
      <c r="O10" s="295" t="s">
        <v>569</v>
      </c>
      <c r="P10" s="296" t="s">
        <v>577</v>
      </c>
      <c r="Q10" s="153"/>
      <c r="R10" s="153"/>
      <c r="S10" s="153"/>
      <c r="T10" s="153"/>
    </row>
    <row r="11" spans="1:20">
      <c r="A11" s="153">
        <v>1</v>
      </c>
      <c r="B11" s="153">
        <v>48</v>
      </c>
      <c r="C11" s="153"/>
      <c r="D11" s="153">
        <v>10</v>
      </c>
      <c r="E11" s="153">
        <v>15</v>
      </c>
      <c r="F11" s="153">
        <v>103</v>
      </c>
      <c r="G11" s="153">
        <v>312</v>
      </c>
      <c r="H11" s="153">
        <v>0</v>
      </c>
      <c r="I11" s="153">
        <v>0</v>
      </c>
      <c r="J11" s="153">
        <v>312</v>
      </c>
      <c r="K11" s="167">
        <v>1</v>
      </c>
      <c r="L11" s="167">
        <v>0</v>
      </c>
      <c r="M11" s="167">
        <v>0</v>
      </c>
      <c r="N11" s="167">
        <v>1</v>
      </c>
      <c r="O11" s="297">
        <v>0</v>
      </c>
      <c r="P11" s="297">
        <v>0.248</v>
      </c>
      <c r="Q11" s="297">
        <v>0.01</v>
      </c>
      <c r="R11" s="153"/>
      <c r="S11" s="153"/>
      <c r="T11" s="153"/>
    </row>
    <row r="12" spans="1:20">
      <c r="A12" s="153">
        <v>1</v>
      </c>
      <c r="B12" s="153">
        <v>41</v>
      </c>
      <c r="C12" s="153"/>
      <c r="D12" s="153">
        <v>11</v>
      </c>
      <c r="E12" s="153">
        <v>9</v>
      </c>
      <c r="F12" s="153">
        <v>102</v>
      </c>
      <c r="G12" s="153">
        <v>221</v>
      </c>
      <c r="H12" s="153">
        <v>1</v>
      </c>
      <c r="I12" s="153">
        <v>91</v>
      </c>
      <c r="J12" s="153">
        <v>222</v>
      </c>
      <c r="K12" s="167">
        <v>0.99</v>
      </c>
      <c r="L12" s="167">
        <v>0.28999999999999998</v>
      </c>
      <c r="M12" s="167">
        <v>0.01</v>
      </c>
      <c r="N12" s="167">
        <v>0.71</v>
      </c>
      <c r="O12" s="298">
        <v>0.28199999999999997</v>
      </c>
      <c r="P12" s="299">
        <v>0.46500000000000002</v>
      </c>
      <c r="Q12" s="300">
        <v>0.3</v>
      </c>
      <c r="R12" s="153"/>
      <c r="S12" s="153"/>
      <c r="T12" s="153"/>
    </row>
    <row r="13" spans="1:20">
      <c r="A13" s="153">
        <v>1</v>
      </c>
      <c r="B13" s="153">
        <v>48</v>
      </c>
      <c r="C13" s="153"/>
      <c r="D13" s="153">
        <v>12</v>
      </c>
      <c r="E13" s="153">
        <v>22</v>
      </c>
      <c r="F13" s="153">
        <v>102</v>
      </c>
      <c r="G13" s="153">
        <v>183</v>
      </c>
      <c r="H13" s="153">
        <v>1</v>
      </c>
      <c r="I13" s="153">
        <v>129</v>
      </c>
      <c r="J13" s="153">
        <v>184</v>
      </c>
      <c r="K13" s="167">
        <v>0.99</v>
      </c>
      <c r="L13" s="167">
        <v>0.41</v>
      </c>
      <c r="M13" s="167">
        <v>0.01</v>
      </c>
      <c r="N13" s="167">
        <v>0.59</v>
      </c>
      <c r="O13" s="301">
        <v>0.40400000000000003</v>
      </c>
      <c r="P13" s="302">
        <v>0.55700000000000005</v>
      </c>
      <c r="Q13" s="303">
        <v>0.42</v>
      </c>
      <c r="R13" s="153"/>
      <c r="S13" s="153"/>
      <c r="T13" s="153"/>
    </row>
    <row r="14" spans="1:20">
      <c r="A14" s="153">
        <v>1</v>
      </c>
      <c r="B14" s="153">
        <v>36</v>
      </c>
      <c r="C14" s="153"/>
      <c r="D14" s="153">
        <v>13</v>
      </c>
      <c r="E14" s="153">
        <v>13</v>
      </c>
      <c r="F14" s="153">
        <v>102</v>
      </c>
      <c r="G14" s="153">
        <v>159</v>
      </c>
      <c r="H14" s="153">
        <v>1</v>
      </c>
      <c r="I14" s="153">
        <v>153</v>
      </c>
      <c r="J14" s="153">
        <v>160</v>
      </c>
      <c r="K14" s="167">
        <v>0.99</v>
      </c>
      <c r="L14" s="167">
        <v>0.49</v>
      </c>
      <c r="M14" s="167">
        <v>0.01</v>
      </c>
      <c r="N14" s="167">
        <v>0.51</v>
      </c>
      <c r="O14" s="304">
        <v>0.48099999999999998</v>
      </c>
      <c r="P14" s="305">
        <v>0.61399999999999999</v>
      </c>
      <c r="Q14" s="306">
        <v>0.5</v>
      </c>
      <c r="R14" s="153"/>
      <c r="S14" s="153"/>
      <c r="T14" s="153"/>
    </row>
    <row r="15" spans="1:20">
      <c r="A15" s="153">
        <v>1</v>
      </c>
      <c r="B15" s="153">
        <v>42</v>
      </c>
      <c r="C15" s="153"/>
      <c r="D15" s="153">
        <v>14</v>
      </c>
      <c r="E15" s="153">
        <v>22</v>
      </c>
      <c r="F15" s="153">
        <v>101</v>
      </c>
      <c r="G15" s="153">
        <v>145</v>
      </c>
      <c r="H15" s="153">
        <v>2</v>
      </c>
      <c r="I15" s="153">
        <v>167</v>
      </c>
      <c r="J15" s="153">
        <v>147</v>
      </c>
      <c r="K15" s="167">
        <v>0.98</v>
      </c>
      <c r="L15" s="167">
        <v>0.54</v>
      </c>
      <c r="M15" s="167">
        <v>0.02</v>
      </c>
      <c r="N15" s="167">
        <v>0.46</v>
      </c>
      <c r="O15" s="307">
        <v>0.51600000000000001</v>
      </c>
      <c r="P15" s="304">
        <v>0.64600000000000002</v>
      </c>
      <c r="Q15" s="308">
        <v>0.54</v>
      </c>
      <c r="R15" s="153"/>
      <c r="S15" s="153"/>
      <c r="T15" s="153"/>
    </row>
    <row r="16" spans="1:20">
      <c r="A16" s="153">
        <v>1</v>
      </c>
      <c r="B16" s="153">
        <v>50</v>
      </c>
      <c r="C16" s="153"/>
      <c r="D16" s="153">
        <v>15</v>
      </c>
      <c r="E16" s="153">
        <v>21</v>
      </c>
      <c r="F16" s="153">
        <v>101</v>
      </c>
      <c r="G16" s="153">
        <v>130</v>
      </c>
      <c r="H16" s="153">
        <v>2</v>
      </c>
      <c r="I16" s="153">
        <v>182</v>
      </c>
      <c r="J16" s="153">
        <v>132</v>
      </c>
      <c r="K16" s="167">
        <v>0.98</v>
      </c>
      <c r="L16" s="167">
        <v>0.57999999999999996</v>
      </c>
      <c r="M16" s="167">
        <v>0.02</v>
      </c>
      <c r="N16" s="167">
        <v>0.42</v>
      </c>
      <c r="O16" s="309">
        <v>0.56399999999999995</v>
      </c>
      <c r="P16" s="310">
        <v>0.68200000000000005</v>
      </c>
      <c r="Q16" s="311">
        <v>0.59</v>
      </c>
      <c r="R16" s="153"/>
      <c r="S16" s="153"/>
      <c r="T16" s="153"/>
    </row>
    <row r="17" spans="1:20">
      <c r="A17" s="153">
        <v>1</v>
      </c>
      <c r="B17" s="153">
        <v>31</v>
      </c>
      <c r="C17" s="153"/>
      <c r="D17" s="153">
        <v>16</v>
      </c>
      <c r="E17" s="153">
        <v>19</v>
      </c>
      <c r="F17" s="153">
        <v>101</v>
      </c>
      <c r="G17" s="153">
        <v>115</v>
      </c>
      <c r="H17" s="153">
        <v>2</v>
      </c>
      <c r="I17" s="153">
        <v>197</v>
      </c>
      <c r="J17" s="153">
        <v>117</v>
      </c>
      <c r="K17" s="167">
        <v>0.98</v>
      </c>
      <c r="L17" s="167">
        <v>0.63</v>
      </c>
      <c r="M17" s="167">
        <v>0.02</v>
      </c>
      <c r="N17" s="167">
        <v>0.37</v>
      </c>
      <c r="O17" s="312">
        <v>0.61199999999999999</v>
      </c>
      <c r="P17" s="313">
        <v>0.71799999999999997</v>
      </c>
      <c r="Q17" s="314">
        <v>0.63</v>
      </c>
      <c r="R17" s="153"/>
      <c r="S17" s="153"/>
      <c r="T17" s="153"/>
    </row>
    <row r="18" spans="1:20">
      <c r="A18" s="153">
        <v>1</v>
      </c>
      <c r="B18" s="153">
        <v>41</v>
      </c>
      <c r="C18" s="153"/>
      <c r="D18" s="153">
        <v>17</v>
      </c>
      <c r="E18" s="153">
        <v>21</v>
      </c>
      <c r="F18" s="153">
        <v>99</v>
      </c>
      <c r="G18" s="153">
        <v>105</v>
      </c>
      <c r="H18" s="153">
        <v>4</v>
      </c>
      <c r="I18" s="153">
        <v>207</v>
      </c>
      <c r="J18" s="153">
        <v>109</v>
      </c>
      <c r="K18" s="167">
        <v>0.96</v>
      </c>
      <c r="L18" s="167">
        <v>0.66</v>
      </c>
      <c r="M18" s="167">
        <v>0.04</v>
      </c>
      <c r="N18" s="167">
        <v>0.34</v>
      </c>
      <c r="O18" s="315">
        <v>0.625</v>
      </c>
      <c r="P18" s="316">
        <v>0.73699999999999999</v>
      </c>
      <c r="Q18" s="317">
        <v>0.67</v>
      </c>
      <c r="R18" s="153"/>
      <c r="S18" s="153"/>
      <c r="T18" s="153"/>
    </row>
    <row r="19" spans="1:20">
      <c r="A19" s="153">
        <v>1</v>
      </c>
      <c r="B19" s="153">
        <v>45</v>
      </c>
      <c r="C19" s="153"/>
      <c r="D19" s="153">
        <v>18</v>
      </c>
      <c r="E19" s="153">
        <v>13</v>
      </c>
      <c r="F19" s="153">
        <v>99</v>
      </c>
      <c r="G19" s="153">
        <v>97</v>
      </c>
      <c r="H19" s="153">
        <v>4</v>
      </c>
      <c r="I19" s="153">
        <v>215</v>
      </c>
      <c r="J19" s="153">
        <v>101</v>
      </c>
      <c r="K19" s="167">
        <v>0.96</v>
      </c>
      <c r="L19" s="167">
        <v>0.69</v>
      </c>
      <c r="M19" s="167">
        <v>0.04</v>
      </c>
      <c r="N19" s="167">
        <v>0.31</v>
      </c>
      <c r="O19" s="318">
        <v>0.65</v>
      </c>
      <c r="P19" s="312">
        <v>0.75700000000000001</v>
      </c>
      <c r="Q19" s="319">
        <v>0.69</v>
      </c>
      <c r="R19" s="153"/>
      <c r="S19" s="153"/>
      <c r="T19" s="153"/>
    </row>
    <row r="20" spans="1:20">
      <c r="A20" s="153">
        <v>1</v>
      </c>
      <c r="B20" s="153">
        <v>49</v>
      </c>
      <c r="C20" s="153"/>
      <c r="D20" s="153">
        <v>19</v>
      </c>
      <c r="E20" s="153">
        <v>11</v>
      </c>
      <c r="F20" s="153">
        <v>96</v>
      </c>
      <c r="G20" s="153">
        <v>84</v>
      </c>
      <c r="H20" s="153">
        <v>7</v>
      </c>
      <c r="I20" s="153">
        <v>228</v>
      </c>
      <c r="J20" s="153">
        <v>91</v>
      </c>
      <c r="K20" s="167">
        <v>0.93</v>
      </c>
      <c r="L20" s="167">
        <v>0.73</v>
      </c>
      <c r="M20" s="167">
        <v>7.0000000000000007E-2</v>
      </c>
      <c r="N20" s="167">
        <v>0.27</v>
      </c>
      <c r="O20" s="320">
        <v>0.66300000000000003</v>
      </c>
      <c r="P20" s="321">
        <v>0.78100000000000003</v>
      </c>
      <c r="Q20" s="322">
        <v>0.73</v>
      </c>
      <c r="R20" s="153"/>
      <c r="S20" s="153"/>
      <c r="T20" s="153"/>
    </row>
    <row r="21" spans="1:20">
      <c r="A21" s="153">
        <v>1</v>
      </c>
      <c r="B21" s="153">
        <v>49</v>
      </c>
      <c r="C21" s="153"/>
      <c r="D21" s="153">
        <v>20</v>
      </c>
      <c r="E21" s="153">
        <v>12</v>
      </c>
      <c r="F21" s="153">
        <v>96</v>
      </c>
      <c r="G21" s="153">
        <v>78</v>
      </c>
      <c r="H21" s="153">
        <v>7</v>
      </c>
      <c r="I21" s="153">
        <v>234</v>
      </c>
      <c r="J21" s="153">
        <v>85</v>
      </c>
      <c r="K21" s="167">
        <v>0.93</v>
      </c>
      <c r="L21" s="167">
        <v>0.75</v>
      </c>
      <c r="M21" s="167">
        <v>7.0000000000000007E-2</v>
      </c>
      <c r="N21" s="167">
        <v>0.25</v>
      </c>
      <c r="O21" s="323">
        <v>0.68200000000000005</v>
      </c>
      <c r="P21" s="324">
        <v>0.79500000000000004</v>
      </c>
      <c r="Q21" s="325">
        <v>0.75</v>
      </c>
      <c r="R21" s="153"/>
      <c r="S21" s="153"/>
      <c r="T21" s="153"/>
    </row>
    <row r="22" spans="1:20">
      <c r="A22" s="153">
        <v>1</v>
      </c>
      <c r="B22" s="153">
        <v>48</v>
      </c>
      <c r="C22" s="153"/>
      <c r="D22" s="153">
        <v>21</v>
      </c>
      <c r="E22" s="153">
        <v>0</v>
      </c>
      <c r="F22" s="153">
        <v>96</v>
      </c>
      <c r="G22" s="153">
        <v>71</v>
      </c>
      <c r="H22" s="153">
        <v>7</v>
      </c>
      <c r="I22" s="153">
        <v>241</v>
      </c>
      <c r="J22" s="153">
        <v>78</v>
      </c>
      <c r="K22" s="167">
        <v>0.93</v>
      </c>
      <c r="L22" s="167">
        <v>0.77</v>
      </c>
      <c r="M22" s="167">
        <v>7.0000000000000007E-2</v>
      </c>
      <c r="N22" s="167">
        <v>0.23</v>
      </c>
      <c r="O22" s="326">
        <v>0.70399999999999996</v>
      </c>
      <c r="P22" s="327">
        <v>0.81200000000000006</v>
      </c>
      <c r="Q22" s="312">
        <v>0.77</v>
      </c>
      <c r="R22" s="153"/>
      <c r="S22" s="153"/>
      <c r="T22" s="153"/>
    </row>
    <row r="23" spans="1:20">
      <c r="A23" s="153">
        <v>1</v>
      </c>
      <c r="B23" s="153">
        <v>30</v>
      </c>
      <c r="C23" s="153"/>
      <c r="D23" s="153">
        <v>22</v>
      </c>
      <c r="E23" s="153">
        <v>0</v>
      </c>
      <c r="F23" s="153">
        <v>95</v>
      </c>
      <c r="G23" s="153">
        <v>56</v>
      </c>
      <c r="H23" s="153">
        <v>8</v>
      </c>
      <c r="I23" s="153">
        <v>256</v>
      </c>
      <c r="J23" s="153">
        <v>64</v>
      </c>
      <c r="K23" s="167">
        <v>0.92</v>
      </c>
      <c r="L23" s="167">
        <v>0.82</v>
      </c>
      <c r="M23" s="167">
        <v>0.08</v>
      </c>
      <c r="N23" s="167">
        <v>0.18</v>
      </c>
      <c r="O23" s="328">
        <v>0.74299999999999999</v>
      </c>
      <c r="P23" s="329">
        <v>0.84599999999999997</v>
      </c>
      <c r="Q23" s="318">
        <v>0.82</v>
      </c>
      <c r="R23" s="153"/>
      <c r="S23" s="153"/>
      <c r="T23" s="153"/>
    </row>
    <row r="24" spans="1:20">
      <c r="A24" s="153">
        <v>1</v>
      </c>
      <c r="B24" s="153">
        <v>42</v>
      </c>
      <c r="C24" s="153"/>
      <c r="D24" s="153">
        <v>23</v>
      </c>
      <c r="E24" s="153">
        <v>0</v>
      </c>
      <c r="F24" s="153">
        <v>95</v>
      </c>
      <c r="G24" s="153">
        <v>50</v>
      </c>
      <c r="H24" s="153">
        <v>8</v>
      </c>
      <c r="I24" s="153">
        <v>262</v>
      </c>
      <c r="J24" s="153">
        <v>58</v>
      </c>
      <c r="K24" s="167">
        <v>0.92</v>
      </c>
      <c r="L24" s="167">
        <v>0.84</v>
      </c>
      <c r="M24" s="167">
        <v>0.08</v>
      </c>
      <c r="N24" s="167">
        <v>0.16</v>
      </c>
      <c r="O24" s="330">
        <v>0.76200000000000001</v>
      </c>
      <c r="P24" s="331">
        <v>0.86</v>
      </c>
      <c r="Q24" s="320">
        <v>0.84</v>
      </c>
      <c r="R24" s="153"/>
      <c r="S24" s="153"/>
      <c r="T24" s="153"/>
    </row>
    <row r="25" spans="1:20">
      <c r="A25" s="153">
        <v>1</v>
      </c>
      <c r="B25" s="153">
        <v>32</v>
      </c>
      <c r="C25" s="153"/>
      <c r="D25" s="153">
        <v>24</v>
      </c>
      <c r="E25" s="153">
        <v>0</v>
      </c>
      <c r="F25" s="155">
        <v>95</v>
      </c>
      <c r="G25" s="155">
        <v>43</v>
      </c>
      <c r="H25" s="155">
        <v>8</v>
      </c>
      <c r="I25" s="155">
        <v>269</v>
      </c>
      <c r="J25" s="155">
        <v>51</v>
      </c>
      <c r="K25" s="332">
        <v>0.92</v>
      </c>
      <c r="L25" s="332">
        <v>0.86</v>
      </c>
      <c r="M25" s="332">
        <v>0.08</v>
      </c>
      <c r="N25" s="332">
        <v>0.14000000000000001</v>
      </c>
      <c r="O25" s="333">
        <v>0.78500000000000003</v>
      </c>
      <c r="P25" s="334">
        <v>0.877</v>
      </c>
      <c r="Q25" s="323">
        <v>0.86</v>
      </c>
      <c r="R25" s="153"/>
      <c r="S25" s="153"/>
      <c r="T25" s="153"/>
    </row>
    <row r="26" spans="1:20">
      <c r="A26" s="153">
        <v>1</v>
      </c>
      <c r="B26" s="153">
        <v>43</v>
      </c>
      <c r="C26" s="153"/>
      <c r="D26" s="153">
        <v>25</v>
      </c>
      <c r="E26" s="153">
        <v>0</v>
      </c>
      <c r="F26" s="153">
        <v>93</v>
      </c>
      <c r="G26" s="153">
        <v>39</v>
      </c>
      <c r="H26" s="153">
        <v>10</v>
      </c>
      <c r="I26" s="153">
        <v>273</v>
      </c>
      <c r="J26" s="153">
        <v>49</v>
      </c>
      <c r="K26" s="167">
        <v>0.9</v>
      </c>
      <c r="L26" s="167">
        <v>0.88</v>
      </c>
      <c r="M26" s="167">
        <v>0.1</v>
      </c>
      <c r="N26" s="167">
        <v>0.13</v>
      </c>
      <c r="O26" s="335">
        <v>0.77800000000000002</v>
      </c>
      <c r="P26" s="330">
        <v>0.88200000000000001</v>
      </c>
      <c r="Q26" s="336">
        <v>0.88</v>
      </c>
      <c r="R26" s="153"/>
      <c r="S26" s="153"/>
      <c r="T26" s="153"/>
    </row>
    <row r="27" spans="1:20">
      <c r="A27" s="153">
        <v>1</v>
      </c>
      <c r="B27" s="153">
        <v>44</v>
      </c>
      <c r="C27" s="153"/>
      <c r="D27" s="153">
        <v>26</v>
      </c>
      <c r="E27" s="153">
        <v>0</v>
      </c>
      <c r="F27" s="153">
        <v>89</v>
      </c>
      <c r="G27" s="153">
        <v>36</v>
      </c>
      <c r="H27" s="153">
        <v>14</v>
      </c>
      <c r="I27" s="153">
        <v>276</v>
      </c>
      <c r="J27" s="153">
        <v>50</v>
      </c>
      <c r="K27" s="167">
        <v>0.86</v>
      </c>
      <c r="L27" s="167">
        <v>0.88</v>
      </c>
      <c r="M27" s="167">
        <v>0.14000000000000001</v>
      </c>
      <c r="N27" s="167">
        <v>0.12</v>
      </c>
      <c r="O27" s="337">
        <v>0.749</v>
      </c>
      <c r="P27" s="334">
        <v>0.88</v>
      </c>
      <c r="Q27" s="338">
        <v>0.88</v>
      </c>
      <c r="R27" s="153"/>
      <c r="S27" s="153"/>
      <c r="T27" s="153"/>
    </row>
    <row r="28" spans="1:20">
      <c r="A28" s="153">
        <v>1</v>
      </c>
      <c r="B28" s="153">
        <v>37</v>
      </c>
      <c r="C28" s="153"/>
      <c r="D28" s="153">
        <v>27</v>
      </c>
      <c r="E28" s="153">
        <v>0</v>
      </c>
      <c r="F28" s="153">
        <v>86</v>
      </c>
      <c r="G28" s="153">
        <v>32</v>
      </c>
      <c r="H28" s="153">
        <v>17</v>
      </c>
      <c r="I28" s="153">
        <v>280</v>
      </c>
      <c r="J28" s="153">
        <v>49</v>
      </c>
      <c r="K28" s="167">
        <v>0.83</v>
      </c>
      <c r="L28" s="167">
        <v>0.9</v>
      </c>
      <c r="M28" s="167">
        <v>0.17</v>
      </c>
      <c r="N28" s="167">
        <v>0.1</v>
      </c>
      <c r="O28" s="339">
        <v>0.73199999999999998</v>
      </c>
      <c r="P28" s="330">
        <v>0.88200000000000001</v>
      </c>
      <c r="Q28" s="340">
        <v>0.9</v>
      </c>
      <c r="R28" s="153"/>
      <c r="S28" s="153"/>
      <c r="T28" s="153"/>
    </row>
    <row r="29" spans="1:20">
      <c r="A29" s="153">
        <v>1</v>
      </c>
      <c r="B29" s="153">
        <v>43</v>
      </c>
      <c r="C29" s="153"/>
      <c r="D29" s="153">
        <v>28</v>
      </c>
      <c r="E29" s="153">
        <v>0</v>
      </c>
      <c r="F29" s="153">
        <v>85</v>
      </c>
      <c r="G29" s="153">
        <v>28</v>
      </c>
      <c r="H29" s="153">
        <v>18</v>
      </c>
      <c r="I29" s="153">
        <v>284</v>
      </c>
      <c r="J29" s="153">
        <v>46</v>
      </c>
      <c r="K29" s="167">
        <v>0.83</v>
      </c>
      <c r="L29" s="167">
        <v>0.91</v>
      </c>
      <c r="M29" s="167">
        <v>0.17</v>
      </c>
      <c r="N29" s="167">
        <v>0.09</v>
      </c>
      <c r="O29" s="331">
        <v>0.73499999999999999</v>
      </c>
      <c r="P29" s="341">
        <v>0.88900000000000001</v>
      </c>
      <c r="Q29" s="342">
        <v>0.91</v>
      </c>
      <c r="R29" s="153"/>
      <c r="S29" s="153"/>
      <c r="T29" s="153"/>
    </row>
    <row r="30" spans="1:20">
      <c r="A30" s="153">
        <v>1</v>
      </c>
      <c r="B30" s="153">
        <v>33</v>
      </c>
      <c r="C30" s="153"/>
      <c r="D30" s="153">
        <v>29</v>
      </c>
      <c r="E30" s="153">
        <v>0</v>
      </c>
      <c r="F30" s="153">
        <v>84</v>
      </c>
      <c r="G30" s="153">
        <v>24</v>
      </c>
      <c r="H30" s="153">
        <v>19</v>
      </c>
      <c r="I30" s="153">
        <v>288</v>
      </c>
      <c r="J30" s="153">
        <v>43</v>
      </c>
      <c r="K30" s="167">
        <v>0.82</v>
      </c>
      <c r="L30" s="167">
        <v>0.92</v>
      </c>
      <c r="M30" s="167">
        <v>0.18</v>
      </c>
      <c r="N30" s="167">
        <v>0.08</v>
      </c>
      <c r="O30" s="328">
        <v>0.73899999999999999</v>
      </c>
      <c r="P30" s="343">
        <v>0.89600000000000002</v>
      </c>
      <c r="Q30" s="344">
        <v>0.92</v>
      </c>
      <c r="R30" s="153"/>
      <c r="S30" s="153"/>
      <c r="T30" s="153"/>
    </row>
    <row r="31" spans="1:20">
      <c r="A31" s="153">
        <v>1</v>
      </c>
      <c r="B31" s="153">
        <v>48</v>
      </c>
      <c r="C31" s="153"/>
      <c r="D31" s="153">
        <v>30</v>
      </c>
      <c r="E31" s="153">
        <v>0</v>
      </c>
      <c r="F31" s="153">
        <v>81</v>
      </c>
      <c r="G31" s="153">
        <v>21</v>
      </c>
      <c r="H31" s="153">
        <v>22</v>
      </c>
      <c r="I31" s="153">
        <v>291</v>
      </c>
      <c r="J31" s="153">
        <v>43</v>
      </c>
      <c r="K31" s="167">
        <v>0.79</v>
      </c>
      <c r="L31" s="167">
        <v>0.93</v>
      </c>
      <c r="M31" s="167">
        <v>0.21</v>
      </c>
      <c r="N31" s="167">
        <v>7.0000000000000007E-2</v>
      </c>
      <c r="O31" s="329">
        <v>0.71899999999999997</v>
      </c>
      <c r="P31" s="343">
        <v>0.89600000000000002</v>
      </c>
      <c r="Q31" s="345">
        <v>0.93</v>
      </c>
      <c r="R31" s="153"/>
      <c r="S31" s="153"/>
      <c r="T31" s="153"/>
    </row>
    <row r="32" spans="1:20">
      <c r="A32" s="153">
        <v>1</v>
      </c>
      <c r="B32" s="153">
        <v>49</v>
      </c>
      <c r="C32" s="153"/>
      <c r="D32" s="153">
        <v>31</v>
      </c>
      <c r="E32" s="153">
        <v>0</v>
      </c>
      <c r="F32" s="155">
        <v>79</v>
      </c>
      <c r="G32" s="155">
        <v>17</v>
      </c>
      <c r="H32" s="155">
        <v>24</v>
      </c>
      <c r="I32" s="155">
        <v>295</v>
      </c>
      <c r="J32" s="155">
        <v>41</v>
      </c>
      <c r="K32" s="332">
        <v>0.77</v>
      </c>
      <c r="L32" s="332">
        <v>0.95</v>
      </c>
      <c r="M32" s="332">
        <v>0.23</v>
      </c>
      <c r="N32" s="332">
        <v>0.05</v>
      </c>
      <c r="O32" s="346">
        <v>0.71299999999999997</v>
      </c>
      <c r="P32" s="347">
        <v>0.90100000000000002</v>
      </c>
      <c r="Q32" s="348">
        <v>0.94</v>
      </c>
      <c r="R32" s="153"/>
      <c r="S32" s="153"/>
      <c r="T32" s="153"/>
    </row>
    <row r="33" spans="1:20">
      <c r="A33" s="153">
        <v>1</v>
      </c>
      <c r="B33" s="153">
        <v>33</v>
      </c>
      <c r="C33" s="153"/>
      <c r="D33" s="153">
        <v>32</v>
      </c>
      <c r="E33" s="153">
        <v>0</v>
      </c>
      <c r="F33" s="153">
        <v>75</v>
      </c>
      <c r="G33" s="153">
        <v>14</v>
      </c>
      <c r="H33" s="153">
        <v>28</v>
      </c>
      <c r="I33" s="153">
        <v>298</v>
      </c>
      <c r="J33" s="153">
        <v>42</v>
      </c>
      <c r="K33" s="167">
        <v>0.73</v>
      </c>
      <c r="L33" s="167">
        <v>0.96</v>
      </c>
      <c r="M33" s="167">
        <v>0.27</v>
      </c>
      <c r="N33" s="167">
        <v>0.04</v>
      </c>
      <c r="O33" s="349">
        <v>0.68300000000000005</v>
      </c>
      <c r="P33" s="350">
        <v>0.89900000000000002</v>
      </c>
      <c r="Q33" s="351">
        <v>0.95</v>
      </c>
      <c r="R33" s="153"/>
      <c r="S33" s="153"/>
      <c r="T33" s="153"/>
    </row>
    <row r="34" spans="1:20">
      <c r="A34" s="153">
        <v>1</v>
      </c>
      <c r="B34" s="153">
        <v>39</v>
      </c>
      <c r="C34" s="153"/>
      <c r="D34" s="153">
        <v>33</v>
      </c>
      <c r="E34" s="153">
        <v>0</v>
      </c>
      <c r="F34" s="155">
        <v>74</v>
      </c>
      <c r="G34" s="155">
        <v>12</v>
      </c>
      <c r="H34" s="155">
        <v>29</v>
      </c>
      <c r="I34" s="155">
        <v>300</v>
      </c>
      <c r="J34" s="155">
        <v>41</v>
      </c>
      <c r="K34" s="332">
        <v>0.72</v>
      </c>
      <c r="L34" s="332">
        <v>0.96</v>
      </c>
      <c r="M34" s="332">
        <v>0.28000000000000003</v>
      </c>
      <c r="N34" s="332">
        <v>0.04</v>
      </c>
      <c r="O34" s="352">
        <v>0.68</v>
      </c>
      <c r="P34" s="333">
        <v>0.90100000000000002</v>
      </c>
      <c r="Q34" s="353">
        <v>0.96</v>
      </c>
      <c r="R34" s="153"/>
      <c r="S34" s="153"/>
      <c r="T34" s="153"/>
    </row>
    <row r="35" spans="1:20">
      <c r="A35" s="153">
        <v>1</v>
      </c>
      <c r="B35" s="153">
        <v>50</v>
      </c>
      <c r="C35" s="153"/>
      <c r="D35" s="153">
        <v>34</v>
      </c>
      <c r="E35" s="153">
        <v>0</v>
      </c>
      <c r="F35" s="153">
        <v>70</v>
      </c>
      <c r="G35" s="153">
        <v>12</v>
      </c>
      <c r="H35" s="153">
        <v>33</v>
      </c>
      <c r="I35" s="153">
        <v>300</v>
      </c>
      <c r="J35" s="153">
        <v>45</v>
      </c>
      <c r="K35" s="167">
        <v>0.68</v>
      </c>
      <c r="L35" s="167">
        <v>0.96</v>
      </c>
      <c r="M35" s="167">
        <v>0.32</v>
      </c>
      <c r="N35" s="167">
        <v>0.04</v>
      </c>
      <c r="O35" s="354">
        <v>0.64100000000000001</v>
      </c>
      <c r="P35" s="355">
        <v>0.89200000000000002</v>
      </c>
      <c r="Q35" s="356">
        <v>0.96</v>
      </c>
      <c r="R35" s="153"/>
      <c r="S35" s="153"/>
      <c r="T35" s="153"/>
    </row>
    <row r="36" spans="1:20">
      <c r="A36" s="153">
        <v>1</v>
      </c>
      <c r="B36" s="153">
        <v>44</v>
      </c>
      <c r="C36" s="153"/>
      <c r="D36" s="153">
        <v>35</v>
      </c>
      <c r="E36" s="153">
        <v>0</v>
      </c>
      <c r="F36" s="153">
        <v>69</v>
      </c>
      <c r="G36" s="153">
        <v>10</v>
      </c>
      <c r="H36" s="153">
        <v>34</v>
      </c>
      <c r="I36" s="153">
        <v>302</v>
      </c>
      <c r="J36" s="153">
        <v>44</v>
      </c>
      <c r="K36" s="167">
        <v>0.67</v>
      </c>
      <c r="L36" s="167">
        <v>0.97</v>
      </c>
      <c r="M36" s="167">
        <v>0.33</v>
      </c>
      <c r="N36" s="167">
        <v>0.03</v>
      </c>
      <c r="O36" s="321">
        <v>0.63800000000000001</v>
      </c>
      <c r="P36" s="335">
        <v>0.89400000000000002</v>
      </c>
      <c r="Q36" s="357">
        <v>0.96</v>
      </c>
      <c r="R36" s="153"/>
      <c r="S36" s="153"/>
      <c r="T36" s="153"/>
    </row>
    <row r="37" spans="1:20">
      <c r="A37" s="153">
        <v>1</v>
      </c>
      <c r="B37" s="153">
        <v>47</v>
      </c>
      <c r="C37" s="153"/>
      <c r="D37" s="153">
        <v>36</v>
      </c>
      <c r="E37" s="153">
        <v>0</v>
      </c>
      <c r="F37" s="153">
        <v>67</v>
      </c>
      <c r="G37" s="153">
        <v>10</v>
      </c>
      <c r="H37" s="153">
        <v>36</v>
      </c>
      <c r="I37" s="153">
        <v>302</v>
      </c>
      <c r="J37" s="153">
        <v>46</v>
      </c>
      <c r="K37" s="167">
        <v>0.65</v>
      </c>
      <c r="L37" s="167">
        <v>0.97</v>
      </c>
      <c r="M37" s="167">
        <v>0.35</v>
      </c>
      <c r="N37" s="167">
        <v>0.03</v>
      </c>
      <c r="O37" s="358">
        <v>0.61799999999999999</v>
      </c>
      <c r="P37" s="341">
        <v>0.88900000000000001</v>
      </c>
      <c r="Q37" s="330">
        <v>0.96</v>
      </c>
      <c r="R37" s="153"/>
      <c r="S37" s="153"/>
      <c r="T37" s="153"/>
    </row>
    <row r="38" spans="1:20">
      <c r="A38" s="153">
        <v>1</v>
      </c>
      <c r="B38" s="153">
        <v>46</v>
      </c>
      <c r="C38" s="153"/>
      <c r="D38" s="153">
        <v>37</v>
      </c>
      <c r="E38" s="153">
        <v>0</v>
      </c>
      <c r="F38" s="359">
        <v>64</v>
      </c>
      <c r="G38" s="359">
        <v>7</v>
      </c>
      <c r="H38" s="359">
        <v>39</v>
      </c>
      <c r="I38" s="359">
        <v>305</v>
      </c>
      <c r="J38" s="359">
        <v>46</v>
      </c>
      <c r="K38" s="360">
        <v>0.62</v>
      </c>
      <c r="L38" s="360">
        <v>0.98</v>
      </c>
      <c r="M38" s="360">
        <v>0.38</v>
      </c>
      <c r="N38" s="360">
        <v>0.02</v>
      </c>
      <c r="O38" s="361">
        <v>0.59899999999999998</v>
      </c>
      <c r="P38" s="362">
        <v>0.88900000000000001</v>
      </c>
      <c r="Q38" s="341">
        <v>0.97</v>
      </c>
      <c r="R38" s="153"/>
      <c r="S38" s="153"/>
      <c r="T38" s="153"/>
    </row>
    <row r="39" spans="1:20">
      <c r="A39" s="153">
        <v>1</v>
      </c>
      <c r="B39" s="153">
        <v>49</v>
      </c>
      <c r="C39" s="153"/>
      <c r="D39" s="153">
        <v>38</v>
      </c>
      <c r="E39" s="153">
        <v>0</v>
      </c>
      <c r="F39" s="153">
        <v>61</v>
      </c>
      <c r="G39" s="153">
        <v>6</v>
      </c>
      <c r="H39" s="153">
        <v>42</v>
      </c>
      <c r="I39" s="153">
        <v>306</v>
      </c>
      <c r="J39" s="153">
        <v>48</v>
      </c>
      <c r="K39" s="167">
        <v>0.59</v>
      </c>
      <c r="L39" s="167">
        <v>0.98</v>
      </c>
      <c r="M39" s="167">
        <v>0.41</v>
      </c>
      <c r="N39" s="167">
        <v>0.02</v>
      </c>
      <c r="O39" s="363">
        <v>0.57299999999999995</v>
      </c>
      <c r="P39" s="357">
        <v>0.88400000000000001</v>
      </c>
      <c r="Q39" s="355">
        <v>0.98</v>
      </c>
      <c r="R39" s="153"/>
      <c r="S39" s="153"/>
      <c r="T39" s="153"/>
    </row>
    <row r="40" spans="1:20">
      <c r="A40" s="153">
        <v>1</v>
      </c>
      <c r="B40" s="153">
        <v>36</v>
      </c>
      <c r="C40" s="153"/>
      <c r="D40" s="153">
        <v>39</v>
      </c>
      <c r="E40" s="153">
        <v>0</v>
      </c>
      <c r="F40" s="153">
        <v>59</v>
      </c>
      <c r="G40" s="153">
        <v>6</v>
      </c>
      <c r="H40" s="153">
        <v>44</v>
      </c>
      <c r="I40" s="153">
        <v>306</v>
      </c>
      <c r="J40" s="153">
        <v>50</v>
      </c>
      <c r="K40" s="167">
        <v>0.56999999999999995</v>
      </c>
      <c r="L40" s="167">
        <v>0.98</v>
      </c>
      <c r="M40" s="167">
        <v>0.43</v>
      </c>
      <c r="N40" s="167">
        <v>0.02</v>
      </c>
      <c r="O40" s="364">
        <v>0.55400000000000005</v>
      </c>
      <c r="P40" s="334">
        <v>0.88</v>
      </c>
      <c r="Q40" s="355">
        <v>0.98</v>
      </c>
      <c r="R40" s="153"/>
      <c r="S40" s="153"/>
      <c r="T40" s="153"/>
    </row>
    <row r="41" spans="1:20">
      <c r="A41" s="153">
        <v>1</v>
      </c>
      <c r="B41" s="153">
        <v>38</v>
      </c>
      <c r="C41" s="153"/>
      <c r="D41" s="153">
        <v>40</v>
      </c>
      <c r="E41" s="153">
        <v>0</v>
      </c>
      <c r="F41" s="153">
        <v>56</v>
      </c>
      <c r="G41" s="153">
        <v>5</v>
      </c>
      <c r="H41" s="153">
        <v>47</v>
      </c>
      <c r="I41" s="153">
        <v>307</v>
      </c>
      <c r="J41" s="153">
        <v>52</v>
      </c>
      <c r="K41" s="167">
        <v>0.54</v>
      </c>
      <c r="L41" s="167">
        <v>0.98</v>
      </c>
      <c r="M41" s="167">
        <v>0.46</v>
      </c>
      <c r="N41" s="167">
        <v>0.02</v>
      </c>
      <c r="O41" s="317">
        <v>0.52800000000000002</v>
      </c>
      <c r="P41" s="365">
        <v>0.875</v>
      </c>
      <c r="Q41" s="335">
        <v>0.98</v>
      </c>
      <c r="R41" s="153"/>
      <c r="S41" s="153"/>
      <c r="T41" s="153"/>
    </row>
    <row r="42" spans="1:20">
      <c r="A42" s="153">
        <v>1</v>
      </c>
      <c r="B42" s="153">
        <v>42</v>
      </c>
      <c r="C42" s="153"/>
      <c r="D42" s="153">
        <v>41</v>
      </c>
      <c r="E42" s="153">
        <v>0</v>
      </c>
      <c r="F42" s="153">
        <v>55</v>
      </c>
      <c r="G42" s="153">
        <v>4</v>
      </c>
      <c r="H42" s="153">
        <v>48</v>
      </c>
      <c r="I42" s="153">
        <v>308</v>
      </c>
      <c r="J42" s="153">
        <v>52</v>
      </c>
      <c r="K42" s="167">
        <v>0.53</v>
      </c>
      <c r="L42" s="167">
        <v>0.99</v>
      </c>
      <c r="M42" s="167">
        <v>0.47</v>
      </c>
      <c r="N42" s="167">
        <v>0.01</v>
      </c>
      <c r="O42" s="310">
        <v>0.52100000000000002</v>
      </c>
      <c r="P42" s="365">
        <v>0.875</v>
      </c>
      <c r="Q42" s="335">
        <v>0.98</v>
      </c>
      <c r="R42" s="153"/>
      <c r="S42" s="153"/>
      <c r="T42" s="153"/>
    </row>
    <row r="43" spans="1:20">
      <c r="A43" s="153">
        <v>1</v>
      </c>
      <c r="B43" s="153">
        <v>40</v>
      </c>
      <c r="C43" s="153"/>
      <c r="D43" s="153">
        <v>42</v>
      </c>
      <c r="E43" s="153">
        <v>0</v>
      </c>
      <c r="F43" s="153">
        <v>49</v>
      </c>
      <c r="G43" s="153">
        <v>3</v>
      </c>
      <c r="H43" s="153">
        <v>54</v>
      </c>
      <c r="I43" s="153">
        <v>309</v>
      </c>
      <c r="J43" s="153">
        <v>57</v>
      </c>
      <c r="K43" s="167">
        <v>0.48</v>
      </c>
      <c r="L43" s="167">
        <v>0.99</v>
      </c>
      <c r="M43" s="167">
        <v>0.52</v>
      </c>
      <c r="N43" s="167">
        <v>0.01</v>
      </c>
      <c r="O43" s="366">
        <v>0.46600000000000003</v>
      </c>
      <c r="P43" s="345">
        <v>0.86299999999999999</v>
      </c>
      <c r="Q43" s="350">
        <v>0.99</v>
      </c>
      <c r="R43" s="153"/>
      <c r="S43" s="153"/>
      <c r="T43" s="153"/>
    </row>
    <row r="44" spans="1:20">
      <c r="A44" s="153">
        <v>1</v>
      </c>
      <c r="B44" s="153">
        <v>49</v>
      </c>
      <c r="C44" s="153"/>
      <c r="D44" s="153">
        <v>43</v>
      </c>
      <c r="E44" s="153">
        <v>0</v>
      </c>
      <c r="F44" s="153">
        <v>41</v>
      </c>
      <c r="G44" s="153">
        <v>2</v>
      </c>
      <c r="H44" s="153">
        <v>62</v>
      </c>
      <c r="I44" s="153">
        <v>310</v>
      </c>
      <c r="J44" s="153">
        <v>64</v>
      </c>
      <c r="K44" s="167">
        <v>0.4</v>
      </c>
      <c r="L44" s="167">
        <v>0.99</v>
      </c>
      <c r="M44" s="167">
        <v>0.6</v>
      </c>
      <c r="N44" s="167">
        <v>0.01</v>
      </c>
      <c r="O44" s="367">
        <v>0.39200000000000002</v>
      </c>
      <c r="P44" s="329">
        <v>0.84599999999999997</v>
      </c>
      <c r="Q44" s="350">
        <v>0.99</v>
      </c>
      <c r="R44" s="153"/>
      <c r="S44" s="153"/>
      <c r="T44" s="153"/>
    </row>
    <row r="45" spans="1:20">
      <c r="A45" s="153">
        <v>1</v>
      </c>
      <c r="B45" s="153">
        <v>30</v>
      </c>
      <c r="C45" s="153"/>
      <c r="D45" s="153">
        <v>44</v>
      </c>
      <c r="E45" s="153">
        <v>0</v>
      </c>
      <c r="F45" s="153">
        <v>38</v>
      </c>
      <c r="G45" s="153">
        <v>2</v>
      </c>
      <c r="H45" s="153">
        <v>65</v>
      </c>
      <c r="I45" s="153">
        <v>310</v>
      </c>
      <c r="J45" s="153">
        <v>67</v>
      </c>
      <c r="K45" s="167">
        <v>0.37</v>
      </c>
      <c r="L45" s="167">
        <v>0.99</v>
      </c>
      <c r="M45" s="167">
        <v>0.63</v>
      </c>
      <c r="N45" s="167">
        <v>0.01</v>
      </c>
      <c r="O45" s="368">
        <v>0.36299999999999999</v>
      </c>
      <c r="P45" s="340">
        <v>0.83899999999999997</v>
      </c>
      <c r="Q45" s="350">
        <v>0.99</v>
      </c>
      <c r="R45" s="153"/>
      <c r="S45" s="153"/>
      <c r="T45" s="153"/>
    </row>
    <row r="46" spans="1:20">
      <c r="A46" s="153">
        <v>1</v>
      </c>
      <c r="B46" s="153">
        <v>38</v>
      </c>
      <c r="C46" s="153"/>
      <c r="D46" s="153">
        <v>45</v>
      </c>
      <c r="E46" s="153">
        <v>0</v>
      </c>
      <c r="F46" s="359">
        <v>34</v>
      </c>
      <c r="G46" s="359">
        <v>2</v>
      </c>
      <c r="H46" s="359">
        <v>69</v>
      </c>
      <c r="I46" s="359">
        <v>310</v>
      </c>
      <c r="J46" s="359">
        <v>71</v>
      </c>
      <c r="K46" s="360">
        <v>0.33</v>
      </c>
      <c r="L46" s="360">
        <v>0.99</v>
      </c>
      <c r="M46" s="360">
        <v>0.67</v>
      </c>
      <c r="N46" s="360">
        <v>0.01</v>
      </c>
      <c r="O46" s="369">
        <v>0.32400000000000001</v>
      </c>
      <c r="P46" s="370">
        <v>0.82899999999999996</v>
      </c>
      <c r="Q46" s="350">
        <v>0.99</v>
      </c>
      <c r="R46" s="153"/>
      <c r="S46" s="153"/>
      <c r="T46" s="153"/>
    </row>
    <row r="47" spans="1:20">
      <c r="A47" s="153">
        <v>1</v>
      </c>
      <c r="B47" s="153">
        <v>47</v>
      </c>
      <c r="C47" s="153"/>
      <c r="D47" s="153">
        <v>46</v>
      </c>
      <c r="E47" s="153">
        <v>0</v>
      </c>
      <c r="F47" s="359">
        <v>28</v>
      </c>
      <c r="G47" s="359">
        <v>2</v>
      </c>
      <c r="H47" s="359">
        <v>75</v>
      </c>
      <c r="I47" s="359">
        <v>310</v>
      </c>
      <c r="J47" s="359">
        <v>77</v>
      </c>
      <c r="K47" s="360">
        <v>0.27</v>
      </c>
      <c r="L47" s="360">
        <v>0.99</v>
      </c>
      <c r="M47" s="360">
        <v>0.73</v>
      </c>
      <c r="N47" s="360">
        <v>0.01</v>
      </c>
      <c r="O47" s="371">
        <v>0.26500000000000001</v>
      </c>
      <c r="P47" s="372">
        <v>0.81399999999999995</v>
      </c>
      <c r="Q47" s="350">
        <v>0.99</v>
      </c>
      <c r="R47" s="153"/>
      <c r="S47" s="153"/>
      <c r="T47" s="153"/>
    </row>
    <row r="48" spans="1:20">
      <c r="A48" s="153">
        <v>1</v>
      </c>
      <c r="B48" s="153">
        <v>41</v>
      </c>
      <c r="C48" s="153"/>
      <c r="D48" s="153">
        <v>47</v>
      </c>
      <c r="E48" s="153">
        <v>0</v>
      </c>
      <c r="F48" s="359">
        <v>21</v>
      </c>
      <c r="G48" s="359">
        <v>2</v>
      </c>
      <c r="H48" s="359">
        <v>82</v>
      </c>
      <c r="I48" s="359">
        <v>310</v>
      </c>
      <c r="J48" s="359">
        <v>84</v>
      </c>
      <c r="K48" s="360">
        <v>0.2</v>
      </c>
      <c r="L48" s="360">
        <v>0.99</v>
      </c>
      <c r="M48" s="360">
        <v>0.8</v>
      </c>
      <c r="N48" s="360">
        <v>0.01</v>
      </c>
      <c r="O48" s="373">
        <v>0.19700000000000001</v>
      </c>
      <c r="P48" s="374">
        <v>0.79800000000000004</v>
      </c>
      <c r="Q48" s="350">
        <v>0.99</v>
      </c>
      <c r="R48" s="153"/>
      <c r="S48" s="153"/>
      <c r="T48" s="153"/>
    </row>
    <row r="49" spans="1:20">
      <c r="A49" s="153">
        <v>1</v>
      </c>
      <c r="B49" s="153">
        <v>45</v>
      </c>
      <c r="C49" s="153"/>
      <c r="D49" s="153">
        <v>48</v>
      </c>
      <c r="E49" s="153">
        <v>0</v>
      </c>
      <c r="F49" s="153">
        <v>17</v>
      </c>
      <c r="G49" s="153">
        <v>2</v>
      </c>
      <c r="H49" s="153">
        <v>86</v>
      </c>
      <c r="I49" s="153">
        <v>310</v>
      </c>
      <c r="J49" s="153">
        <v>88</v>
      </c>
      <c r="K49" s="167">
        <v>0.17</v>
      </c>
      <c r="L49" s="167">
        <v>0.99</v>
      </c>
      <c r="M49" s="167">
        <v>0.83</v>
      </c>
      <c r="N49" s="167">
        <v>0.01</v>
      </c>
      <c r="O49" s="375">
        <v>0.159</v>
      </c>
      <c r="P49" s="318">
        <v>0.78800000000000003</v>
      </c>
      <c r="Q49" s="350">
        <v>0.99</v>
      </c>
      <c r="R49" s="153"/>
      <c r="S49" s="153"/>
      <c r="T49" s="153"/>
    </row>
    <row r="50" spans="1:20">
      <c r="A50" s="153">
        <v>1</v>
      </c>
      <c r="B50" s="153">
        <v>49</v>
      </c>
      <c r="C50" s="153"/>
      <c r="D50" s="153">
        <v>49</v>
      </c>
      <c r="E50" s="153">
        <v>0</v>
      </c>
      <c r="F50" s="153">
        <v>12</v>
      </c>
      <c r="G50" s="153">
        <v>1</v>
      </c>
      <c r="H50" s="153">
        <v>91</v>
      </c>
      <c r="I50" s="153">
        <v>311</v>
      </c>
      <c r="J50" s="153">
        <v>92</v>
      </c>
      <c r="K50" s="167">
        <v>0.12</v>
      </c>
      <c r="L50" s="167">
        <v>1</v>
      </c>
      <c r="M50" s="167">
        <v>0.88</v>
      </c>
      <c r="N50" s="167">
        <v>0</v>
      </c>
      <c r="O50" s="376">
        <v>0.113</v>
      </c>
      <c r="P50" s="321">
        <v>0.77800000000000002</v>
      </c>
      <c r="Q50" s="350">
        <v>0.99</v>
      </c>
      <c r="R50" s="153"/>
      <c r="S50" s="153"/>
      <c r="T50" s="153"/>
    </row>
    <row r="51" spans="1:20">
      <c r="A51" s="153">
        <v>1</v>
      </c>
      <c r="B51" s="153">
        <v>49</v>
      </c>
      <c r="C51" s="153"/>
      <c r="D51" s="153">
        <v>50</v>
      </c>
      <c r="E51" s="153">
        <v>0</v>
      </c>
      <c r="F51" s="153">
        <v>5</v>
      </c>
      <c r="G51" s="153">
        <v>0</v>
      </c>
      <c r="H51" s="153">
        <v>98</v>
      </c>
      <c r="I51" s="153">
        <v>312</v>
      </c>
      <c r="J51" s="153">
        <v>98</v>
      </c>
      <c r="K51" s="167">
        <v>0.05</v>
      </c>
      <c r="L51" s="167">
        <v>1</v>
      </c>
      <c r="M51" s="167">
        <v>0.95</v>
      </c>
      <c r="N51" s="167">
        <v>0</v>
      </c>
      <c r="O51" s="377">
        <v>4.9000000000000002E-2</v>
      </c>
      <c r="P51" s="358">
        <v>0.76400000000000001</v>
      </c>
      <c r="Q51" s="378">
        <v>0.99</v>
      </c>
      <c r="R51" s="153"/>
      <c r="S51" s="153"/>
      <c r="T51" s="153"/>
    </row>
    <row r="52" spans="1:20">
      <c r="A52" s="153">
        <v>1</v>
      </c>
      <c r="B52" s="153">
        <v>39</v>
      </c>
      <c r="C52" s="153"/>
      <c r="D52" s="153"/>
      <c r="E52" s="153"/>
      <c r="F52" s="153"/>
      <c r="G52" s="153"/>
      <c r="H52" s="153"/>
      <c r="I52" s="153"/>
      <c r="J52" s="153"/>
      <c r="K52" s="153"/>
      <c r="L52" s="153"/>
      <c r="M52" s="153"/>
      <c r="N52" s="153"/>
      <c r="O52" s="153"/>
      <c r="P52" s="153"/>
      <c r="Q52" s="153"/>
      <c r="R52" s="153"/>
      <c r="S52" s="153"/>
      <c r="T52" s="153"/>
    </row>
    <row r="53" spans="1:20">
      <c r="A53" s="153">
        <v>1</v>
      </c>
      <c r="B53" s="153">
        <v>47</v>
      </c>
      <c r="C53" s="153"/>
      <c r="D53" s="153"/>
      <c r="E53" s="153"/>
      <c r="F53" s="153"/>
      <c r="G53" s="153"/>
      <c r="H53" s="153"/>
      <c r="I53" s="153"/>
      <c r="J53" s="153"/>
      <c r="K53" s="153"/>
      <c r="L53" s="153"/>
      <c r="M53" s="153"/>
      <c r="N53" s="153"/>
      <c r="O53" s="153"/>
      <c r="P53" s="153"/>
      <c r="Q53" s="153"/>
      <c r="R53" s="153"/>
      <c r="S53" s="153"/>
      <c r="T53" s="153"/>
    </row>
    <row r="54" spans="1:20">
      <c r="A54" s="153">
        <v>1</v>
      </c>
      <c r="B54" s="153">
        <v>42</v>
      </c>
      <c r="C54" s="153"/>
      <c r="D54" s="153"/>
      <c r="E54" s="153"/>
      <c r="F54" s="153"/>
      <c r="G54" s="153"/>
      <c r="H54" s="153"/>
      <c r="I54" s="153"/>
      <c r="J54" s="153"/>
      <c r="K54" s="153"/>
      <c r="L54" s="153"/>
      <c r="M54" s="153"/>
      <c r="N54" s="153"/>
      <c r="O54" s="153"/>
      <c r="P54" s="153"/>
      <c r="Q54" s="153"/>
      <c r="R54" s="153"/>
      <c r="S54" s="153"/>
      <c r="T54" s="153"/>
    </row>
    <row r="55" spans="1:20">
      <c r="A55" s="153">
        <v>1</v>
      </c>
      <c r="B55" s="153">
        <v>33</v>
      </c>
      <c r="C55" s="153"/>
      <c r="D55" s="153"/>
      <c r="E55" s="153"/>
      <c r="F55" s="153"/>
      <c r="G55" s="153"/>
      <c r="H55" s="153"/>
      <c r="I55" s="153"/>
      <c r="J55" s="153"/>
      <c r="K55" s="153"/>
      <c r="L55" s="153"/>
      <c r="M55" s="153"/>
      <c r="N55" s="153"/>
      <c r="O55" s="153"/>
      <c r="P55" s="153"/>
      <c r="Q55" s="153"/>
      <c r="R55" s="153"/>
      <c r="S55" s="153"/>
      <c r="T55" s="153"/>
    </row>
    <row r="56" spans="1:20">
      <c r="A56" s="153">
        <v>1</v>
      </c>
      <c r="B56" s="153">
        <v>41</v>
      </c>
      <c r="C56" s="153"/>
      <c r="D56" s="153"/>
      <c r="E56" s="153"/>
      <c r="F56" s="153"/>
      <c r="G56" s="153"/>
      <c r="H56" s="153"/>
      <c r="I56" s="153"/>
      <c r="J56" s="153"/>
      <c r="K56" s="153"/>
      <c r="L56" s="153"/>
      <c r="M56" s="153"/>
      <c r="N56" s="153"/>
      <c r="O56" s="153"/>
      <c r="P56" s="153"/>
      <c r="Q56" s="153"/>
      <c r="R56" s="153"/>
      <c r="S56" s="153"/>
      <c r="T56" s="153"/>
    </row>
    <row r="57" spans="1:20">
      <c r="A57" s="153">
        <v>1</v>
      </c>
      <c r="B57" s="153">
        <v>45</v>
      </c>
      <c r="C57" s="153"/>
      <c r="D57" s="153"/>
      <c r="E57" s="153"/>
      <c r="F57" s="153"/>
      <c r="G57" s="153"/>
      <c r="H57" s="153"/>
      <c r="I57" s="153"/>
      <c r="J57" s="153"/>
      <c r="K57" s="153"/>
      <c r="L57" s="153"/>
      <c r="M57" s="153"/>
      <c r="N57" s="153"/>
      <c r="O57" s="153"/>
      <c r="P57" s="153"/>
      <c r="Q57" s="153"/>
      <c r="R57" s="153"/>
      <c r="S57" s="153"/>
      <c r="T57" s="153"/>
    </row>
    <row r="58" spans="1:20">
      <c r="A58" s="153">
        <v>1</v>
      </c>
      <c r="B58" s="153">
        <v>46</v>
      </c>
      <c r="C58" s="153"/>
      <c r="D58" s="153"/>
      <c r="E58" s="153"/>
      <c r="F58" s="153"/>
      <c r="G58" s="153"/>
      <c r="H58" s="153"/>
      <c r="I58" s="153"/>
      <c r="J58" s="153"/>
      <c r="K58" s="153"/>
      <c r="L58" s="153"/>
      <c r="M58" s="153"/>
      <c r="N58" s="153"/>
      <c r="O58" s="153"/>
      <c r="P58" s="153"/>
      <c r="Q58" s="153"/>
      <c r="R58" s="153"/>
      <c r="S58" s="153"/>
      <c r="T58" s="153"/>
    </row>
    <row r="59" spans="1:20">
      <c r="A59" s="153">
        <v>1</v>
      </c>
      <c r="B59" s="153">
        <v>46</v>
      </c>
      <c r="C59" s="153"/>
      <c r="D59" s="153"/>
      <c r="E59" s="153"/>
      <c r="F59" s="153"/>
      <c r="G59" s="153"/>
      <c r="H59" s="153"/>
      <c r="I59" s="153"/>
      <c r="J59" s="153"/>
      <c r="K59" s="153"/>
      <c r="L59" s="153"/>
      <c r="M59" s="153"/>
      <c r="N59" s="153"/>
      <c r="O59" s="153"/>
      <c r="P59" s="153"/>
      <c r="Q59" s="153"/>
      <c r="R59" s="153"/>
      <c r="S59" s="153"/>
      <c r="T59" s="153"/>
    </row>
    <row r="60" spans="1:20">
      <c r="A60" s="153">
        <v>1</v>
      </c>
      <c r="B60" s="153">
        <v>39</v>
      </c>
      <c r="C60" s="153"/>
      <c r="D60" s="153"/>
      <c r="E60" s="153"/>
      <c r="F60" s="153"/>
      <c r="G60" s="153"/>
      <c r="H60" s="153"/>
      <c r="I60" s="153"/>
      <c r="J60" s="153"/>
      <c r="K60" s="153"/>
      <c r="L60" s="153"/>
      <c r="M60" s="153"/>
      <c r="N60" s="153"/>
      <c r="O60" s="153"/>
      <c r="P60" s="153"/>
      <c r="Q60" s="153"/>
      <c r="R60" s="153"/>
      <c r="S60" s="153"/>
      <c r="T60" s="153"/>
    </row>
    <row r="61" spans="1:20">
      <c r="A61" s="153">
        <v>1</v>
      </c>
      <c r="B61" s="153">
        <v>45</v>
      </c>
      <c r="C61" s="153"/>
      <c r="D61" s="153"/>
      <c r="E61" s="153"/>
      <c r="F61" s="153"/>
      <c r="G61" s="153"/>
      <c r="H61" s="153"/>
      <c r="I61" s="153"/>
      <c r="J61" s="153"/>
      <c r="K61" s="153"/>
      <c r="L61" s="153"/>
      <c r="M61" s="153"/>
      <c r="N61" s="153"/>
      <c r="O61" s="153"/>
      <c r="P61" s="153"/>
      <c r="Q61" s="153"/>
      <c r="R61" s="153"/>
      <c r="S61" s="153"/>
      <c r="T61" s="153"/>
    </row>
    <row r="62" spans="1:20">
      <c r="A62" s="153">
        <v>1</v>
      </c>
      <c r="B62" s="153">
        <v>42</v>
      </c>
      <c r="C62" s="153"/>
      <c r="D62" s="153"/>
      <c r="E62" s="153"/>
      <c r="F62" s="153"/>
      <c r="G62" s="153"/>
      <c r="H62" s="153"/>
      <c r="I62" s="153"/>
      <c r="J62" s="153"/>
      <c r="K62" s="153"/>
      <c r="L62" s="153"/>
      <c r="M62" s="153"/>
      <c r="N62" s="153"/>
      <c r="O62" s="153"/>
      <c r="P62" s="153"/>
      <c r="Q62" s="153"/>
      <c r="R62" s="153"/>
      <c r="S62" s="153"/>
      <c r="T62" s="153"/>
    </row>
    <row r="63" spans="1:20">
      <c r="A63" s="153">
        <v>1</v>
      </c>
      <c r="B63" s="153">
        <v>42</v>
      </c>
      <c r="C63" s="153"/>
      <c r="D63" s="153"/>
      <c r="E63" s="153"/>
      <c r="F63" s="153"/>
      <c r="G63" s="153"/>
      <c r="H63" s="153"/>
      <c r="I63" s="153"/>
      <c r="J63" s="153"/>
      <c r="K63" s="153"/>
      <c r="L63" s="153"/>
      <c r="M63" s="153"/>
      <c r="N63" s="153"/>
      <c r="O63" s="153"/>
      <c r="P63" s="153"/>
      <c r="Q63" s="153"/>
      <c r="R63" s="153"/>
      <c r="S63" s="153"/>
      <c r="T63" s="153"/>
    </row>
    <row r="64" spans="1:20">
      <c r="A64" s="153">
        <v>0</v>
      </c>
      <c r="B64" s="153">
        <v>32</v>
      </c>
      <c r="C64" s="153"/>
      <c r="D64" s="153"/>
      <c r="E64" s="153"/>
      <c r="F64" s="153"/>
      <c r="G64" s="153"/>
      <c r="H64" s="153"/>
      <c r="I64" s="153"/>
      <c r="J64" s="153"/>
      <c r="K64" s="153"/>
      <c r="L64" s="153"/>
      <c r="M64" s="153"/>
      <c r="N64" s="153"/>
      <c r="O64" s="153"/>
      <c r="P64" s="153"/>
      <c r="Q64" s="153"/>
      <c r="R64" s="153"/>
      <c r="S64" s="153"/>
      <c r="T64" s="153"/>
    </row>
    <row r="65" spans="1:20">
      <c r="A65" s="153">
        <v>0</v>
      </c>
      <c r="B65" s="153">
        <v>39</v>
      </c>
      <c r="C65" s="153"/>
      <c r="D65" s="153"/>
      <c r="E65" s="153"/>
      <c r="F65" s="153"/>
      <c r="G65" s="153"/>
      <c r="H65" s="153"/>
      <c r="I65" s="153"/>
      <c r="J65" s="153"/>
      <c r="K65" s="153"/>
      <c r="L65" s="153"/>
      <c r="M65" s="153"/>
      <c r="N65" s="153"/>
      <c r="O65" s="153"/>
      <c r="P65" s="153"/>
      <c r="Q65" s="153"/>
      <c r="R65" s="153"/>
      <c r="S65" s="153"/>
      <c r="T65" s="153"/>
    </row>
    <row r="66" spans="1:20">
      <c r="A66" s="153">
        <v>0</v>
      </c>
      <c r="B66" s="153">
        <v>12</v>
      </c>
      <c r="C66" s="153"/>
      <c r="D66" s="153"/>
      <c r="E66" s="153"/>
      <c r="F66" s="153"/>
      <c r="G66" s="153"/>
      <c r="H66" s="153"/>
      <c r="I66" s="153"/>
      <c r="J66" s="153"/>
      <c r="K66" s="153"/>
      <c r="L66" s="153"/>
      <c r="M66" s="153"/>
      <c r="N66" s="153"/>
      <c r="O66" s="153"/>
      <c r="P66" s="153"/>
      <c r="Q66" s="153"/>
      <c r="R66" s="153"/>
      <c r="S66" s="153"/>
      <c r="T66" s="153"/>
    </row>
    <row r="67" spans="1:20">
      <c r="A67" s="153">
        <v>0</v>
      </c>
      <c r="B67" s="153">
        <v>10</v>
      </c>
      <c r="C67" s="153"/>
      <c r="D67" s="153"/>
      <c r="E67" s="153"/>
      <c r="F67" s="153"/>
      <c r="G67" s="153"/>
      <c r="H67" s="153"/>
      <c r="I67" s="153"/>
      <c r="J67" s="153"/>
      <c r="K67" s="153"/>
      <c r="L67" s="153"/>
      <c r="M67" s="153"/>
      <c r="N67" s="153"/>
      <c r="O67" s="153"/>
      <c r="P67" s="153"/>
      <c r="Q67" s="153"/>
      <c r="R67" s="153"/>
      <c r="S67" s="153"/>
      <c r="T67" s="153"/>
    </row>
    <row r="68" spans="1:20">
      <c r="A68" s="153">
        <v>1</v>
      </c>
      <c r="B68" s="153">
        <v>18</v>
      </c>
      <c r="C68" s="153"/>
      <c r="D68" s="153"/>
      <c r="E68" s="153"/>
      <c r="F68" s="153"/>
      <c r="G68" s="153"/>
      <c r="H68" s="153"/>
      <c r="I68" s="153"/>
      <c r="J68" s="153"/>
      <c r="K68" s="153"/>
      <c r="L68" s="153"/>
      <c r="M68" s="153"/>
      <c r="N68" s="153"/>
      <c r="O68" s="153"/>
      <c r="P68" s="153"/>
      <c r="Q68" s="153"/>
      <c r="R68" s="153"/>
      <c r="S68" s="153"/>
      <c r="T68" s="153"/>
    </row>
    <row r="69" spans="1:20">
      <c r="A69" s="153">
        <v>0</v>
      </c>
      <c r="B69" s="153">
        <v>32</v>
      </c>
      <c r="C69" s="153"/>
      <c r="D69" s="153"/>
      <c r="E69" s="153"/>
      <c r="F69" s="153"/>
      <c r="G69" s="153"/>
      <c r="H69" s="153"/>
      <c r="I69" s="153"/>
      <c r="J69" s="153"/>
      <c r="K69" s="153"/>
      <c r="L69" s="153"/>
      <c r="M69" s="153"/>
      <c r="N69" s="153"/>
      <c r="O69" s="153"/>
      <c r="P69" s="153"/>
      <c r="Q69" s="153"/>
      <c r="R69" s="153"/>
      <c r="S69" s="153"/>
      <c r="T69" s="153"/>
    </row>
    <row r="70" spans="1:20">
      <c r="A70" s="153">
        <v>1</v>
      </c>
      <c r="B70" s="153">
        <v>45</v>
      </c>
      <c r="C70" s="153"/>
      <c r="D70" s="153"/>
      <c r="E70" s="153"/>
      <c r="F70" s="153"/>
      <c r="G70" s="153"/>
      <c r="H70" s="153"/>
      <c r="I70" s="153"/>
      <c r="J70" s="153"/>
      <c r="K70" s="153"/>
      <c r="L70" s="153"/>
      <c r="M70" s="153"/>
      <c r="N70" s="153"/>
      <c r="O70" s="153"/>
      <c r="P70" s="153"/>
      <c r="Q70" s="153"/>
      <c r="R70" s="153"/>
      <c r="S70" s="153"/>
      <c r="T70" s="153"/>
    </row>
    <row r="71" spans="1:20">
      <c r="A71" s="153">
        <v>0</v>
      </c>
      <c r="B71" s="153">
        <v>30</v>
      </c>
      <c r="C71" s="153"/>
      <c r="D71" s="153"/>
      <c r="E71" s="153"/>
      <c r="F71" s="153"/>
      <c r="G71" s="153"/>
      <c r="H71" s="153"/>
      <c r="I71" s="153"/>
      <c r="J71" s="153"/>
      <c r="K71" s="153"/>
      <c r="L71" s="153"/>
      <c r="M71" s="153"/>
      <c r="N71" s="153"/>
      <c r="O71" s="153"/>
      <c r="P71" s="153"/>
      <c r="Q71" s="153"/>
      <c r="R71" s="153"/>
      <c r="S71" s="153"/>
      <c r="T71" s="153"/>
    </row>
    <row r="72" spans="1:20">
      <c r="A72" s="153">
        <v>0</v>
      </c>
      <c r="B72" s="153">
        <v>10</v>
      </c>
      <c r="C72" s="153"/>
      <c r="D72" s="153"/>
      <c r="E72" s="153"/>
      <c r="F72" s="153"/>
      <c r="G72" s="153"/>
      <c r="H72" s="153"/>
      <c r="I72" s="153"/>
      <c r="J72" s="153"/>
      <c r="K72" s="153"/>
      <c r="L72" s="153"/>
      <c r="M72" s="153"/>
      <c r="N72" s="153"/>
      <c r="O72" s="153"/>
      <c r="P72" s="153"/>
      <c r="Q72" s="153"/>
      <c r="R72" s="153"/>
      <c r="S72" s="153"/>
      <c r="T72" s="153"/>
    </row>
    <row r="73" spans="1:20">
      <c r="A73" s="153">
        <v>0</v>
      </c>
      <c r="B73" s="153">
        <v>15</v>
      </c>
      <c r="C73" s="153"/>
      <c r="D73" s="153"/>
      <c r="E73" s="153"/>
      <c r="F73" s="153"/>
      <c r="G73" s="153"/>
      <c r="H73" s="153"/>
      <c r="I73" s="153"/>
      <c r="J73" s="153"/>
      <c r="K73" s="153"/>
      <c r="L73" s="153"/>
      <c r="M73" s="153"/>
      <c r="N73" s="153"/>
      <c r="O73" s="153"/>
      <c r="P73" s="153"/>
      <c r="Q73" s="153"/>
      <c r="R73" s="153"/>
      <c r="S73" s="153"/>
      <c r="T73" s="153"/>
    </row>
    <row r="74" spans="1:20">
      <c r="A74" s="153">
        <v>0</v>
      </c>
      <c r="B74" s="153">
        <v>21</v>
      </c>
      <c r="C74" s="153"/>
      <c r="D74" s="153"/>
      <c r="E74" s="153"/>
      <c r="F74" s="153"/>
      <c r="G74" s="153"/>
      <c r="H74" s="153"/>
      <c r="I74" s="153"/>
      <c r="J74" s="153"/>
      <c r="K74" s="153"/>
      <c r="L74" s="153"/>
      <c r="M74" s="153"/>
      <c r="N74" s="153"/>
      <c r="O74" s="153"/>
      <c r="P74" s="153"/>
      <c r="Q74" s="153"/>
      <c r="R74" s="153"/>
      <c r="S74" s="153"/>
      <c r="T74" s="153"/>
    </row>
    <row r="75" spans="1:20">
      <c r="A75" s="153">
        <v>1</v>
      </c>
      <c r="B75" s="153">
        <v>26</v>
      </c>
      <c r="C75" s="153"/>
      <c r="D75" s="153"/>
      <c r="E75" s="153"/>
      <c r="F75" s="153"/>
      <c r="G75" s="153"/>
      <c r="H75" s="153"/>
      <c r="I75" s="153"/>
      <c r="J75" s="153"/>
      <c r="K75" s="153"/>
      <c r="L75" s="153"/>
      <c r="M75" s="153"/>
      <c r="N75" s="153"/>
      <c r="O75" s="153"/>
      <c r="P75" s="153"/>
      <c r="Q75" s="153"/>
      <c r="R75" s="153"/>
      <c r="S75" s="153"/>
      <c r="T75" s="153"/>
    </row>
    <row r="76" spans="1:20">
      <c r="A76" s="153">
        <v>1</v>
      </c>
      <c r="B76" s="153">
        <v>29</v>
      </c>
      <c r="C76" s="153"/>
      <c r="D76" s="153"/>
      <c r="E76" s="153"/>
      <c r="F76" s="153"/>
      <c r="G76" s="153"/>
      <c r="H76" s="153"/>
      <c r="I76" s="153"/>
      <c r="J76" s="153"/>
      <c r="K76" s="153"/>
      <c r="L76" s="153"/>
      <c r="M76" s="153"/>
      <c r="N76" s="153"/>
      <c r="O76" s="153"/>
      <c r="P76" s="153"/>
      <c r="Q76" s="153"/>
      <c r="R76" s="153"/>
      <c r="S76" s="153"/>
      <c r="T76" s="153"/>
    </row>
    <row r="77" spans="1:20">
      <c r="A77" s="153">
        <v>1</v>
      </c>
      <c r="B77" s="153">
        <v>10</v>
      </c>
      <c r="C77" s="153"/>
      <c r="D77" s="153"/>
      <c r="E77" s="153"/>
      <c r="F77" s="153"/>
      <c r="G77" s="153"/>
      <c r="H77" s="153"/>
      <c r="I77" s="153"/>
      <c r="J77" s="153"/>
      <c r="K77" s="153"/>
      <c r="L77" s="153"/>
      <c r="M77" s="153"/>
      <c r="N77" s="153"/>
      <c r="O77" s="153"/>
      <c r="P77" s="153"/>
      <c r="Q77" s="153"/>
      <c r="R77" s="153"/>
      <c r="S77" s="153"/>
      <c r="T77" s="153"/>
    </row>
    <row r="78" spans="1:20">
      <c r="A78" s="153">
        <v>1</v>
      </c>
      <c r="B78" s="153">
        <v>42</v>
      </c>
      <c r="C78" s="153"/>
      <c r="D78" s="153"/>
      <c r="E78" s="153"/>
      <c r="F78" s="153"/>
      <c r="G78" s="153"/>
      <c r="H78" s="153"/>
      <c r="I78" s="153"/>
      <c r="J78" s="153"/>
      <c r="K78" s="153"/>
      <c r="L78" s="153"/>
      <c r="M78" s="153"/>
      <c r="N78" s="153"/>
      <c r="O78" s="153"/>
      <c r="P78" s="153"/>
      <c r="Q78" s="153"/>
      <c r="R78" s="153"/>
      <c r="S78" s="153"/>
      <c r="T78" s="153"/>
    </row>
    <row r="79" spans="1:20">
      <c r="A79" s="153">
        <v>0</v>
      </c>
      <c r="B79" s="153">
        <v>25</v>
      </c>
      <c r="C79" s="153"/>
      <c r="D79" s="153"/>
      <c r="E79" s="153"/>
      <c r="F79" s="153"/>
      <c r="G79" s="153"/>
      <c r="H79" s="153"/>
      <c r="I79" s="153"/>
      <c r="J79" s="153"/>
      <c r="K79" s="153"/>
      <c r="L79" s="153"/>
      <c r="M79" s="153"/>
      <c r="N79" s="153"/>
      <c r="O79" s="153"/>
      <c r="P79" s="153"/>
      <c r="Q79" s="153"/>
      <c r="R79" s="153"/>
      <c r="S79" s="153"/>
      <c r="T79" s="153"/>
    </row>
    <row r="80" spans="1:20">
      <c r="A80" s="153">
        <v>0</v>
      </c>
      <c r="B80" s="153">
        <v>15</v>
      </c>
      <c r="C80" s="153"/>
      <c r="D80" s="153"/>
      <c r="E80" s="153"/>
      <c r="F80" s="153"/>
      <c r="G80" s="153"/>
      <c r="H80" s="153"/>
      <c r="I80" s="153"/>
      <c r="J80" s="153"/>
      <c r="K80" s="153"/>
      <c r="L80" s="153"/>
      <c r="M80" s="153"/>
      <c r="N80" s="153"/>
      <c r="O80" s="153"/>
      <c r="P80" s="153"/>
      <c r="Q80" s="153"/>
      <c r="R80" s="153"/>
      <c r="S80" s="153"/>
      <c r="T80" s="153"/>
    </row>
    <row r="81" spans="1:20">
      <c r="A81" s="153">
        <v>0</v>
      </c>
      <c r="B81" s="153">
        <v>17</v>
      </c>
      <c r="C81" s="153"/>
      <c r="D81" s="153"/>
      <c r="E81" s="153"/>
      <c r="F81" s="153"/>
      <c r="G81" s="153"/>
      <c r="H81" s="153"/>
      <c r="I81" s="153"/>
      <c r="J81" s="153"/>
      <c r="K81" s="153"/>
      <c r="L81" s="153"/>
      <c r="M81" s="153"/>
      <c r="N81" s="153"/>
      <c r="O81" s="153"/>
      <c r="P81" s="153"/>
      <c r="Q81" s="153"/>
      <c r="R81" s="153"/>
      <c r="S81" s="153"/>
      <c r="T81" s="153"/>
    </row>
    <row r="82" spans="1:20">
      <c r="A82" s="153">
        <v>0</v>
      </c>
      <c r="B82" s="153">
        <v>15</v>
      </c>
      <c r="C82" s="153"/>
      <c r="D82" s="153"/>
      <c r="E82" s="153"/>
      <c r="F82" s="153"/>
      <c r="G82" s="153"/>
      <c r="H82" s="153"/>
      <c r="I82" s="153"/>
      <c r="J82" s="153"/>
      <c r="K82" s="153"/>
      <c r="L82" s="153"/>
      <c r="M82" s="153"/>
      <c r="N82" s="153"/>
      <c r="O82" s="153"/>
      <c r="P82" s="153"/>
      <c r="Q82" s="153"/>
      <c r="R82" s="153"/>
      <c r="S82" s="153"/>
      <c r="T82" s="153"/>
    </row>
    <row r="83" spans="1:20">
      <c r="A83" s="153">
        <v>0</v>
      </c>
      <c r="B83" s="153">
        <v>36</v>
      </c>
      <c r="C83" s="153"/>
      <c r="D83" s="153"/>
      <c r="E83" s="153"/>
      <c r="F83" s="153"/>
      <c r="G83" s="153"/>
      <c r="H83" s="153"/>
      <c r="I83" s="153"/>
      <c r="J83" s="153"/>
      <c r="K83" s="153"/>
      <c r="L83" s="153"/>
      <c r="M83" s="153"/>
      <c r="N83" s="153"/>
      <c r="O83" s="153"/>
      <c r="P83" s="153"/>
      <c r="Q83" s="153"/>
      <c r="R83" s="153"/>
      <c r="S83" s="153"/>
      <c r="T83" s="153"/>
    </row>
    <row r="84" spans="1:20">
      <c r="A84" s="153">
        <v>0</v>
      </c>
      <c r="B84" s="153">
        <v>10</v>
      </c>
      <c r="C84" s="153"/>
      <c r="D84" s="153"/>
      <c r="E84" s="153"/>
      <c r="F84" s="153"/>
      <c r="G84" s="153"/>
      <c r="H84" s="153"/>
      <c r="I84" s="153"/>
      <c r="J84" s="153"/>
      <c r="K84" s="153"/>
      <c r="L84" s="153"/>
      <c r="M84" s="153"/>
      <c r="N84" s="153"/>
      <c r="O84" s="153"/>
      <c r="P84" s="153"/>
      <c r="Q84" s="153"/>
      <c r="R84" s="153"/>
      <c r="S84" s="153"/>
      <c r="T84" s="153"/>
    </row>
    <row r="85" spans="1:20">
      <c r="A85" s="153">
        <v>0</v>
      </c>
      <c r="B85" s="153">
        <v>24</v>
      </c>
      <c r="C85" s="153"/>
      <c r="D85" s="153"/>
      <c r="E85" s="153"/>
      <c r="F85" s="153"/>
      <c r="G85" s="153"/>
      <c r="H85" s="153"/>
      <c r="I85" s="153"/>
      <c r="J85" s="153"/>
      <c r="K85" s="153"/>
      <c r="L85" s="153"/>
      <c r="M85" s="153"/>
      <c r="N85" s="153"/>
      <c r="O85" s="153"/>
      <c r="P85" s="153"/>
      <c r="Q85" s="153"/>
      <c r="R85" s="153"/>
      <c r="S85" s="153"/>
      <c r="T85" s="153"/>
    </row>
    <row r="86" spans="1:20">
      <c r="A86" s="153">
        <v>0</v>
      </c>
      <c r="B86" s="153">
        <v>13</v>
      </c>
      <c r="C86" s="153"/>
      <c r="D86" s="153"/>
      <c r="E86" s="153"/>
      <c r="F86" s="153"/>
      <c r="G86" s="153"/>
      <c r="H86" s="153"/>
      <c r="I86" s="153"/>
      <c r="J86" s="153"/>
      <c r="K86" s="153"/>
      <c r="L86" s="153"/>
      <c r="M86" s="153"/>
      <c r="N86" s="153"/>
      <c r="O86" s="153"/>
      <c r="P86" s="153"/>
      <c r="Q86" s="153"/>
      <c r="R86" s="153"/>
      <c r="S86" s="153"/>
      <c r="T86" s="153"/>
    </row>
    <row r="87" spans="1:20">
      <c r="A87" s="153">
        <v>0</v>
      </c>
      <c r="B87" s="153">
        <v>22</v>
      </c>
      <c r="C87" s="153"/>
      <c r="D87" s="153"/>
      <c r="E87" s="153"/>
      <c r="F87" s="153"/>
      <c r="G87" s="153"/>
      <c r="H87" s="153"/>
      <c r="I87" s="153"/>
      <c r="J87" s="153"/>
      <c r="K87" s="153"/>
      <c r="L87" s="153"/>
      <c r="M87" s="153"/>
      <c r="N87" s="153"/>
      <c r="O87" s="153"/>
      <c r="P87" s="153"/>
      <c r="Q87" s="153"/>
      <c r="R87" s="153"/>
      <c r="S87" s="153"/>
      <c r="T87" s="153"/>
    </row>
    <row r="88" spans="1:20">
      <c r="A88" s="153">
        <v>1</v>
      </c>
      <c r="B88" s="153">
        <v>41</v>
      </c>
      <c r="C88" s="153"/>
      <c r="D88" s="153"/>
      <c r="E88" s="153"/>
      <c r="F88" s="153"/>
      <c r="G88" s="153"/>
      <c r="H88" s="153"/>
      <c r="I88" s="153"/>
      <c r="J88" s="153"/>
      <c r="K88" s="153"/>
      <c r="L88" s="153"/>
      <c r="M88" s="153"/>
      <c r="N88" s="153"/>
      <c r="O88" s="153"/>
      <c r="P88" s="153"/>
      <c r="Q88" s="153"/>
      <c r="R88" s="153"/>
      <c r="S88" s="153"/>
      <c r="T88" s="153"/>
    </row>
    <row r="89" spans="1:20">
      <c r="A89" s="153">
        <v>1</v>
      </c>
      <c r="B89" s="153">
        <v>31</v>
      </c>
      <c r="C89" s="153"/>
      <c r="D89" s="153"/>
      <c r="E89" s="153"/>
      <c r="F89" s="153"/>
      <c r="G89" s="153"/>
      <c r="H89" s="153"/>
      <c r="I89" s="153"/>
      <c r="J89" s="153"/>
      <c r="K89" s="153"/>
      <c r="L89" s="153"/>
      <c r="M89" s="153"/>
      <c r="N89" s="153"/>
      <c r="O89" s="153"/>
      <c r="P89" s="153"/>
      <c r="Q89" s="153"/>
      <c r="R89" s="153"/>
      <c r="S89" s="153"/>
      <c r="T89" s="153"/>
    </row>
    <row r="90" spans="1:20">
      <c r="A90" s="153">
        <v>0</v>
      </c>
      <c r="B90" s="153">
        <v>19</v>
      </c>
      <c r="C90" s="153"/>
      <c r="D90" s="153"/>
      <c r="E90" s="153"/>
      <c r="F90" s="153"/>
      <c r="G90" s="153"/>
      <c r="H90" s="153"/>
      <c r="I90" s="153"/>
      <c r="J90" s="153"/>
      <c r="K90" s="153"/>
      <c r="L90" s="153"/>
      <c r="M90" s="153"/>
      <c r="N90" s="153"/>
      <c r="O90" s="153"/>
      <c r="P90" s="153"/>
      <c r="Q90" s="153"/>
      <c r="R90" s="153"/>
      <c r="S90" s="153"/>
      <c r="T90" s="153"/>
    </row>
    <row r="91" spans="1:20">
      <c r="A91" s="153">
        <v>0</v>
      </c>
      <c r="B91" s="153">
        <v>16</v>
      </c>
      <c r="C91" s="153"/>
      <c r="D91" s="153"/>
      <c r="E91" s="153"/>
      <c r="F91" s="153"/>
      <c r="G91" s="153"/>
      <c r="H91" s="153"/>
      <c r="I91" s="153"/>
      <c r="J91" s="153"/>
      <c r="K91" s="153"/>
      <c r="L91" s="153"/>
      <c r="M91" s="153"/>
      <c r="N91" s="153"/>
      <c r="O91" s="153"/>
      <c r="P91" s="153"/>
      <c r="Q91" s="153"/>
      <c r="R91" s="153"/>
      <c r="S91" s="153"/>
      <c r="T91" s="153"/>
    </row>
    <row r="92" spans="1:20">
      <c r="A92" s="153">
        <v>0</v>
      </c>
      <c r="B92" s="153">
        <v>13</v>
      </c>
      <c r="C92" s="153"/>
      <c r="D92" s="153"/>
      <c r="E92" s="153"/>
      <c r="F92" s="153"/>
      <c r="G92" s="153"/>
      <c r="H92" s="153"/>
      <c r="I92" s="153"/>
      <c r="J92" s="153"/>
      <c r="K92" s="153"/>
      <c r="L92" s="153"/>
      <c r="M92" s="153"/>
      <c r="N92" s="153"/>
      <c r="O92" s="153"/>
      <c r="P92" s="153"/>
      <c r="Q92" s="153"/>
      <c r="R92" s="153"/>
      <c r="S92" s="153"/>
      <c r="T92" s="153"/>
    </row>
    <row r="93" spans="1:20">
      <c r="A93" s="153">
        <v>0</v>
      </c>
      <c r="B93" s="153">
        <v>15</v>
      </c>
      <c r="C93" s="153"/>
      <c r="D93" s="153"/>
      <c r="E93" s="153"/>
      <c r="F93" s="153"/>
      <c r="G93" s="153"/>
      <c r="H93" s="153"/>
      <c r="I93" s="153"/>
      <c r="J93" s="153"/>
      <c r="K93" s="153"/>
      <c r="L93" s="153"/>
      <c r="M93" s="153"/>
      <c r="N93" s="153"/>
      <c r="O93" s="153"/>
      <c r="P93" s="153"/>
      <c r="Q93" s="153"/>
      <c r="R93" s="153"/>
      <c r="S93" s="153"/>
      <c r="T93" s="153"/>
    </row>
    <row r="94" spans="1:20">
      <c r="A94" s="153">
        <v>0</v>
      </c>
      <c r="B94" s="153">
        <v>11</v>
      </c>
      <c r="C94" s="153"/>
      <c r="D94" s="153"/>
      <c r="E94" s="153"/>
      <c r="F94" s="153"/>
      <c r="G94" s="153"/>
      <c r="H94" s="153"/>
      <c r="I94" s="153"/>
      <c r="J94" s="153"/>
      <c r="K94" s="153"/>
      <c r="L94" s="153"/>
      <c r="M94" s="153"/>
      <c r="N94" s="153"/>
      <c r="O94" s="153"/>
      <c r="P94" s="153"/>
      <c r="Q94" s="153"/>
      <c r="R94" s="153"/>
      <c r="S94" s="153"/>
      <c r="T94" s="153"/>
    </row>
    <row r="95" spans="1:20">
      <c r="A95" s="153">
        <v>0</v>
      </c>
      <c r="B95" s="153">
        <v>10</v>
      </c>
      <c r="C95" s="153"/>
      <c r="D95" s="153"/>
      <c r="E95" s="153"/>
      <c r="F95" s="153"/>
      <c r="G95" s="153"/>
      <c r="H95" s="153"/>
      <c r="I95" s="153"/>
      <c r="J95" s="153"/>
      <c r="K95" s="153"/>
      <c r="L95" s="153"/>
      <c r="M95" s="153"/>
      <c r="N95" s="153"/>
      <c r="O95" s="153"/>
      <c r="P95" s="153"/>
      <c r="Q95" s="153"/>
      <c r="R95" s="153"/>
      <c r="S95" s="153"/>
      <c r="T95" s="153"/>
    </row>
    <row r="96" spans="1:20">
      <c r="A96" s="153">
        <v>0</v>
      </c>
      <c r="B96" s="153">
        <v>15</v>
      </c>
      <c r="C96" s="153"/>
      <c r="D96" s="153"/>
      <c r="E96" s="153"/>
      <c r="F96" s="153"/>
      <c r="G96" s="153"/>
      <c r="H96" s="153"/>
      <c r="I96" s="153"/>
      <c r="J96" s="153"/>
      <c r="K96" s="153"/>
      <c r="L96" s="153"/>
      <c r="M96" s="153"/>
      <c r="N96" s="153"/>
      <c r="O96" s="153"/>
      <c r="P96" s="153"/>
      <c r="Q96" s="153"/>
      <c r="R96" s="153"/>
      <c r="S96" s="153"/>
      <c r="T96" s="153"/>
    </row>
    <row r="97" spans="1:20">
      <c r="A97" s="153">
        <v>0</v>
      </c>
      <c r="B97" s="153">
        <v>14</v>
      </c>
      <c r="C97" s="153"/>
      <c r="D97" s="153"/>
      <c r="E97" s="153"/>
      <c r="F97" s="153"/>
      <c r="G97" s="153"/>
      <c r="H97" s="153"/>
      <c r="I97" s="153"/>
      <c r="J97" s="153"/>
      <c r="K97" s="153"/>
      <c r="L97" s="153"/>
      <c r="M97" s="153"/>
      <c r="N97" s="153"/>
      <c r="O97" s="153"/>
      <c r="P97" s="153"/>
      <c r="Q97" s="153"/>
      <c r="R97" s="153"/>
      <c r="S97" s="153"/>
      <c r="T97" s="153"/>
    </row>
    <row r="98" spans="1:20">
      <c r="A98" s="153">
        <v>0</v>
      </c>
      <c r="B98" s="153">
        <v>21</v>
      </c>
      <c r="C98" s="153"/>
      <c r="D98" s="153"/>
      <c r="E98" s="153"/>
      <c r="F98" s="153"/>
      <c r="G98" s="153"/>
      <c r="H98" s="153"/>
      <c r="I98" s="153"/>
      <c r="J98" s="153"/>
      <c r="K98" s="153"/>
      <c r="L98" s="153"/>
      <c r="M98" s="153"/>
      <c r="N98" s="153"/>
      <c r="O98" s="153"/>
      <c r="P98" s="153"/>
      <c r="Q98" s="153"/>
      <c r="R98" s="153"/>
      <c r="S98" s="153"/>
      <c r="T98" s="153"/>
    </row>
    <row r="99" spans="1:20">
      <c r="A99" s="153">
        <v>0</v>
      </c>
      <c r="B99" s="153">
        <v>14</v>
      </c>
      <c r="C99" s="153"/>
      <c r="D99" s="153"/>
      <c r="E99" s="153"/>
      <c r="F99" s="153"/>
      <c r="G99" s="153"/>
      <c r="H99" s="153"/>
      <c r="I99" s="153"/>
      <c r="J99" s="153"/>
      <c r="K99" s="153"/>
      <c r="L99" s="153"/>
      <c r="M99" s="153"/>
      <c r="N99" s="153"/>
      <c r="O99" s="153"/>
      <c r="P99" s="153"/>
      <c r="Q99" s="153"/>
      <c r="R99" s="153"/>
      <c r="S99" s="153"/>
      <c r="T99" s="153"/>
    </row>
    <row r="100" spans="1:20">
      <c r="A100" s="153">
        <v>0</v>
      </c>
      <c r="B100" s="153">
        <v>11</v>
      </c>
      <c r="C100" s="153"/>
      <c r="D100" s="153"/>
      <c r="E100" s="153"/>
      <c r="F100" s="153"/>
      <c r="G100" s="153"/>
      <c r="H100" s="153"/>
      <c r="I100" s="153"/>
      <c r="J100" s="153"/>
      <c r="K100" s="153"/>
      <c r="L100" s="153"/>
      <c r="M100" s="153"/>
      <c r="N100" s="153"/>
      <c r="O100" s="153"/>
      <c r="P100" s="153"/>
      <c r="Q100" s="153"/>
      <c r="R100" s="153"/>
      <c r="S100" s="153"/>
      <c r="T100" s="153"/>
    </row>
    <row r="101" spans="1:20">
      <c r="A101" s="153">
        <v>0</v>
      </c>
      <c r="B101" s="153">
        <v>15</v>
      </c>
      <c r="C101" s="153"/>
      <c r="D101" s="153"/>
      <c r="E101" s="153"/>
      <c r="F101" s="153"/>
      <c r="G101" s="153"/>
      <c r="H101" s="153"/>
      <c r="I101" s="153"/>
      <c r="J101" s="153"/>
      <c r="K101" s="153"/>
      <c r="L101" s="153"/>
      <c r="M101" s="153"/>
      <c r="N101" s="153"/>
      <c r="O101" s="153"/>
      <c r="P101" s="153"/>
      <c r="Q101" s="153"/>
      <c r="R101" s="153"/>
      <c r="S101" s="153"/>
      <c r="T101" s="153"/>
    </row>
    <row r="102" spans="1:20">
      <c r="A102" s="153">
        <v>0</v>
      </c>
      <c r="B102" s="153">
        <v>23</v>
      </c>
      <c r="C102" s="153"/>
      <c r="D102" s="153"/>
      <c r="E102" s="153"/>
      <c r="F102" s="153"/>
      <c r="G102" s="153"/>
      <c r="H102" s="153"/>
      <c r="I102" s="153"/>
      <c r="J102" s="153"/>
      <c r="K102" s="153"/>
      <c r="L102" s="153"/>
      <c r="M102" s="153"/>
      <c r="N102" s="153"/>
      <c r="O102" s="153"/>
      <c r="P102" s="153"/>
      <c r="Q102" s="153"/>
      <c r="R102" s="153"/>
      <c r="S102" s="153"/>
      <c r="T102" s="153"/>
    </row>
    <row r="103" spans="1:20">
      <c r="A103" s="153">
        <v>0</v>
      </c>
      <c r="B103" s="153">
        <v>12</v>
      </c>
      <c r="C103" s="153"/>
      <c r="D103" s="153"/>
      <c r="E103" s="153"/>
      <c r="F103" s="153"/>
      <c r="G103" s="153"/>
      <c r="H103" s="153"/>
      <c r="I103" s="153"/>
      <c r="J103" s="153"/>
      <c r="K103" s="153"/>
      <c r="L103" s="153"/>
      <c r="M103" s="153"/>
      <c r="N103" s="153"/>
      <c r="O103" s="153"/>
      <c r="P103" s="153"/>
      <c r="Q103" s="153"/>
      <c r="R103" s="153"/>
      <c r="S103" s="153"/>
      <c r="T103" s="153"/>
    </row>
    <row r="104" spans="1:20">
      <c r="A104" s="153">
        <v>0</v>
      </c>
      <c r="B104" s="153">
        <v>15</v>
      </c>
      <c r="C104" s="153"/>
      <c r="D104" s="153"/>
      <c r="E104" s="153"/>
      <c r="F104" s="153"/>
      <c r="G104" s="153"/>
      <c r="H104" s="153"/>
      <c r="I104" s="153"/>
      <c r="J104" s="153"/>
      <c r="K104" s="153"/>
      <c r="L104" s="153"/>
      <c r="M104" s="153"/>
      <c r="N104" s="153"/>
      <c r="O104" s="153"/>
      <c r="P104" s="153"/>
      <c r="Q104" s="153"/>
      <c r="R104" s="153"/>
      <c r="S104" s="153"/>
      <c r="T104" s="153"/>
    </row>
    <row r="105" spans="1:20">
      <c r="A105" s="153">
        <v>0</v>
      </c>
      <c r="B105" s="153">
        <v>15</v>
      </c>
      <c r="C105" s="153"/>
      <c r="D105" s="153"/>
      <c r="E105" s="153"/>
      <c r="F105" s="153"/>
      <c r="G105" s="153"/>
      <c r="H105" s="153"/>
      <c r="I105" s="153"/>
      <c r="J105" s="153"/>
      <c r="K105" s="153"/>
      <c r="L105" s="153"/>
      <c r="M105" s="153"/>
      <c r="N105" s="153"/>
      <c r="O105" s="153"/>
      <c r="P105" s="153"/>
      <c r="Q105" s="153"/>
      <c r="R105" s="153"/>
      <c r="S105" s="153"/>
      <c r="T105" s="153"/>
    </row>
    <row r="106" spans="1:20">
      <c r="A106" s="153">
        <v>0</v>
      </c>
      <c r="B106" s="153">
        <v>12</v>
      </c>
      <c r="C106" s="153"/>
      <c r="D106" s="153"/>
      <c r="E106" s="153"/>
      <c r="F106" s="153"/>
      <c r="G106" s="153"/>
      <c r="H106" s="153"/>
      <c r="I106" s="153"/>
      <c r="J106" s="153"/>
      <c r="K106" s="153"/>
      <c r="L106" s="153"/>
      <c r="M106" s="153"/>
      <c r="N106" s="153"/>
      <c r="O106" s="153"/>
      <c r="P106" s="153"/>
      <c r="Q106" s="153"/>
      <c r="R106" s="153"/>
      <c r="S106" s="153"/>
      <c r="T106" s="153"/>
    </row>
    <row r="107" spans="1:20">
      <c r="A107" s="153">
        <v>0</v>
      </c>
      <c r="B107" s="153">
        <v>17</v>
      </c>
      <c r="C107" s="153"/>
      <c r="D107" s="153"/>
      <c r="E107" s="153"/>
      <c r="F107" s="153"/>
      <c r="G107" s="153"/>
      <c r="H107" s="153"/>
      <c r="I107" s="153"/>
      <c r="J107" s="153"/>
      <c r="K107" s="153"/>
      <c r="L107" s="153"/>
      <c r="M107" s="153"/>
      <c r="N107" s="153"/>
      <c r="O107" s="153"/>
      <c r="P107" s="153"/>
      <c r="Q107" s="153"/>
      <c r="R107" s="153"/>
      <c r="S107" s="153"/>
      <c r="T107" s="153"/>
    </row>
    <row r="108" spans="1:20">
      <c r="A108" s="153">
        <v>0</v>
      </c>
      <c r="B108" s="153">
        <v>10</v>
      </c>
      <c r="C108" s="153"/>
      <c r="D108" s="153"/>
      <c r="E108" s="153"/>
      <c r="F108" s="153"/>
      <c r="G108" s="153"/>
      <c r="H108" s="153"/>
      <c r="I108" s="153"/>
      <c r="J108" s="153"/>
      <c r="K108" s="153"/>
      <c r="L108" s="153"/>
      <c r="M108" s="153"/>
      <c r="N108" s="153"/>
      <c r="O108" s="153"/>
      <c r="P108" s="153"/>
      <c r="Q108" s="153"/>
      <c r="R108" s="153"/>
      <c r="S108" s="153"/>
      <c r="T108" s="153"/>
    </row>
    <row r="109" spans="1:20">
      <c r="A109" s="153">
        <v>0</v>
      </c>
      <c r="B109" s="153">
        <v>10</v>
      </c>
      <c r="C109" s="153"/>
      <c r="D109" s="153"/>
      <c r="E109" s="153"/>
      <c r="F109" s="153"/>
      <c r="G109" s="153"/>
      <c r="H109" s="153"/>
      <c r="I109" s="153"/>
      <c r="J109" s="153"/>
      <c r="K109" s="153"/>
      <c r="L109" s="153"/>
      <c r="M109" s="153"/>
      <c r="N109" s="153"/>
      <c r="O109" s="153"/>
      <c r="P109" s="153"/>
      <c r="Q109" s="153"/>
      <c r="R109" s="153"/>
      <c r="S109" s="153"/>
      <c r="T109" s="153"/>
    </row>
    <row r="110" spans="1:20">
      <c r="A110" s="153">
        <v>0</v>
      </c>
      <c r="B110" s="153">
        <v>34</v>
      </c>
      <c r="C110" s="153"/>
      <c r="D110" s="153"/>
      <c r="E110" s="153"/>
      <c r="F110" s="153"/>
      <c r="G110" s="153"/>
      <c r="H110" s="153"/>
      <c r="I110" s="153"/>
      <c r="J110" s="153"/>
      <c r="K110" s="153"/>
      <c r="L110" s="153"/>
      <c r="M110" s="153"/>
      <c r="N110" s="153"/>
      <c r="O110" s="153"/>
      <c r="P110" s="153"/>
      <c r="Q110" s="153"/>
      <c r="R110" s="153"/>
      <c r="S110" s="153"/>
      <c r="T110" s="153"/>
    </row>
    <row r="111" spans="1:20">
      <c r="A111" s="153">
        <v>0</v>
      </c>
      <c r="B111" s="153">
        <v>10</v>
      </c>
      <c r="C111" s="153"/>
      <c r="D111" s="153"/>
      <c r="E111" s="153"/>
      <c r="F111" s="153"/>
      <c r="G111" s="153"/>
      <c r="H111" s="153"/>
      <c r="I111" s="153"/>
      <c r="J111" s="153"/>
      <c r="K111" s="153"/>
      <c r="L111" s="153"/>
      <c r="M111" s="153"/>
      <c r="N111" s="153"/>
      <c r="O111" s="153"/>
      <c r="P111" s="153"/>
      <c r="Q111" s="153"/>
      <c r="R111" s="153"/>
      <c r="S111" s="153"/>
      <c r="T111" s="153"/>
    </row>
    <row r="112" spans="1:20">
      <c r="A112" s="153">
        <v>0</v>
      </c>
      <c r="B112" s="153">
        <v>10</v>
      </c>
      <c r="C112" s="153"/>
      <c r="D112" s="153"/>
      <c r="E112" s="153"/>
      <c r="F112" s="153"/>
      <c r="G112" s="153"/>
      <c r="H112" s="153"/>
      <c r="I112" s="153"/>
      <c r="J112" s="153"/>
      <c r="K112" s="153"/>
      <c r="L112" s="153"/>
      <c r="M112" s="153"/>
      <c r="N112" s="153"/>
      <c r="O112" s="153"/>
      <c r="P112" s="153"/>
      <c r="Q112" s="153"/>
      <c r="R112" s="153"/>
      <c r="S112" s="153"/>
      <c r="T112" s="153"/>
    </row>
    <row r="113" spans="1:20">
      <c r="A113" s="153">
        <v>0</v>
      </c>
      <c r="B113" s="153">
        <v>10</v>
      </c>
      <c r="C113" s="153"/>
      <c r="D113" s="153"/>
      <c r="E113" s="153"/>
      <c r="F113" s="153"/>
      <c r="G113" s="153"/>
      <c r="H113" s="153"/>
      <c r="I113" s="153"/>
      <c r="J113" s="153"/>
      <c r="K113" s="153"/>
      <c r="L113" s="153"/>
      <c r="M113" s="153"/>
      <c r="N113" s="153"/>
      <c r="O113" s="153"/>
      <c r="P113" s="153"/>
      <c r="Q113" s="153"/>
      <c r="R113" s="153"/>
      <c r="S113" s="153"/>
      <c r="T113" s="153"/>
    </row>
    <row r="114" spans="1:20">
      <c r="A114" s="153">
        <v>0</v>
      </c>
      <c r="B114" s="153">
        <v>11</v>
      </c>
      <c r="C114" s="153"/>
      <c r="D114" s="153"/>
      <c r="E114" s="153"/>
      <c r="F114" s="153"/>
      <c r="G114" s="153"/>
      <c r="H114" s="153"/>
      <c r="I114" s="153"/>
      <c r="J114" s="153"/>
      <c r="K114" s="153"/>
      <c r="L114" s="153"/>
      <c r="M114" s="153"/>
      <c r="N114" s="153"/>
      <c r="O114" s="153"/>
      <c r="P114" s="153"/>
      <c r="Q114" s="153"/>
      <c r="R114" s="153"/>
      <c r="S114" s="153"/>
      <c r="T114" s="153"/>
    </row>
    <row r="115" spans="1:20">
      <c r="A115" s="153">
        <v>0</v>
      </c>
      <c r="B115" s="153">
        <v>11</v>
      </c>
      <c r="C115" s="153"/>
      <c r="D115" s="153"/>
      <c r="E115" s="153"/>
      <c r="F115" s="153"/>
      <c r="G115" s="153"/>
      <c r="H115" s="153"/>
      <c r="I115" s="153"/>
      <c r="J115" s="153"/>
      <c r="K115" s="153"/>
      <c r="L115" s="153"/>
      <c r="M115" s="153"/>
      <c r="N115" s="153"/>
      <c r="O115" s="153"/>
      <c r="P115" s="153"/>
      <c r="Q115" s="153"/>
      <c r="R115" s="153"/>
      <c r="S115" s="153"/>
      <c r="T115" s="153"/>
    </row>
    <row r="116" spans="1:20">
      <c r="A116" s="153">
        <v>0</v>
      </c>
      <c r="B116" s="153">
        <v>14</v>
      </c>
      <c r="C116" s="153"/>
      <c r="D116" s="153"/>
      <c r="E116" s="153"/>
      <c r="F116" s="153"/>
      <c r="G116" s="153"/>
      <c r="H116" s="153"/>
      <c r="I116" s="153"/>
      <c r="J116" s="153"/>
      <c r="K116" s="153"/>
      <c r="L116" s="153"/>
      <c r="M116" s="153"/>
      <c r="N116" s="153"/>
      <c r="O116" s="153"/>
      <c r="P116" s="153"/>
      <c r="Q116" s="153"/>
      <c r="R116" s="153"/>
      <c r="S116" s="153"/>
      <c r="T116" s="153"/>
    </row>
    <row r="117" spans="1:20">
      <c r="A117" s="153">
        <v>0</v>
      </c>
      <c r="B117" s="153">
        <v>11</v>
      </c>
      <c r="C117" s="153"/>
      <c r="D117" s="153"/>
      <c r="E117" s="153"/>
      <c r="F117" s="153"/>
      <c r="G117" s="153"/>
      <c r="H117" s="153"/>
      <c r="I117" s="153"/>
      <c r="J117" s="153"/>
      <c r="K117" s="153"/>
      <c r="L117" s="153"/>
      <c r="M117" s="153"/>
      <c r="N117" s="153"/>
      <c r="O117" s="153"/>
      <c r="P117" s="153"/>
      <c r="Q117" s="153"/>
      <c r="R117" s="153"/>
      <c r="S117" s="153"/>
      <c r="T117" s="153"/>
    </row>
    <row r="118" spans="1:20">
      <c r="A118" s="153">
        <v>0</v>
      </c>
      <c r="B118" s="153">
        <v>13</v>
      </c>
      <c r="C118" s="153"/>
      <c r="D118" s="153"/>
      <c r="E118" s="153"/>
      <c r="F118" s="153"/>
      <c r="G118" s="153"/>
      <c r="H118" s="153"/>
      <c r="I118" s="153"/>
      <c r="J118" s="153"/>
      <c r="K118" s="153"/>
      <c r="L118" s="153"/>
      <c r="M118" s="153"/>
      <c r="N118" s="153"/>
      <c r="O118" s="153"/>
      <c r="P118" s="153"/>
      <c r="Q118" s="153"/>
      <c r="R118" s="153"/>
      <c r="S118" s="153"/>
      <c r="T118" s="153"/>
    </row>
    <row r="119" spans="1:20">
      <c r="A119" s="153">
        <v>0</v>
      </c>
      <c r="B119" s="153">
        <v>14</v>
      </c>
      <c r="C119" s="153"/>
      <c r="D119" s="153"/>
      <c r="E119" s="153"/>
      <c r="F119" s="153"/>
      <c r="G119" s="153"/>
      <c r="H119" s="153"/>
      <c r="I119" s="153"/>
      <c r="J119" s="153"/>
      <c r="K119" s="153"/>
      <c r="L119" s="153"/>
      <c r="M119" s="153"/>
      <c r="N119" s="153"/>
      <c r="O119" s="153"/>
      <c r="P119" s="153"/>
      <c r="Q119" s="153"/>
      <c r="R119" s="153"/>
      <c r="S119" s="153"/>
      <c r="T119" s="153"/>
    </row>
    <row r="120" spans="1:20">
      <c r="A120" s="153">
        <v>0</v>
      </c>
      <c r="B120" s="153">
        <v>10</v>
      </c>
      <c r="C120" s="153"/>
      <c r="D120" s="153"/>
      <c r="E120" s="153"/>
      <c r="F120" s="153"/>
      <c r="G120" s="153"/>
      <c r="H120" s="153"/>
      <c r="I120" s="153"/>
      <c r="J120" s="153"/>
      <c r="K120" s="153"/>
      <c r="L120" s="153"/>
      <c r="M120" s="153"/>
      <c r="N120" s="153"/>
      <c r="O120" s="153"/>
      <c r="P120" s="153"/>
      <c r="Q120" s="153"/>
      <c r="R120" s="153"/>
      <c r="S120" s="153"/>
      <c r="T120" s="153"/>
    </row>
    <row r="121" spans="1:20">
      <c r="A121" s="153">
        <v>0</v>
      </c>
      <c r="B121" s="153">
        <v>17</v>
      </c>
      <c r="C121" s="153"/>
      <c r="D121" s="153"/>
      <c r="E121" s="153"/>
      <c r="F121" s="153"/>
      <c r="G121" s="153"/>
      <c r="H121" s="153"/>
      <c r="I121" s="153"/>
      <c r="J121" s="153"/>
      <c r="K121" s="153"/>
      <c r="L121" s="153"/>
      <c r="M121" s="153"/>
      <c r="N121" s="153"/>
      <c r="O121" s="153"/>
      <c r="P121" s="153"/>
      <c r="Q121" s="153"/>
      <c r="R121" s="153"/>
      <c r="S121" s="153"/>
      <c r="T121" s="153"/>
    </row>
    <row r="122" spans="1:20">
      <c r="A122" s="153">
        <v>1</v>
      </c>
      <c r="B122" s="153">
        <v>45</v>
      </c>
      <c r="C122" s="153"/>
      <c r="D122" s="153"/>
      <c r="E122" s="153"/>
      <c r="F122" s="153"/>
      <c r="G122" s="153"/>
      <c r="H122" s="153"/>
      <c r="I122" s="153"/>
      <c r="J122" s="153"/>
      <c r="K122" s="153"/>
      <c r="L122" s="153"/>
      <c r="M122" s="153"/>
      <c r="N122" s="153"/>
      <c r="O122" s="153"/>
      <c r="P122" s="153"/>
      <c r="Q122" s="153"/>
      <c r="R122" s="153"/>
      <c r="S122" s="153"/>
      <c r="T122" s="153"/>
    </row>
    <row r="123" spans="1:20">
      <c r="A123" s="153">
        <v>1</v>
      </c>
      <c r="B123" s="153">
        <v>37</v>
      </c>
      <c r="C123" s="153"/>
      <c r="D123" s="153"/>
      <c r="E123" s="153"/>
      <c r="F123" s="153"/>
      <c r="G123" s="153"/>
      <c r="H123" s="153"/>
      <c r="I123" s="153"/>
      <c r="J123" s="153"/>
      <c r="K123" s="153"/>
      <c r="L123" s="153"/>
      <c r="M123" s="153"/>
      <c r="N123" s="153"/>
      <c r="O123" s="153"/>
      <c r="P123" s="153"/>
      <c r="Q123" s="153"/>
      <c r="R123" s="153"/>
      <c r="S123" s="153"/>
      <c r="T123" s="153"/>
    </row>
    <row r="124" spans="1:20">
      <c r="A124" s="153">
        <v>0</v>
      </c>
      <c r="B124" s="153">
        <v>10</v>
      </c>
      <c r="C124" s="153"/>
      <c r="D124" s="153"/>
      <c r="E124" s="153"/>
      <c r="F124" s="153"/>
      <c r="G124" s="153"/>
      <c r="H124" s="153"/>
      <c r="I124" s="153"/>
      <c r="J124" s="153"/>
      <c r="K124" s="153"/>
      <c r="L124" s="153"/>
      <c r="M124" s="153"/>
      <c r="N124" s="153"/>
      <c r="O124" s="153"/>
      <c r="P124" s="153"/>
      <c r="Q124" s="153"/>
      <c r="R124" s="153"/>
      <c r="S124" s="153"/>
      <c r="T124" s="153"/>
    </row>
    <row r="125" spans="1:20">
      <c r="A125" s="153">
        <v>0</v>
      </c>
      <c r="B125" s="153">
        <v>13</v>
      </c>
      <c r="C125" s="153"/>
      <c r="D125" s="153"/>
      <c r="E125" s="153"/>
      <c r="F125" s="153"/>
      <c r="G125" s="153"/>
      <c r="H125" s="153"/>
      <c r="I125" s="153"/>
      <c r="J125" s="153"/>
      <c r="K125" s="153"/>
      <c r="L125" s="153"/>
      <c r="M125" s="153"/>
      <c r="N125" s="153"/>
      <c r="O125" s="153"/>
      <c r="P125" s="153"/>
      <c r="Q125" s="153"/>
      <c r="R125" s="153"/>
      <c r="S125" s="153"/>
      <c r="T125" s="153"/>
    </row>
    <row r="126" spans="1:20">
      <c r="A126" s="153">
        <v>1</v>
      </c>
      <c r="B126" s="153">
        <v>26</v>
      </c>
      <c r="C126" s="153"/>
      <c r="D126" s="153"/>
      <c r="E126" s="153"/>
      <c r="F126" s="153"/>
      <c r="G126" s="153"/>
      <c r="H126" s="153"/>
      <c r="I126" s="153"/>
      <c r="J126" s="153"/>
      <c r="K126" s="153"/>
      <c r="L126" s="153"/>
      <c r="M126" s="153"/>
      <c r="N126" s="153"/>
      <c r="O126" s="153"/>
      <c r="P126" s="153"/>
      <c r="Q126" s="153"/>
      <c r="R126" s="153"/>
      <c r="S126" s="153"/>
      <c r="T126" s="153"/>
    </row>
    <row r="127" spans="1:20">
      <c r="A127" s="153">
        <v>1</v>
      </c>
      <c r="B127" s="153">
        <v>25</v>
      </c>
      <c r="C127" s="153"/>
      <c r="D127" s="153"/>
      <c r="E127" s="153"/>
      <c r="F127" s="153"/>
      <c r="G127" s="153"/>
      <c r="H127" s="153"/>
      <c r="I127" s="153"/>
      <c r="J127" s="153"/>
      <c r="K127" s="153"/>
      <c r="L127" s="153"/>
      <c r="M127" s="153"/>
      <c r="N127" s="153"/>
      <c r="O127" s="153"/>
      <c r="P127" s="153"/>
      <c r="Q127" s="153"/>
      <c r="R127" s="153"/>
      <c r="S127" s="153"/>
      <c r="T127" s="153"/>
    </row>
    <row r="128" spans="1:20">
      <c r="A128" s="153">
        <v>1</v>
      </c>
      <c r="B128" s="153">
        <v>31</v>
      </c>
      <c r="C128" s="153"/>
      <c r="D128" s="153"/>
      <c r="E128" s="153"/>
      <c r="F128" s="153"/>
      <c r="G128" s="153"/>
      <c r="H128" s="153"/>
      <c r="I128" s="153"/>
      <c r="J128" s="153"/>
      <c r="K128" s="153"/>
      <c r="L128" s="153"/>
      <c r="M128" s="153"/>
      <c r="N128" s="153"/>
      <c r="O128" s="153"/>
      <c r="P128" s="153"/>
      <c r="Q128" s="153"/>
      <c r="R128" s="153"/>
      <c r="S128" s="153"/>
      <c r="T128" s="153"/>
    </row>
    <row r="129" spans="1:20">
      <c r="A129" s="153">
        <v>1</v>
      </c>
      <c r="B129" s="153">
        <v>29</v>
      </c>
      <c r="C129" s="153"/>
      <c r="D129" s="153"/>
      <c r="E129" s="153"/>
      <c r="F129" s="153"/>
      <c r="G129" s="153"/>
      <c r="H129" s="153"/>
      <c r="I129" s="153"/>
      <c r="J129" s="153"/>
      <c r="K129" s="153"/>
      <c r="L129" s="153"/>
      <c r="M129" s="153"/>
      <c r="N129" s="153"/>
      <c r="O129" s="153"/>
      <c r="P129" s="153"/>
      <c r="Q129" s="153"/>
      <c r="R129" s="153"/>
      <c r="S129" s="153"/>
      <c r="T129" s="153"/>
    </row>
    <row r="130" spans="1:20">
      <c r="A130" s="153">
        <v>1</v>
      </c>
      <c r="B130" s="153">
        <v>25</v>
      </c>
      <c r="C130" s="153"/>
      <c r="D130" s="153"/>
      <c r="E130" s="153"/>
      <c r="F130" s="153"/>
      <c r="G130" s="153"/>
      <c r="H130" s="153"/>
      <c r="I130" s="153"/>
      <c r="J130" s="153"/>
      <c r="K130" s="153"/>
      <c r="L130" s="153"/>
      <c r="M130" s="153"/>
      <c r="N130" s="153"/>
      <c r="O130" s="153"/>
      <c r="P130" s="153"/>
      <c r="Q130" s="153"/>
      <c r="R130" s="153"/>
      <c r="S130" s="153"/>
      <c r="T130" s="153"/>
    </row>
    <row r="131" spans="1:20">
      <c r="A131" s="153">
        <v>0</v>
      </c>
      <c r="B131" s="153">
        <v>36</v>
      </c>
      <c r="C131" s="153"/>
      <c r="D131" s="153"/>
      <c r="E131" s="153"/>
      <c r="F131" s="153"/>
      <c r="G131" s="153"/>
      <c r="H131" s="153"/>
      <c r="I131" s="153"/>
      <c r="J131" s="153"/>
      <c r="K131" s="153"/>
      <c r="L131" s="153"/>
      <c r="M131" s="153"/>
      <c r="N131" s="153"/>
      <c r="O131" s="153"/>
      <c r="P131" s="153"/>
      <c r="Q131" s="153"/>
      <c r="R131" s="153"/>
      <c r="S131" s="153"/>
      <c r="T131" s="153"/>
    </row>
    <row r="132" spans="1:20">
      <c r="A132" s="153">
        <v>1</v>
      </c>
      <c r="B132" s="153">
        <v>37</v>
      </c>
      <c r="C132" s="153"/>
      <c r="D132" s="153"/>
      <c r="E132" s="153"/>
      <c r="F132" s="153"/>
      <c r="G132" s="153"/>
      <c r="H132" s="153"/>
      <c r="I132" s="153"/>
      <c r="J132" s="153"/>
      <c r="K132" s="153"/>
      <c r="L132" s="153"/>
      <c r="M132" s="153"/>
      <c r="N132" s="153"/>
      <c r="O132" s="153"/>
      <c r="P132" s="153"/>
      <c r="Q132" s="153"/>
      <c r="R132" s="153"/>
      <c r="S132" s="153"/>
      <c r="T132" s="153"/>
    </row>
    <row r="133" spans="1:20">
      <c r="A133" s="153">
        <v>1</v>
      </c>
      <c r="B133" s="153">
        <v>21</v>
      </c>
      <c r="C133" s="153"/>
      <c r="D133" s="153"/>
      <c r="E133" s="153"/>
      <c r="F133" s="153"/>
      <c r="G133" s="153"/>
      <c r="H133" s="153"/>
      <c r="I133" s="153"/>
      <c r="J133" s="153"/>
      <c r="K133" s="153"/>
      <c r="L133" s="153"/>
      <c r="M133" s="153"/>
      <c r="N133" s="153"/>
      <c r="O133" s="153"/>
      <c r="P133" s="153"/>
      <c r="Q133" s="153"/>
      <c r="R133" s="153"/>
      <c r="S133" s="153"/>
      <c r="T133" s="153"/>
    </row>
    <row r="134" spans="1:20">
      <c r="A134" s="153">
        <v>1</v>
      </c>
      <c r="B134" s="153">
        <v>33</v>
      </c>
      <c r="C134" s="153"/>
      <c r="D134" s="153"/>
      <c r="E134" s="153"/>
      <c r="F134" s="153"/>
      <c r="G134" s="153"/>
      <c r="H134" s="153"/>
      <c r="I134" s="153"/>
      <c r="J134" s="153"/>
      <c r="K134" s="153"/>
      <c r="L134" s="153"/>
      <c r="M134" s="153"/>
      <c r="N134" s="153"/>
      <c r="O134" s="153"/>
      <c r="P134" s="153"/>
      <c r="Q134" s="153"/>
      <c r="R134" s="153"/>
      <c r="S134" s="153"/>
      <c r="T134" s="153"/>
    </row>
    <row r="135" spans="1:20">
      <c r="A135" s="153">
        <v>1</v>
      </c>
      <c r="B135" s="153">
        <v>18</v>
      </c>
      <c r="C135" s="153"/>
      <c r="D135" s="153"/>
      <c r="E135" s="153"/>
      <c r="F135" s="153"/>
      <c r="G135" s="153"/>
      <c r="H135" s="153"/>
      <c r="I135" s="153"/>
      <c r="J135" s="153"/>
      <c r="K135" s="153"/>
      <c r="L135" s="153"/>
      <c r="M135" s="153"/>
      <c r="N135" s="153"/>
      <c r="O135" s="153"/>
      <c r="P135" s="153"/>
      <c r="Q135" s="153"/>
      <c r="R135" s="153"/>
      <c r="S135" s="153"/>
      <c r="T135" s="153"/>
    </row>
    <row r="136" spans="1:20">
      <c r="A136" s="153">
        <v>1</v>
      </c>
      <c r="B136" s="153">
        <v>13</v>
      </c>
      <c r="C136" s="153"/>
      <c r="D136" s="153"/>
      <c r="E136" s="153"/>
      <c r="F136" s="153"/>
      <c r="G136" s="153"/>
      <c r="H136" s="153"/>
      <c r="I136" s="153"/>
      <c r="J136" s="153"/>
      <c r="K136" s="153"/>
      <c r="L136" s="153"/>
      <c r="M136" s="153"/>
      <c r="N136" s="153"/>
      <c r="O136" s="153"/>
      <c r="P136" s="153"/>
      <c r="Q136" s="153"/>
      <c r="R136" s="153"/>
      <c r="S136" s="153"/>
      <c r="T136" s="153"/>
    </row>
    <row r="137" spans="1:20">
      <c r="A137" s="153">
        <v>1</v>
      </c>
      <c r="B137" s="153">
        <v>31</v>
      </c>
      <c r="C137" s="153"/>
      <c r="D137" s="153"/>
      <c r="E137" s="153"/>
      <c r="F137" s="153"/>
      <c r="G137" s="153"/>
      <c r="H137" s="153"/>
      <c r="I137" s="153"/>
      <c r="J137" s="153"/>
      <c r="K137" s="153"/>
      <c r="L137" s="153"/>
      <c r="M137" s="153"/>
      <c r="N137" s="153"/>
      <c r="O137" s="153"/>
      <c r="P137" s="153"/>
      <c r="Q137" s="153"/>
      <c r="R137" s="153"/>
      <c r="S137" s="153"/>
      <c r="T137" s="153"/>
    </row>
    <row r="138" spans="1:20">
      <c r="A138" s="153">
        <v>0</v>
      </c>
      <c r="B138" s="153">
        <v>10</v>
      </c>
      <c r="C138" s="153"/>
      <c r="D138" s="153"/>
      <c r="E138" s="153"/>
      <c r="F138" s="153"/>
      <c r="G138" s="153"/>
      <c r="H138" s="153"/>
      <c r="I138" s="153"/>
      <c r="J138" s="153"/>
      <c r="K138" s="153"/>
      <c r="L138" s="153"/>
      <c r="M138" s="153"/>
      <c r="N138" s="153"/>
      <c r="O138" s="153"/>
      <c r="P138" s="153"/>
      <c r="Q138" s="153"/>
      <c r="R138" s="153"/>
      <c r="S138" s="153"/>
      <c r="T138" s="153"/>
    </row>
    <row r="139" spans="1:20">
      <c r="A139" s="153">
        <v>0</v>
      </c>
      <c r="B139" s="153">
        <v>23</v>
      </c>
      <c r="C139" s="153"/>
      <c r="D139" s="153"/>
      <c r="E139" s="153"/>
      <c r="F139" s="153"/>
      <c r="G139" s="153"/>
      <c r="H139" s="153"/>
      <c r="I139" s="153"/>
      <c r="J139" s="153"/>
      <c r="K139" s="153"/>
      <c r="L139" s="153"/>
      <c r="M139" s="153"/>
      <c r="N139" s="153"/>
      <c r="O139" s="153"/>
      <c r="P139" s="153"/>
      <c r="Q139" s="153"/>
      <c r="R139" s="153"/>
      <c r="S139" s="153"/>
      <c r="T139" s="153"/>
    </row>
    <row r="140" spans="1:20">
      <c r="A140" s="153">
        <v>0</v>
      </c>
      <c r="B140" s="153">
        <v>13</v>
      </c>
      <c r="C140" s="153"/>
      <c r="D140" s="153"/>
      <c r="E140" s="153"/>
      <c r="F140" s="153"/>
      <c r="G140" s="153"/>
      <c r="H140" s="153"/>
      <c r="I140" s="153"/>
      <c r="J140" s="153"/>
      <c r="K140" s="153"/>
      <c r="L140" s="153"/>
      <c r="M140" s="153"/>
      <c r="N140" s="153"/>
      <c r="O140" s="153"/>
      <c r="P140" s="153"/>
      <c r="Q140" s="153"/>
      <c r="R140" s="153"/>
      <c r="S140" s="153"/>
      <c r="T140" s="153"/>
    </row>
    <row r="141" spans="1:20">
      <c r="A141" s="153">
        <v>0</v>
      </c>
      <c r="B141" s="153">
        <v>10</v>
      </c>
      <c r="C141" s="153"/>
      <c r="D141" s="153"/>
      <c r="E141" s="153"/>
      <c r="F141" s="153"/>
      <c r="G141" s="153"/>
      <c r="H141" s="153"/>
      <c r="I141" s="153"/>
      <c r="J141" s="153"/>
      <c r="K141" s="153"/>
      <c r="L141" s="153"/>
      <c r="M141" s="153"/>
      <c r="N141" s="153"/>
      <c r="O141" s="153"/>
      <c r="P141" s="153"/>
      <c r="Q141" s="153"/>
      <c r="R141" s="153"/>
      <c r="S141" s="153"/>
      <c r="T141" s="153"/>
    </row>
    <row r="142" spans="1:20">
      <c r="A142" s="153">
        <v>0</v>
      </c>
      <c r="B142" s="153">
        <v>28</v>
      </c>
      <c r="C142" s="153"/>
      <c r="D142" s="153"/>
      <c r="E142" s="153"/>
      <c r="F142" s="153"/>
      <c r="G142" s="153"/>
      <c r="H142" s="153"/>
      <c r="I142" s="153"/>
      <c r="J142" s="153"/>
      <c r="K142" s="153"/>
      <c r="L142" s="153"/>
      <c r="M142" s="153"/>
      <c r="N142" s="153"/>
      <c r="O142" s="153"/>
      <c r="P142" s="153"/>
      <c r="Q142" s="153"/>
      <c r="R142" s="153"/>
      <c r="S142" s="153"/>
      <c r="T142" s="153"/>
    </row>
    <row r="143" spans="1:20">
      <c r="A143" s="153">
        <v>0</v>
      </c>
      <c r="B143" s="153">
        <v>10</v>
      </c>
      <c r="C143" s="153"/>
      <c r="D143" s="153"/>
      <c r="E143" s="153"/>
      <c r="F143" s="153"/>
      <c r="G143" s="153"/>
      <c r="H143" s="153"/>
      <c r="I143" s="153"/>
      <c r="J143" s="153"/>
      <c r="K143" s="153"/>
      <c r="L143" s="153"/>
      <c r="M143" s="153"/>
      <c r="N143" s="153"/>
      <c r="O143" s="153"/>
      <c r="P143" s="153"/>
      <c r="Q143" s="153"/>
      <c r="R143" s="153"/>
      <c r="S143" s="153"/>
      <c r="T143" s="153"/>
    </row>
    <row r="144" spans="1:20">
      <c r="A144" s="153">
        <v>0</v>
      </c>
      <c r="B144" s="153">
        <v>22</v>
      </c>
      <c r="C144" s="153"/>
      <c r="D144" s="153"/>
      <c r="E144" s="153"/>
      <c r="F144" s="153"/>
      <c r="G144" s="153"/>
      <c r="H144" s="153"/>
      <c r="I144" s="153"/>
      <c r="J144" s="153"/>
      <c r="K144" s="153"/>
      <c r="L144" s="153"/>
      <c r="M144" s="153"/>
      <c r="N144" s="153"/>
      <c r="O144" s="153"/>
      <c r="P144" s="153"/>
      <c r="Q144" s="153"/>
      <c r="R144" s="153"/>
      <c r="S144" s="153"/>
      <c r="T144" s="153"/>
    </row>
    <row r="145" spans="1:20">
      <c r="A145" s="153">
        <v>0</v>
      </c>
      <c r="B145" s="153">
        <v>10</v>
      </c>
      <c r="C145" s="153"/>
      <c r="D145" s="153"/>
      <c r="E145" s="153"/>
      <c r="F145" s="153"/>
      <c r="G145" s="153"/>
      <c r="H145" s="153"/>
      <c r="I145" s="153"/>
      <c r="J145" s="153"/>
      <c r="K145" s="153"/>
      <c r="L145" s="153"/>
      <c r="M145" s="153"/>
      <c r="N145" s="153"/>
      <c r="O145" s="153"/>
      <c r="P145" s="153"/>
      <c r="Q145" s="153"/>
      <c r="R145" s="153"/>
      <c r="S145" s="153"/>
      <c r="T145" s="153"/>
    </row>
    <row r="146" spans="1:20">
      <c r="A146" s="153">
        <v>0</v>
      </c>
      <c r="B146" s="153">
        <v>22</v>
      </c>
      <c r="C146" s="153"/>
      <c r="D146" s="153"/>
      <c r="E146" s="153"/>
      <c r="F146" s="153"/>
      <c r="G146" s="153"/>
      <c r="H146" s="153"/>
      <c r="I146" s="153"/>
      <c r="J146" s="153"/>
      <c r="K146" s="153"/>
      <c r="L146" s="153"/>
      <c r="M146" s="153"/>
      <c r="N146" s="153"/>
      <c r="O146" s="153"/>
      <c r="P146" s="153"/>
      <c r="Q146" s="153"/>
      <c r="R146" s="153"/>
      <c r="S146" s="153"/>
      <c r="T146" s="153"/>
    </row>
    <row r="147" spans="1:20">
      <c r="A147" s="153">
        <v>0</v>
      </c>
      <c r="B147" s="153">
        <v>12</v>
      </c>
      <c r="C147" s="153"/>
      <c r="D147" s="153"/>
      <c r="E147" s="153"/>
      <c r="F147" s="153"/>
      <c r="G147" s="153"/>
      <c r="H147" s="153"/>
      <c r="I147" s="153"/>
      <c r="J147" s="153"/>
      <c r="K147" s="153"/>
      <c r="L147" s="153"/>
      <c r="M147" s="153"/>
      <c r="N147" s="153"/>
      <c r="O147" s="153"/>
      <c r="P147" s="153"/>
      <c r="Q147" s="153"/>
      <c r="R147" s="153"/>
      <c r="S147" s="153"/>
      <c r="T147" s="153"/>
    </row>
    <row r="148" spans="1:20">
      <c r="A148" s="153">
        <v>0</v>
      </c>
      <c r="B148" s="153">
        <v>18</v>
      </c>
      <c r="C148" s="153"/>
      <c r="D148" s="153"/>
      <c r="E148" s="153"/>
      <c r="F148" s="153"/>
      <c r="G148" s="153"/>
      <c r="H148" s="153"/>
      <c r="I148" s="153"/>
      <c r="J148" s="153"/>
      <c r="K148" s="153"/>
      <c r="L148" s="153"/>
      <c r="M148" s="153"/>
      <c r="N148" s="153"/>
      <c r="O148" s="153"/>
      <c r="P148" s="153"/>
      <c r="Q148" s="153"/>
      <c r="R148" s="153"/>
      <c r="S148" s="153"/>
      <c r="T148" s="153"/>
    </row>
    <row r="149" spans="1:20">
      <c r="A149" s="153">
        <v>0</v>
      </c>
      <c r="B149" s="153">
        <v>10</v>
      </c>
      <c r="C149" s="153"/>
      <c r="D149" s="153"/>
      <c r="E149" s="153"/>
      <c r="F149" s="153"/>
      <c r="G149" s="153"/>
      <c r="H149" s="153"/>
      <c r="I149" s="153"/>
      <c r="J149" s="153"/>
      <c r="K149" s="153"/>
      <c r="L149" s="153"/>
      <c r="M149" s="153"/>
      <c r="N149" s="153"/>
      <c r="O149" s="153"/>
      <c r="P149" s="153"/>
      <c r="Q149" s="153"/>
      <c r="R149" s="153"/>
      <c r="S149" s="153"/>
      <c r="T149" s="153"/>
    </row>
    <row r="150" spans="1:20">
      <c r="A150" s="153">
        <v>0</v>
      </c>
      <c r="B150" s="153">
        <v>11</v>
      </c>
      <c r="C150" s="153"/>
      <c r="D150" s="153"/>
      <c r="E150" s="153"/>
      <c r="F150" s="153"/>
      <c r="G150" s="153"/>
      <c r="H150" s="153"/>
      <c r="I150" s="153"/>
      <c r="J150" s="153"/>
      <c r="K150" s="153"/>
      <c r="L150" s="153"/>
      <c r="M150" s="153"/>
      <c r="N150" s="153"/>
      <c r="O150" s="153"/>
      <c r="P150" s="153"/>
      <c r="Q150" s="153"/>
      <c r="R150" s="153"/>
      <c r="S150" s="153"/>
      <c r="T150" s="153"/>
    </row>
    <row r="151" spans="1:20">
      <c r="A151" s="153">
        <v>0</v>
      </c>
      <c r="B151" s="153">
        <v>10</v>
      </c>
      <c r="C151" s="153"/>
      <c r="D151" s="153"/>
      <c r="E151" s="153"/>
      <c r="F151" s="153"/>
      <c r="G151" s="153"/>
      <c r="H151" s="153"/>
      <c r="I151" s="153"/>
      <c r="J151" s="153"/>
      <c r="K151" s="153"/>
      <c r="L151" s="153"/>
      <c r="M151" s="153"/>
      <c r="N151" s="153"/>
      <c r="O151" s="153"/>
      <c r="P151" s="153"/>
      <c r="Q151" s="153"/>
      <c r="R151" s="153"/>
      <c r="S151" s="153"/>
      <c r="T151" s="153"/>
    </row>
    <row r="152" spans="1:20">
      <c r="A152" s="153">
        <v>0</v>
      </c>
      <c r="B152" s="153">
        <v>11</v>
      </c>
      <c r="C152" s="153"/>
      <c r="D152" s="153"/>
      <c r="E152" s="153"/>
      <c r="F152" s="153"/>
      <c r="G152" s="153"/>
      <c r="H152" s="153"/>
      <c r="I152" s="153"/>
      <c r="J152" s="153"/>
      <c r="K152" s="153"/>
      <c r="L152" s="153"/>
      <c r="M152" s="153"/>
      <c r="N152" s="153"/>
      <c r="O152" s="153"/>
      <c r="P152" s="153"/>
      <c r="Q152" s="153"/>
      <c r="R152" s="153"/>
      <c r="S152" s="153"/>
      <c r="T152" s="153"/>
    </row>
    <row r="153" spans="1:20">
      <c r="A153" s="153">
        <v>0</v>
      </c>
      <c r="B153" s="153">
        <v>21</v>
      </c>
      <c r="C153" s="153"/>
      <c r="D153" s="153"/>
      <c r="E153" s="153"/>
      <c r="F153" s="153"/>
      <c r="G153" s="153"/>
      <c r="H153" s="153"/>
      <c r="I153" s="153"/>
      <c r="J153" s="153"/>
      <c r="K153" s="153"/>
      <c r="L153" s="153"/>
      <c r="M153" s="153"/>
      <c r="N153" s="153"/>
      <c r="O153" s="153"/>
      <c r="P153" s="153"/>
      <c r="Q153" s="153"/>
      <c r="R153" s="153"/>
      <c r="S153" s="153"/>
      <c r="T153" s="153"/>
    </row>
    <row r="154" spans="1:20">
      <c r="A154" s="153">
        <v>0</v>
      </c>
      <c r="B154" s="153">
        <v>10</v>
      </c>
      <c r="C154" s="153"/>
      <c r="D154" s="153"/>
      <c r="E154" s="153"/>
      <c r="F154" s="153"/>
      <c r="G154" s="153"/>
      <c r="H154" s="153"/>
      <c r="I154" s="153"/>
      <c r="J154" s="153"/>
      <c r="K154" s="153"/>
      <c r="L154" s="153"/>
      <c r="M154" s="153"/>
      <c r="N154" s="153"/>
      <c r="O154" s="153"/>
      <c r="P154" s="153"/>
      <c r="Q154" s="153"/>
      <c r="R154" s="153"/>
      <c r="S154" s="153"/>
      <c r="T154" s="153"/>
    </row>
    <row r="155" spans="1:20">
      <c r="A155" s="153">
        <v>0</v>
      </c>
      <c r="B155" s="153">
        <v>10</v>
      </c>
      <c r="C155" s="153"/>
      <c r="D155" s="153"/>
      <c r="E155" s="153"/>
      <c r="F155" s="153"/>
      <c r="G155" s="153"/>
      <c r="H155" s="153"/>
      <c r="I155" s="153"/>
      <c r="J155" s="153"/>
      <c r="K155" s="153"/>
      <c r="L155" s="153"/>
      <c r="M155" s="153"/>
      <c r="N155" s="153"/>
      <c r="O155" s="153"/>
      <c r="P155" s="153"/>
      <c r="Q155" s="153"/>
      <c r="R155" s="153"/>
      <c r="S155" s="153"/>
      <c r="T155" s="153"/>
    </row>
    <row r="156" spans="1:20">
      <c r="A156" s="153">
        <v>0</v>
      </c>
      <c r="B156" s="153">
        <v>11</v>
      </c>
      <c r="C156" s="153"/>
      <c r="D156" s="153"/>
      <c r="E156" s="153"/>
      <c r="F156" s="153"/>
      <c r="G156" s="153"/>
      <c r="H156" s="153"/>
      <c r="I156" s="153"/>
      <c r="J156" s="153"/>
      <c r="K156" s="153"/>
      <c r="L156" s="153"/>
      <c r="M156" s="153"/>
      <c r="N156" s="153"/>
      <c r="O156" s="153"/>
      <c r="P156" s="153"/>
      <c r="Q156" s="153"/>
      <c r="R156" s="153"/>
      <c r="S156" s="153"/>
      <c r="T156" s="153"/>
    </row>
    <row r="157" spans="1:20">
      <c r="A157" s="153">
        <v>0</v>
      </c>
      <c r="B157" s="153">
        <v>10</v>
      </c>
      <c r="C157" s="153"/>
      <c r="D157" s="153"/>
      <c r="E157" s="153"/>
      <c r="F157" s="153"/>
      <c r="G157" s="153"/>
      <c r="H157" s="153"/>
      <c r="I157" s="153"/>
      <c r="J157" s="153"/>
      <c r="K157" s="153"/>
      <c r="L157" s="153"/>
      <c r="M157" s="153"/>
      <c r="N157" s="153"/>
      <c r="O157" s="153"/>
      <c r="P157" s="153"/>
      <c r="Q157" s="153"/>
      <c r="R157" s="153"/>
      <c r="S157" s="153"/>
      <c r="T157" s="153"/>
    </row>
    <row r="158" spans="1:20">
      <c r="A158" s="153">
        <v>0</v>
      </c>
      <c r="B158" s="153">
        <v>11</v>
      </c>
      <c r="C158" s="153"/>
      <c r="D158" s="153"/>
      <c r="E158" s="153"/>
      <c r="F158" s="153"/>
      <c r="G158" s="153"/>
      <c r="H158" s="153"/>
      <c r="I158" s="153"/>
      <c r="J158" s="153"/>
      <c r="K158" s="153"/>
      <c r="L158" s="153"/>
      <c r="M158" s="153"/>
      <c r="N158" s="153"/>
      <c r="O158" s="153"/>
      <c r="P158" s="153"/>
      <c r="Q158" s="153"/>
      <c r="R158" s="153"/>
      <c r="S158" s="153"/>
      <c r="T158" s="153"/>
    </row>
    <row r="159" spans="1:20">
      <c r="A159" s="153">
        <v>0</v>
      </c>
      <c r="B159" s="153">
        <v>16</v>
      </c>
      <c r="C159" s="153"/>
      <c r="D159" s="153"/>
      <c r="E159" s="153"/>
      <c r="F159" s="153"/>
      <c r="G159" s="153"/>
      <c r="H159" s="153"/>
      <c r="I159" s="153"/>
      <c r="J159" s="153"/>
      <c r="K159" s="153"/>
      <c r="L159" s="153"/>
      <c r="M159" s="153"/>
      <c r="N159" s="153"/>
      <c r="O159" s="153"/>
      <c r="P159" s="153"/>
      <c r="Q159" s="153"/>
      <c r="R159" s="153"/>
      <c r="S159" s="153"/>
      <c r="T159" s="153"/>
    </row>
    <row r="160" spans="1:20">
      <c r="A160" s="153">
        <v>0</v>
      </c>
      <c r="B160" s="153">
        <v>10</v>
      </c>
      <c r="C160" s="153"/>
      <c r="D160" s="153"/>
      <c r="E160" s="153"/>
      <c r="F160" s="153"/>
      <c r="G160" s="153"/>
      <c r="H160" s="153"/>
      <c r="I160" s="153"/>
      <c r="J160" s="153"/>
      <c r="K160" s="153"/>
      <c r="L160" s="153"/>
      <c r="M160" s="153"/>
      <c r="N160" s="153"/>
      <c r="O160" s="153"/>
      <c r="P160" s="153"/>
      <c r="Q160" s="153"/>
      <c r="R160" s="153"/>
      <c r="S160" s="153"/>
      <c r="T160" s="153"/>
    </row>
    <row r="161" spans="1:20">
      <c r="A161" s="153">
        <v>0</v>
      </c>
      <c r="B161" s="153">
        <v>12</v>
      </c>
      <c r="C161" s="153"/>
      <c r="D161" s="153"/>
      <c r="E161" s="153"/>
      <c r="F161" s="153"/>
      <c r="G161" s="153"/>
      <c r="H161" s="153"/>
      <c r="I161" s="153"/>
      <c r="J161" s="153"/>
      <c r="K161" s="153"/>
      <c r="L161" s="153"/>
      <c r="M161" s="153"/>
      <c r="N161" s="153"/>
      <c r="O161" s="153"/>
      <c r="P161" s="153"/>
      <c r="Q161" s="153"/>
      <c r="R161" s="153"/>
      <c r="S161" s="153"/>
      <c r="T161" s="153"/>
    </row>
    <row r="162" spans="1:20">
      <c r="A162" s="153">
        <v>0</v>
      </c>
      <c r="B162" s="153">
        <v>30</v>
      </c>
      <c r="C162" s="153"/>
      <c r="D162" s="153"/>
      <c r="E162" s="153"/>
      <c r="F162" s="153"/>
      <c r="G162" s="153"/>
      <c r="H162" s="153"/>
      <c r="I162" s="153"/>
      <c r="J162" s="153"/>
      <c r="K162" s="153"/>
      <c r="L162" s="153"/>
      <c r="M162" s="153"/>
      <c r="N162" s="153"/>
      <c r="O162" s="153"/>
      <c r="P162" s="153"/>
      <c r="Q162" s="153"/>
      <c r="R162" s="153"/>
      <c r="S162" s="153"/>
      <c r="T162" s="153"/>
    </row>
    <row r="163" spans="1:20">
      <c r="A163" s="153">
        <v>0</v>
      </c>
      <c r="B163" s="153">
        <v>10</v>
      </c>
      <c r="C163" s="153"/>
      <c r="D163" s="153"/>
      <c r="E163" s="153"/>
      <c r="F163" s="153"/>
      <c r="G163" s="153"/>
      <c r="H163" s="153"/>
      <c r="I163" s="153"/>
      <c r="J163" s="153"/>
      <c r="K163" s="153"/>
      <c r="L163" s="153"/>
      <c r="M163" s="153"/>
      <c r="N163" s="153"/>
      <c r="O163" s="153"/>
      <c r="P163" s="153"/>
      <c r="Q163" s="153"/>
      <c r="R163" s="153"/>
      <c r="S163" s="153"/>
      <c r="T163" s="153"/>
    </row>
    <row r="164" spans="1:20">
      <c r="A164" s="153">
        <v>0</v>
      </c>
      <c r="B164" s="153">
        <v>27</v>
      </c>
      <c r="C164" s="153"/>
      <c r="D164" s="153"/>
      <c r="E164" s="153"/>
      <c r="F164" s="153"/>
      <c r="G164" s="153"/>
      <c r="H164" s="153"/>
      <c r="I164" s="153"/>
      <c r="J164" s="153"/>
      <c r="K164" s="153"/>
      <c r="L164" s="153"/>
      <c r="M164" s="153"/>
      <c r="N164" s="153"/>
      <c r="O164" s="153"/>
      <c r="P164" s="153"/>
      <c r="Q164" s="153"/>
      <c r="R164" s="153"/>
      <c r="S164" s="153"/>
      <c r="T164" s="153"/>
    </row>
    <row r="165" spans="1:20">
      <c r="A165" s="153">
        <v>0</v>
      </c>
      <c r="B165" s="153">
        <v>10</v>
      </c>
      <c r="C165" s="153"/>
      <c r="D165" s="153"/>
      <c r="E165" s="153"/>
      <c r="F165" s="153"/>
      <c r="G165" s="153"/>
      <c r="H165" s="153"/>
      <c r="I165" s="153"/>
      <c r="J165" s="153"/>
      <c r="K165" s="153"/>
      <c r="L165" s="153"/>
      <c r="M165" s="153"/>
      <c r="N165" s="153"/>
      <c r="O165" s="153"/>
      <c r="P165" s="153"/>
      <c r="Q165" s="153"/>
      <c r="R165" s="153"/>
      <c r="S165" s="153"/>
      <c r="T165" s="153"/>
    </row>
    <row r="166" spans="1:20">
      <c r="A166" s="153">
        <v>0</v>
      </c>
      <c r="B166" s="153">
        <v>10</v>
      </c>
      <c r="C166" s="153"/>
      <c r="D166" s="153"/>
      <c r="E166" s="153"/>
      <c r="F166" s="153"/>
      <c r="G166" s="153"/>
      <c r="H166" s="153"/>
      <c r="I166" s="153"/>
      <c r="J166" s="153"/>
      <c r="K166" s="153"/>
      <c r="L166" s="153"/>
      <c r="M166" s="153"/>
      <c r="N166" s="153"/>
      <c r="O166" s="153"/>
      <c r="P166" s="153"/>
      <c r="Q166" s="153"/>
      <c r="R166" s="153"/>
      <c r="S166" s="153"/>
      <c r="T166" s="153"/>
    </row>
    <row r="167" spans="1:20">
      <c r="A167" s="153">
        <v>0</v>
      </c>
      <c r="B167" s="153">
        <v>13</v>
      </c>
      <c r="C167" s="153"/>
      <c r="D167" s="153"/>
      <c r="E167" s="153"/>
      <c r="F167" s="153"/>
      <c r="G167" s="153"/>
      <c r="H167" s="153"/>
      <c r="I167" s="153"/>
      <c r="J167" s="153"/>
      <c r="K167" s="153"/>
      <c r="L167" s="153"/>
      <c r="M167" s="153"/>
      <c r="N167" s="153"/>
      <c r="O167" s="153"/>
      <c r="P167" s="153"/>
      <c r="Q167" s="153"/>
      <c r="R167" s="153"/>
      <c r="S167" s="153"/>
      <c r="T167" s="153"/>
    </row>
    <row r="168" spans="1:20">
      <c r="A168" s="153">
        <v>0</v>
      </c>
      <c r="B168" s="153">
        <v>10</v>
      </c>
      <c r="C168" s="153"/>
      <c r="D168" s="153"/>
      <c r="E168" s="153"/>
      <c r="F168" s="153"/>
      <c r="G168" s="153"/>
      <c r="H168" s="153"/>
      <c r="I168" s="153"/>
      <c r="J168" s="153"/>
      <c r="K168" s="153"/>
      <c r="L168" s="153"/>
      <c r="M168" s="153"/>
      <c r="N168" s="153"/>
      <c r="O168" s="153"/>
      <c r="P168" s="153"/>
      <c r="Q168" s="153"/>
      <c r="R168" s="153"/>
      <c r="S168" s="153"/>
      <c r="T168" s="153"/>
    </row>
    <row r="169" spans="1:20">
      <c r="A169" s="153">
        <v>0</v>
      </c>
      <c r="B169" s="153">
        <v>10</v>
      </c>
      <c r="C169" s="153"/>
      <c r="D169" s="153"/>
      <c r="E169" s="153"/>
      <c r="F169" s="153"/>
      <c r="G169" s="153"/>
      <c r="H169" s="153"/>
      <c r="I169" s="153"/>
      <c r="J169" s="153"/>
      <c r="K169" s="153"/>
      <c r="L169" s="153"/>
      <c r="M169" s="153"/>
      <c r="N169" s="153"/>
      <c r="O169" s="153"/>
      <c r="P169" s="153"/>
      <c r="Q169" s="153"/>
      <c r="R169" s="153"/>
      <c r="S169" s="153"/>
      <c r="T169" s="153"/>
    </row>
    <row r="170" spans="1:20">
      <c r="A170" s="153">
        <v>0</v>
      </c>
      <c r="B170" s="153">
        <v>11</v>
      </c>
      <c r="C170" s="153"/>
      <c r="D170" s="153"/>
      <c r="E170" s="153"/>
      <c r="F170" s="153"/>
      <c r="G170" s="153"/>
      <c r="H170" s="153"/>
      <c r="I170" s="153"/>
      <c r="J170" s="153"/>
      <c r="K170" s="153"/>
      <c r="L170" s="153"/>
      <c r="M170" s="153"/>
      <c r="N170" s="153"/>
      <c r="O170" s="153"/>
      <c r="P170" s="153"/>
      <c r="Q170" s="153"/>
      <c r="R170" s="153"/>
      <c r="S170" s="153"/>
      <c r="T170" s="153"/>
    </row>
    <row r="171" spans="1:20">
      <c r="A171" s="153">
        <v>0</v>
      </c>
      <c r="B171" s="153">
        <v>10</v>
      </c>
      <c r="C171" s="153"/>
      <c r="D171" s="153"/>
      <c r="E171" s="153"/>
      <c r="F171" s="153"/>
      <c r="G171" s="153"/>
      <c r="H171" s="153"/>
      <c r="I171" s="153"/>
      <c r="J171" s="153"/>
      <c r="K171" s="153"/>
      <c r="L171" s="153"/>
      <c r="M171" s="153"/>
      <c r="N171" s="153"/>
      <c r="O171" s="153"/>
      <c r="P171" s="153"/>
      <c r="Q171" s="153"/>
      <c r="R171" s="153"/>
      <c r="S171" s="153"/>
      <c r="T171" s="153"/>
    </row>
    <row r="172" spans="1:20">
      <c r="A172" s="153">
        <v>0</v>
      </c>
      <c r="B172" s="153">
        <v>15</v>
      </c>
      <c r="C172" s="153"/>
      <c r="D172" s="153"/>
      <c r="E172" s="153"/>
      <c r="F172" s="153"/>
      <c r="G172" s="153"/>
      <c r="H172" s="153"/>
      <c r="I172" s="153"/>
      <c r="J172" s="153"/>
      <c r="K172" s="153"/>
      <c r="L172" s="153"/>
      <c r="M172" s="153"/>
      <c r="N172" s="153"/>
      <c r="O172" s="153"/>
      <c r="P172" s="153"/>
      <c r="Q172" s="153"/>
      <c r="R172" s="153"/>
      <c r="S172" s="153"/>
      <c r="T172" s="153"/>
    </row>
    <row r="173" spans="1:20">
      <c r="A173" s="153">
        <v>0</v>
      </c>
      <c r="B173" s="153">
        <v>30</v>
      </c>
      <c r="C173" s="153"/>
      <c r="D173" s="153"/>
      <c r="E173" s="153"/>
      <c r="F173" s="153"/>
      <c r="G173" s="153"/>
      <c r="H173" s="153"/>
      <c r="I173" s="153"/>
      <c r="J173" s="153"/>
      <c r="K173" s="153"/>
      <c r="L173" s="153"/>
      <c r="M173" s="153"/>
      <c r="N173" s="153"/>
      <c r="O173" s="153"/>
      <c r="P173" s="153"/>
      <c r="Q173" s="153"/>
      <c r="R173" s="153"/>
      <c r="S173" s="153"/>
      <c r="T173" s="153"/>
    </row>
    <row r="174" spans="1:20">
      <c r="A174" s="153">
        <v>0</v>
      </c>
      <c r="B174" s="153">
        <v>11</v>
      </c>
      <c r="C174" s="153"/>
      <c r="D174" s="153"/>
      <c r="E174" s="153"/>
      <c r="F174" s="153"/>
      <c r="G174" s="153"/>
      <c r="H174" s="153"/>
      <c r="I174" s="153"/>
      <c r="J174" s="153"/>
      <c r="K174" s="153"/>
      <c r="L174" s="153"/>
      <c r="M174" s="153"/>
      <c r="N174" s="153"/>
      <c r="O174" s="153"/>
      <c r="P174" s="153"/>
      <c r="Q174" s="153"/>
      <c r="R174" s="153"/>
      <c r="S174" s="153"/>
      <c r="T174" s="153"/>
    </row>
    <row r="175" spans="1:20">
      <c r="A175" s="153">
        <v>0</v>
      </c>
      <c r="B175" s="153">
        <v>17</v>
      </c>
      <c r="C175" s="153"/>
      <c r="D175" s="153"/>
      <c r="E175" s="153"/>
      <c r="F175" s="153"/>
      <c r="G175" s="153"/>
      <c r="H175" s="153"/>
      <c r="I175" s="153"/>
      <c r="J175" s="153"/>
      <c r="K175" s="153"/>
      <c r="L175" s="153"/>
      <c r="M175" s="153"/>
      <c r="N175" s="153"/>
      <c r="O175" s="153"/>
      <c r="P175" s="153"/>
      <c r="Q175" s="153"/>
      <c r="R175" s="153"/>
      <c r="S175" s="153"/>
      <c r="T175" s="153"/>
    </row>
    <row r="176" spans="1:20">
      <c r="A176" s="153">
        <v>0</v>
      </c>
      <c r="B176" s="153">
        <v>11</v>
      </c>
      <c r="C176" s="153"/>
      <c r="D176" s="153"/>
      <c r="E176" s="153"/>
      <c r="F176" s="153"/>
      <c r="G176" s="153"/>
      <c r="H176" s="153"/>
      <c r="I176" s="153"/>
      <c r="J176" s="153"/>
      <c r="K176" s="153"/>
      <c r="L176" s="153"/>
      <c r="M176" s="153"/>
      <c r="N176" s="153"/>
      <c r="O176" s="153"/>
      <c r="P176" s="153"/>
      <c r="Q176" s="153"/>
      <c r="R176" s="153"/>
      <c r="S176" s="153"/>
      <c r="T176" s="153"/>
    </row>
    <row r="177" spans="1:20">
      <c r="A177" s="153">
        <v>0</v>
      </c>
      <c r="B177" s="153">
        <v>31</v>
      </c>
      <c r="C177" s="153"/>
      <c r="D177" s="153"/>
      <c r="E177" s="153"/>
      <c r="F177" s="153"/>
      <c r="G177" s="153"/>
      <c r="H177" s="153"/>
      <c r="I177" s="153"/>
      <c r="J177" s="153"/>
      <c r="K177" s="153"/>
      <c r="L177" s="153"/>
      <c r="M177" s="153"/>
      <c r="N177" s="153"/>
      <c r="O177" s="153"/>
      <c r="P177" s="153"/>
      <c r="Q177" s="153"/>
      <c r="R177" s="153"/>
      <c r="S177" s="153"/>
      <c r="T177" s="153"/>
    </row>
    <row r="178" spans="1:20">
      <c r="A178" s="153">
        <v>0</v>
      </c>
      <c r="B178" s="153">
        <v>11</v>
      </c>
      <c r="C178" s="153"/>
      <c r="D178" s="153"/>
      <c r="E178" s="153"/>
      <c r="F178" s="153"/>
      <c r="G178" s="153"/>
      <c r="H178" s="153"/>
      <c r="I178" s="153"/>
      <c r="J178" s="153"/>
      <c r="K178" s="153"/>
      <c r="L178" s="153"/>
      <c r="M178" s="153"/>
      <c r="N178" s="153"/>
      <c r="O178" s="153"/>
      <c r="P178" s="153"/>
      <c r="Q178" s="153"/>
      <c r="R178" s="153"/>
      <c r="S178" s="153"/>
      <c r="T178" s="153"/>
    </row>
    <row r="179" spans="1:20">
      <c r="A179" s="153">
        <v>0</v>
      </c>
      <c r="B179" s="153">
        <v>10</v>
      </c>
      <c r="C179" s="153"/>
      <c r="D179" s="153"/>
      <c r="E179" s="153"/>
      <c r="F179" s="153"/>
      <c r="G179" s="153"/>
      <c r="H179" s="153"/>
      <c r="I179" s="153"/>
      <c r="J179" s="153"/>
      <c r="K179" s="153"/>
      <c r="L179" s="153"/>
      <c r="M179" s="153"/>
      <c r="N179" s="153"/>
      <c r="O179" s="153"/>
      <c r="P179" s="153"/>
      <c r="Q179" s="153"/>
      <c r="R179" s="153"/>
      <c r="S179" s="153"/>
      <c r="T179" s="153"/>
    </row>
    <row r="180" spans="1:20">
      <c r="A180" s="153">
        <v>0</v>
      </c>
      <c r="B180" s="153">
        <v>10</v>
      </c>
      <c r="C180" s="153"/>
      <c r="D180" s="153"/>
      <c r="E180" s="153"/>
      <c r="F180" s="153"/>
      <c r="G180" s="153"/>
      <c r="H180" s="153"/>
      <c r="I180" s="153"/>
      <c r="J180" s="153"/>
      <c r="K180" s="153"/>
      <c r="L180" s="153"/>
      <c r="M180" s="153"/>
      <c r="N180" s="153"/>
      <c r="O180" s="153"/>
      <c r="P180" s="153"/>
      <c r="Q180" s="153"/>
      <c r="R180" s="153"/>
      <c r="S180" s="153"/>
      <c r="T180" s="153"/>
    </row>
    <row r="181" spans="1:20">
      <c r="A181" s="153">
        <v>0</v>
      </c>
      <c r="B181" s="153">
        <v>10</v>
      </c>
      <c r="C181" s="153"/>
      <c r="D181" s="153"/>
      <c r="E181" s="153"/>
      <c r="F181" s="153"/>
      <c r="G181" s="153"/>
      <c r="H181" s="153"/>
      <c r="I181" s="153"/>
      <c r="J181" s="153"/>
      <c r="K181" s="153"/>
      <c r="L181" s="153"/>
      <c r="M181" s="153"/>
      <c r="N181" s="153"/>
      <c r="O181" s="153"/>
      <c r="P181" s="153"/>
      <c r="Q181" s="153"/>
      <c r="R181" s="153"/>
      <c r="S181" s="153"/>
      <c r="T181" s="153"/>
    </row>
    <row r="182" spans="1:20">
      <c r="A182" s="153">
        <v>1</v>
      </c>
      <c r="B182" s="153">
        <v>46</v>
      </c>
      <c r="C182" s="153"/>
      <c r="D182" s="153"/>
      <c r="E182" s="153"/>
      <c r="F182" s="153"/>
      <c r="G182" s="153"/>
      <c r="H182" s="153"/>
      <c r="I182" s="153"/>
      <c r="J182" s="153"/>
      <c r="K182" s="153"/>
      <c r="L182" s="153"/>
      <c r="M182" s="153"/>
      <c r="N182" s="153"/>
      <c r="O182" s="153"/>
      <c r="P182" s="153"/>
      <c r="Q182" s="153"/>
      <c r="R182" s="153"/>
      <c r="S182" s="153"/>
      <c r="T182" s="153"/>
    </row>
    <row r="183" spans="1:20">
      <c r="A183" s="153">
        <v>0</v>
      </c>
      <c r="B183" s="153">
        <v>10</v>
      </c>
      <c r="C183" s="153"/>
      <c r="D183" s="153"/>
      <c r="E183" s="153"/>
      <c r="F183" s="153"/>
      <c r="G183" s="153"/>
      <c r="H183" s="153"/>
      <c r="I183" s="153"/>
      <c r="J183" s="153"/>
      <c r="K183" s="153"/>
      <c r="L183" s="153"/>
      <c r="M183" s="153"/>
      <c r="N183" s="153"/>
      <c r="O183" s="153"/>
      <c r="P183" s="153"/>
      <c r="Q183" s="153"/>
      <c r="R183" s="153"/>
      <c r="S183" s="153"/>
      <c r="T183" s="153"/>
    </row>
    <row r="184" spans="1:20">
      <c r="A184" s="153">
        <v>0</v>
      </c>
      <c r="B184" s="153">
        <v>11</v>
      </c>
      <c r="C184" s="153"/>
      <c r="D184" s="153"/>
      <c r="E184" s="153"/>
      <c r="F184" s="153"/>
      <c r="G184" s="153"/>
      <c r="H184" s="153"/>
      <c r="I184" s="153"/>
      <c r="J184" s="153"/>
      <c r="K184" s="153"/>
      <c r="L184" s="153"/>
      <c r="M184" s="153"/>
      <c r="N184" s="153"/>
      <c r="O184" s="153"/>
      <c r="P184" s="153"/>
      <c r="Q184" s="153"/>
      <c r="R184" s="153"/>
      <c r="S184" s="153"/>
      <c r="T184" s="153"/>
    </row>
    <row r="185" spans="1:20">
      <c r="A185" s="153">
        <v>1</v>
      </c>
      <c r="B185" s="153">
        <v>50</v>
      </c>
      <c r="C185" s="153"/>
      <c r="D185" s="153"/>
      <c r="E185" s="153"/>
      <c r="F185" s="153"/>
      <c r="G185" s="153"/>
      <c r="H185" s="153"/>
      <c r="I185" s="153"/>
      <c r="J185" s="153"/>
      <c r="K185" s="153"/>
      <c r="L185" s="153"/>
      <c r="M185" s="153"/>
      <c r="N185" s="153"/>
      <c r="O185" s="153"/>
      <c r="P185" s="153"/>
      <c r="Q185" s="153"/>
      <c r="R185" s="153"/>
      <c r="S185" s="153"/>
      <c r="T185" s="153"/>
    </row>
    <row r="186" spans="1:20">
      <c r="A186" s="153">
        <v>1</v>
      </c>
      <c r="B186" s="153">
        <v>18</v>
      </c>
      <c r="C186" s="153"/>
      <c r="D186" s="153"/>
      <c r="E186" s="153"/>
      <c r="F186" s="153"/>
      <c r="G186" s="153"/>
      <c r="H186" s="153"/>
      <c r="I186" s="153"/>
      <c r="J186" s="153"/>
      <c r="K186" s="153"/>
      <c r="L186" s="153"/>
      <c r="M186" s="153"/>
      <c r="N186" s="153"/>
      <c r="O186" s="153"/>
      <c r="P186" s="153"/>
      <c r="Q186" s="153"/>
      <c r="R186" s="153"/>
      <c r="S186" s="153"/>
      <c r="T186" s="153"/>
    </row>
    <row r="187" spans="1:20">
      <c r="A187" s="153">
        <v>0</v>
      </c>
      <c r="B187" s="153">
        <v>15</v>
      </c>
      <c r="C187" s="153"/>
      <c r="D187" s="153"/>
      <c r="E187" s="153"/>
      <c r="F187" s="153"/>
      <c r="G187" s="153"/>
      <c r="H187" s="153"/>
      <c r="I187" s="153"/>
      <c r="J187" s="153"/>
      <c r="K187" s="153"/>
      <c r="L187" s="153"/>
      <c r="M187" s="153"/>
      <c r="N187" s="153"/>
      <c r="O187" s="153"/>
      <c r="P187" s="153"/>
      <c r="Q187" s="153"/>
      <c r="R187" s="153"/>
      <c r="S187" s="153"/>
      <c r="T187" s="153"/>
    </row>
    <row r="188" spans="1:20">
      <c r="A188" s="153">
        <v>1</v>
      </c>
      <c r="B188" s="153">
        <v>44</v>
      </c>
      <c r="C188" s="153"/>
      <c r="D188" s="153"/>
      <c r="E188" s="153"/>
      <c r="F188" s="153"/>
      <c r="G188" s="153"/>
      <c r="H188" s="153"/>
      <c r="I188" s="153"/>
      <c r="J188" s="153"/>
      <c r="K188" s="153"/>
      <c r="L188" s="153"/>
      <c r="M188" s="153"/>
      <c r="N188" s="153"/>
      <c r="O188" s="153"/>
      <c r="P188" s="153"/>
      <c r="Q188" s="153"/>
      <c r="R188" s="153"/>
      <c r="S188" s="153"/>
      <c r="T188" s="153"/>
    </row>
    <row r="189" spans="1:20">
      <c r="A189" s="153">
        <v>1</v>
      </c>
      <c r="B189" s="153">
        <v>36</v>
      </c>
      <c r="C189" s="153"/>
      <c r="D189" s="153"/>
      <c r="E189" s="153"/>
      <c r="F189" s="153"/>
      <c r="G189" s="153"/>
      <c r="H189" s="153"/>
      <c r="I189" s="153"/>
      <c r="J189" s="153"/>
      <c r="K189" s="153"/>
      <c r="L189" s="153"/>
      <c r="M189" s="153"/>
      <c r="N189" s="153"/>
      <c r="O189" s="153"/>
      <c r="P189" s="153"/>
      <c r="Q189" s="153"/>
      <c r="R189" s="153"/>
      <c r="S189" s="153"/>
      <c r="T189" s="153"/>
    </row>
    <row r="190" spans="1:20">
      <c r="A190" s="153">
        <v>0</v>
      </c>
      <c r="B190" s="153">
        <v>12</v>
      </c>
      <c r="C190" s="153"/>
      <c r="D190" s="153"/>
      <c r="E190" s="153"/>
      <c r="F190" s="153"/>
      <c r="G190" s="153"/>
      <c r="H190" s="153"/>
      <c r="I190" s="153"/>
      <c r="J190" s="153"/>
      <c r="K190" s="153"/>
      <c r="L190" s="153"/>
      <c r="M190" s="153"/>
      <c r="N190" s="153"/>
      <c r="O190" s="153"/>
      <c r="P190" s="153"/>
      <c r="Q190" s="153"/>
      <c r="R190" s="153"/>
      <c r="S190" s="153"/>
      <c r="T190" s="153"/>
    </row>
    <row r="191" spans="1:20">
      <c r="A191" s="153">
        <v>0</v>
      </c>
      <c r="B191" s="153">
        <v>22</v>
      </c>
      <c r="C191" s="153"/>
      <c r="D191" s="153"/>
      <c r="E191" s="153"/>
      <c r="F191" s="153"/>
      <c r="G191" s="153"/>
      <c r="H191" s="153"/>
      <c r="I191" s="153"/>
      <c r="J191" s="153"/>
      <c r="K191" s="153"/>
      <c r="L191" s="153"/>
      <c r="M191" s="153"/>
      <c r="N191" s="153"/>
      <c r="O191" s="153"/>
      <c r="P191" s="153"/>
      <c r="Q191" s="153"/>
      <c r="R191" s="153"/>
      <c r="S191" s="153"/>
      <c r="T191" s="153"/>
    </row>
    <row r="192" spans="1:20">
      <c r="A192" s="153">
        <v>0</v>
      </c>
      <c r="B192" s="153">
        <v>23</v>
      </c>
      <c r="C192" s="153"/>
      <c r="D192" s="153"/>
      <c r="E192" s="153"/>
      <c r="F192" s="153"/>
      <c r="G192" s="153"/>
      <c r="H192" s="153"/>
      <c r="I192" s="153"/>
      <c r="J192" s="153"/>
      <c r="K192" s="153"/>
      <c r="L192" s="153"/>
      <c r="M192" s="153"/>
      <c r="N192" s="153"/>
      <c r="O192" s="153"/>
      <c r="P192" s="153"/>
      <c r="Q192" s="153"/>
      <c r="R192" s="153"/>
      <c r="S192" s="153"/>
      <c r="T192" s="153"/>
    </row>
    <row r="193" spans="1:20">
      <c r="A193" s="153">
        <v>0</v>
      </c>
      <c r="B193" s="153">
        <v>22</v>
      </c>
      <c r="C193" s="153"/>
      <c r="D193" s="153"/>
      <c r="E193" s="153"/>
      <c r="F193" s="153"/>
      <c r="G193" s="153"/>
      <c r="H193" s="153"/>
      <c r="I193" s="153"/>
      <c r="J193" s="153"/>
      <c r="K193" s="153"/>
      <c r="L193" s="153"/>
      <c r="M193" s="153"/>
      <c r="N193" s="153"/>
      <c r="O193" s="153"/>
      <c r="P193" s="153"/>
      <c r="Q193" s="153"/>
      <c r="R193" s="153"/>
      <c r="S193" s="153"/>
      <c r="T193" s="153"/>
    </row>
    <row r="194" spans="1:20">
      <c r="A194" s="153">
        <v>0</v>
      </c>
      <c r="B194" s="153">
        <v>13</v>
      </c>
      <c r="C194" s="153"/>
      <c r="D194" s="153"/>
      <c r="E194" s="153"/>
      <c r="F194" s="153"/>
      <c r="G194" s="153"/>
      <c r="H194" s="153"/>
      <c r="I194" s="153"/>
      <c r="J194" s="153"/>
      <c r="K194" s="153"/>
      <c r="L194" s="153"/>
      <c r="M194" s="153"/>
      <c r="N194" s="153"/>
      <c r="O194" s="153"/>
      <c r="P194" s="153"/>
      <c r="Q194" s="153"/>
      <c r="R194" s="153"/>
      <c r="S194" s="153"/>
      <c r="T194" s="153"/>
    </row>
    <row r="195" spans="1:20">
      <c r="A195" s="153">
        <v>0</v>
      </c>
      <c r="B195" s="153">
        <v>18</v>
      </c>
      <c r="C195" s="153"/>
      <c r="D195" s="153"/>
      <c r="E195" s="153"/>
      <c r="F195" s="153"/>
      <c r="G195" s="153"/>
      <c r="H195" s="153"/>
      <c r="I195" s="153"/>
      <c r="J195" s="153"/>
      <c r="K195" s="153"/>
      <c r="L195" s="153"/>
      <c r="M195" s="153"/>
      <c r="N195" s="153"/>
      <c r="O195" s="153"/>
      <c r="P195" s="153"/>
      <c r="Q195" s="153"/>
      <c r="R195" s="153"/>
      <c r="S195" s="153"/>
      <c r="T195" s="153"/>
    </row>
    <row r="196" spans="1:20">
      <c r="A196" s="153">
        <v>0</v>
      </c>
      <c r="B196" s="153">
        <v>14</v>
      </c>
      <c r="C196" s="153"/>
      <c r="D196" s="153"/>
      <c r="E196" s="153"/>
      <c r="F196" s="153"/>
      <c r="G196" s="153"/>
      <c r="H196" s="153"/>
      <c r="I196" s="153"/>
      <c r="J196" s="153"/>
      <c r="K196" s="153"/>
      <c r="L196" s="153"/>
      <c r="M196" s="153"/>
      <c r="N196" s="153"/>
      <c r="O196" s="153"/>
      <c r="P196" s="153"/>
      <c r="Q196" s="153"/>
      <c r="R196" s="153"/>
      <c r="S196" s="153"/>
      <c r="T196" s="153"/>
    </row>
    <row r="197" spans="1:20">
      <c r="A197" s="153">
        <v>0</v>
      </c>
      <c r="B197" s="153">
        <v>14</v>
      </c>
      <c r="C197" s="153"/>
      <c r="D197" s="153"/>
      <c r="E197" s="153"/>
      <c r="F197" s="153"/>
      <c r="G197" s="153"/>
      <c r="H197" s="153"/>
      <c r="I197" s="153"/>
      <c r="J197" s="153"/>
      <c r="K197" s="153"/>
      <c r="L197" s="153"/>
      <c r="M197" s="153"/>
      <c r="N197" s="153"/>
      <c r="O197" s="153"/>
      <c r="P197" s="153"/>
      <c r="Q197" s="153"/>
      <c r="R197" s="153"/>
      <c r="S197" s="153"/>
      <c r="T197" s="153"/>
    </row>
    <row r="198" spans="1:20">
      <c r="A198" s="153">
        <v>0</v>
      </c>
      <c r="B198" s="153">
        <v>11</v>
      </c>
      <c r="C198" s="153"/>
      <c r="D198" s="153"/>
      <c r="E198" s="153"/>
      <c r="F198" s="153"/>
      <c r="G198" s="153"/>
      <c r="H198" s="153"/>
      <c r="I198" s="153"/>
      <c r="J198" s="153"/>
      <c r="K198" s="153"/>
      <c r="L198" s="153"/>
      <c r="M198" s="153"/>
      <c r="N198" s="153"/>
      <c r="O198" s="153"/>
      <c r="P198" s="153"/>
      <c r="Q198" s="153"/>
      <c r="R198" s="153"/>
      <c r="S198" s="153"/>
      <c r="T198" s="153"/>
    </row>
    <row r="199" spans="1:20">
      <c r="A199" s="153">
        <v>0</v>
      </c>
      <c r="B199" s="153">
        <v>21</v>
      </c>
      <c r="C199" s="153"/>
      <c r="D199" s="153"/>
      <c r="E199" s="153"/>
      <c r="F199" s="153"/>
      <c r="G199" s="153"/>
      <c r="H199" s="153"/>
      <c r="I199" s="153"/>
      <c r="J199" s="153"/>
      <c r="K199" s="153"/>
      <c r="L199" s="153"/>
      <c r="M199" s="153"/>
      <c r="N199" s="153"/>
      <c r="O199" s="153"/>
      <c r="P199" s="153"/>
      <c r="Q199" s="153"/>
      <c r="R199" s="153"/>
      <c r="S199" s="153"/>
      <c r="T199" s="153"/>
    </row>
    <row r="200" spans="1:20">
      <c r="A200" s="153">
        <v>0</v>
      </c>
      <c r="B200" s="153">
        <v>16</v>
      </c>
      <c r="C200" s="153"/>
      <c r="D200" s="153"/>
      <c r="E200" s="153"/>
      <c r="F200" s="153"/>
      <c r="G200" s="153"/>
      <c r="H200" s="153"/>
      <c r="I200" s="153"/>
      <c r="J200" s="153"/>
      <c r="K200" s="153"/>
      <c r="L200" s="153"/>
      <c r="M200" s="153"/>
      <c r="N200" s="153"/>
      <c r="O200" s="153"/>
      <c r="P200" s="153"/>
      <c r="Q200" s="153"/>
      <c r="R200" s="153"/>
      <c r="S200" s="153"/>
      <c r="T200" s="153"/>
    </row>
    <row r="201" spans="1:20">
      <c r="A201" s="153">
        <v>0</v>
      </c>
      <c r="B201" s="153">
        <v>20</v>
      </c>
      <c r="C201" s="153"/>
      <c r="D201" s="153"/>
      <c r="E201" s="153"/>
      <c r="F201" s="153"/>
      <c r="G201" s="153"/>
      <c r="H201" s="153"/>
      <c r="I201" s="153"/>
      <c r="J201" s="153"/>
      <c r="K201" s="153"/>
      <c r="L201" s="153"/>
      <c r="M201" s="153"/>
      <c r="N201" s="153"/>
      <c r="O201" s="153"/>
      <c r="P201" s="153"/>
      <c r="Q201" s="153"/>
      <c r="R201" s="153"/>
      <c r="S201" s="153"/>
      <c r="T201" s="153"/>
    </row>
    <row r="202" spans="1:20">
      <c r="A202" s="153">
        <v>0</v>
      </c>
      <c r="B202" s="153">
        <v>10</v>
      </c>
      <c r="C202" s="153"/>
      <c r="D202" s="153"/>
      <c r="E202" s="153"/>
      <c r="F202" s="153"/>
      <c r="G202" s="153"/>
      <c r="H202" s="153"/>
      <c r="I202" s="153"/>
      <c r="J202" s="153"/>
      <c r="K202" s="153"/>
      <c r="L202" s="153"/>
      <c r="M202" s="153"/>
      <c r="N202" s="153"/>
      <c r="O202" s="153"/>
      <c r="P202" s="153"/>
      <c r="Q202" s="153"/>
      <c r="R202" s="153"/>
      <c r="S202" s="153"/>
      <c r="T202" s="153"/>
    </row>
    <row r="203" spans="1:20">
      <c r="A203" s="153">
        <v>0</v>
      </c>
      <c r="B203" s="153">
        <v>10</v>
      </c>
      <c r="C203" s="153"/>
      <c r="D203" s="153"/>
      <c r="E203" s="153"/>
      <c r="F203" s="153"/>
      <c r="G203" s="153"/>
      <c r="H203" s="153"/>
      <c r="I203" s="153"/>
      <c r="J203" s="153"/>
      <c r="K203" s="153"/>
      <c r="L203" s="153"/>
      <c r="M203" s="153"/>
      <c r="N203" s="153"/>
      <c r="O203" s="153"/>
      <c r="P203" s="153"/>
      <c r="Q203" s="153"/>
      <c r="R203" s="153"/>
      <c r="S203" s="153"/>
      <c r="T203" s="153"/>
    </row>
    <row r="204" spans="1:20">
      <c r="A204" s="153">
        <v>0</v>
      </c>
      <c r="B204" s="153">
        <v>14</v>
      </c>
      <c r="C204" s="153"/>
      <c r="D204" s="153"/>
      <c r="E204" s="153"/>
      <c r="F204" s="153"/>
      <c r="G204" s="153"/>
      <c r="H204" s="153"/>
      <c r="I204" s="153"/>
      <c r="J204" s="153"/>
      <c r="K204" s="153"/>
      <c r="L204" s="153"/>
      <c r="M204" s="153"/>
      <c r="N204" s="153"/>
      <c r="O204" s="153"/>
      <c r="P204" s="153"/>
      <c r="Q204" s="153"/>
      <c r="R204" s="153"/>
      <c r="S204" s="153"/>
      <c r="T204" s="153"/>
    </row>
    <row r="205" spans="1:20">
      <c r="A205" s="153">
        <v>0</v>
      </c>
      <c r="B205" s="153">
        <v>23</v>
      </c>
      <c r="C205" s="153"/>
      <c r="D205" s="153"/>
      <c r="E205" s="153"/>
      <c r="F205" s="153"/>
      <c r="G205" s="153"/>
      <c r="H205" s="153"/>
      <c r="I205" s="153"/>
      <c r="J205" s="153"/>
      <c r="K205" s="153"/>
      <c r="L205" s="153"/>
      <c r="M205" s="153"/>
      <c r="N205" s="153"/>
      <c r="O205" s="153"/>
      <c r="P205" s="153"/>
      <c r="Q205" s="153"/>
      <c r="R205" s="153"/>
      <c r="S205" s="153"/>
      <c r="T205" s="153"/>
    </row>
    <row r="206" spans="1:20">
      <c r="A206" s="153">
        <v>0</v>
      </c>
      <c r="B206" s="153">
        <v>14</v>
      </c>
      <c r="C206" s="153"/>
      <c r="D206" s="153"/>
      <c r="E206" s="153"/>
      <c r="F206" s="153"/>
      <c r="G206" s="153"/>
      <c r="H206" s="153"/>
      <c r="I206" s="153"/>
      <c r="J206" s="153"/>
      <c r="K206" s="153"/>
      <c r="L206" s="153"/>
      <c r="M206" s="153"/>
      <c r="N206" s="153"/>
      <c r="O206" s="153"/>
      <c r="P206" s="153"/>
      <c r="Q206" s="153"/>
      <c r="R206" s="153"/>
      <c r="S206" s="153"/>
      <c r="T206" s="153"/>
    </row>
    <row r="207" spans="1:20">
      <c r="A207" s="153">
        <v>0</v>
      </c>
      <c r="B207" s="153">
        <v>10</v>
      </c>
      <c r="C207" s="153"/>
      <c r="D207" s="153"/>
      <c r="E207" s="153"/>
      <c r="F207" s="153"/>
      <c r="G207" s="153"/>
      <c r="H207" s="153"/>
      <c r="I207" s="153"/>
      <c r="J207" s="153"/>
      <c r="K207" s="153"/>
      <c r="L207" s="153"/>
      <c r="M207" s="153"/>
      <c r="N207" s="153"/>
      <c r="O207" s="153"/>
      <c r="P207" s="153"/>
      <c r="Q207" s="153"/>
      <c r="R207" s="153"/>
      <c r="S207" s="153"/>
      <c r="T207" s="153"/>
    </row>
    <row r="208" spans="1:20">
      <c r="A208" s="153">
        <v>0</v>
      </c>
      <c r="B208" s="153">
        <v>13</v>
      </c>
      <c r="C208" s="153"/>
      <c r="D208" s="153"/>
      <c r="E208" s="153"/>
      <c r="F208" s="153"/>
      <c r="G208" s="153"/>
      <c r="H208" s="153"/>
      <c r="I208" s="153"/>
      <c r="J208" s="153"/>
      <c r="K208" s="153"/>
      <c r="L208" s="153"/>
      <c r="M208" s="153"/>
      <c r="N208" s="153"/>
      <c r="O208" s="153"/>
      <c r="P208" s="153"/>
      <c r="Q208" s="153"/>
      <c r="R208" s="153"/>
      <c r="S208" s="153"/>
      <c r="T208" s="153"/>
    </row>
    <row r="209" spans="1:20">
      <c r="A209" s="153">
        <v>0</v>
      </c>
      <c r="B209" s="153">
        <v>11</v>
      </c>
      <c r="C209" s="153"/>
      <c r="D209" s="153"/>
      <c r="E209" s="153"/>
      <c r="F209" s="153"/>
      <c r="G209" s="153"/>
      <c r="H209" s="153"/>
      <c r="I209" s="153"/>
      <c r="J209" s="153"/>
      <c r="K209" s="153"/>
      <c r="L209" s="153"/>
      <c r="M209" s="153"/>
      <c r="N209" s="153"/>
      <c r="O209" s="153"/>
      <c r="P209" s="153"/>
      <c r="Q209" s="153"/>
      <c r="R209" s="153"/>
      <c r="S209" s="153"/>
      <c r="T209" s="153"/>
    </row>
    <row r="210" spans="1:20">
      <c r="A210" s="153">
        <v>0</v>
      </c>
      <c r="B210" s="153">
        <v>10</v>
      </c>
      <c r="C210" s="153"/>
      <c r="D210" s="153"/>
      <c r="E210" s="153"/>
      <c r="F210" s="153"/>
      <c r="G210" s="153"/>
      <c r="H210" s="153"/>
      <c r="I210" s="153"/>
      <c r="J210" s="153"/>
      <c r="K210" s="153"/>
      <c r="L210" s="153"/>
      <c r="M210" s="153"/>
      <c r="N210" s="153"/>
      <c r="O210" s="153"/>
      <c r="P210" s="153"/>
      <c r="Q210" s="153"/>
      <c r="R210" s="153"/>
      <c r="S210" s="153"/>
      <c r="T210" s="153"/>
    </row>
    <row r="211" spans="1:20">
      <c r="A211" s="153">
        <v>0</v>
      </c>
      <c r="B211" s="153">
        <v>28</v>
      </c>
      <c r="C211" s="153"/>
      <c r="D211" s="153"/>
      <c r="E211" s="153"/>
      <c r="F211" s="153"/>
      <c r="G211" s="153"/>
      <c r="H211" s="153"/>
      <c r="I211" s="153"/>
      <c r="J211" s="153"/>
      <c r="K211" s="153"/>
      <c r="L211" s="153"/>
      <c r="M211" s="153"/>
      <c r="N211" s="153"/>
      <c r="O211" s="153"/>
      <c r="P211" s="153"/>
      <c r="Q211" s="153"/>
      <c r="R211" s="153"/>
      <c r="S211" s="153"/>
      <c r="T211" s="153"/>
    </row>
    <row r="212" spans="1:20">
      <c r="A212" s="153">
        <v>0</v>
      </c>
      <c r="B212" s="153">
        <v>10</v>
      </c>
      <c r="C212" s="153"/>
      <c r="D212" s="153"/>
      <c r="E212" s="153"/>
      <c r="F212" s="153"/>
      <c r="G212" s="153"/>
      <c r="H212" s="153"/>
      <c r="I212" s="153"/>
      <c r="J212" s="153"/>
      <c r="K212" s="153"/>
      <c r="L212" s="153"/>
      <c r="M212" s="153"/>
      <c r="N212" s="153"/>
      <c r="O212" s="153"/>
      <c r="P212" s="153"/>
      <c r="Q212" s="153"/>
      <c r="R212" s="153"/>
      <c r="S212" s="153"/>
      <c r="T212" s="153"/>
    </row>
    <row r="213" spans="1:20">
      <c r="A213" s="153">
        <v>0</v>
      </c>
      <c r="B213" s="153">
        <v>10</v>
      </c>
      <c r="C213" s="153"/>
      <c r="D213" s="153"/>
      <c r="E213" s="153"/>
      <c r="F213" s="153"/>
      <c r="G213" s="153"/>
      <c r="H213" s="153"/>
      <c r="I213" s="153"/>
      <c r="J213" s="153"/>
      <c r="K213" s="153"/>
      <c r="L213" s="153"/>
      <c r="M213" s="153"/>
      <c r="N213" s="153"/>
      <c r="O213" s="153"/>
      <c r="P213" s="153"/>
      <c r="Q213" s="153"/>
      <c r="R213" s="153"/>
      <c r="S213" s="153"/>
      <c r="T213" s="153"/>
    </row>
    <row r="214" spans="1:20">
      <c r="A214" s="153">
        <v>0</v>
      </c>
      <c r="B214" s="153">
        <v>20</v>
      </c>
      <c r="C214" s="153"/>
      <c r="D214" s="153"/>
      <c r="E214" s="153"/>
      <c r="F214" s="153"/>
      <c r="G214" s="153"/>
      <c r="H214" s="153"/>
      <c r="I214" s="153"/>
      <c r="J214" s="153"/>
      <c r="K214" s="153"/>
      <c r="L214" s="153"/>
      <c r="M214" s="153"/>
      <c r="N214" s="153"/>
      <c r="O214" s="153"/>
      <c r="P214" s="153"/>
      <c r="Q214" s="153"/>
      <c r="R214" s="153"/>
      <c r="S214" s="153"/>
      <c r="T214" s="153"/>
    </row>
    <row r="215" spans="1:20">
      <c r="A215" s="153">
        <v>0</v>
      </c>
      <c r="B215" s="153">
        <v>25</v>
      </c>
      <c r="C215" s="153"/>
      <c r="D215" s="153"/>
      <c r="E215" s="153"/>
      <c r="F215" s="153"/>
      <c r="G215" s="153"/>
      <c r="H215" s="153"/>
      <c r="I215" s="153"/>
      <c r="J215" s="153"/>
      <c r="K215" s="153"/>
      <c r="L215" s="153"/>
      <c r="M215" s="153"/>
      <c r="N215" s="153"/>
      <c r="O215" s="153"/>
      <c r="P215" s="153"/>
      <c r="Q215" s="153"/>
      <c r="R215" s="153"/>
      <c r="S215" s="153"/>
      <c r="T215" s="153"/>
    </row>
    <row r="216" spans="1:20">
      <c r="A216" s="153">
        <v>0</v>
      </c>
      <c r="B216" s="153">
        <v>12</v>
      </c>
      <c r="C216" s="153"/>
      <c r="D216" s="153"/>
      <c r="E216" s="153"/>
      <c r="F216" s="153"/>
      <c r="G216" s="153"/>
      <c r="H216" s="153"/>
      <c r="I216" s="153"/>
      <c r="J216" s="153"/>
      <c r="K216" s="153"/>
      <c r="L216" s="153"/>
      <c r="M216" s="153"/>
      <c r="N216" s="153"/>
      <c r="O216" s="153"/>
      <c r="P216" s="153"/>
      <c r="Q216" s="153"/>
      <c r="R216" s="153"/>
      <c r="S216" s="153"/>
      <c r="T216" s="153"/>
    </row>
    <row r="217" spans="1:20">
      <c r="A217" s="153">
        <v>0</v>
      </c>
      <c r="B217" s="153">
        <v>16</v>
      </c>
      <c r="C217" s="153"/>
      <c r="D217" s="153"/>
      <c r="E217" s="153"/>
      <c r="F217" s="153"/>
      <c r="G217" s="153"/>
      <c r="H217" s="153"/>
      <c r="I217" s="153"/>
      <c r="J217" s="153"/>
      <c r="K217" s="153"/>
      <c r="L217" s="153"/>
      <c r="M217" s="153"/>
      <c r="N217" s="153"/>
      <c r="O217" s="153"/>
      <c r="P217" s="153"/>
      <c r="Q217" s="153"/>
      <c r="R217" s="153"/>
      <c r="S217" s="153"/>
      <c r="T217" s="153"/>
    </row>
    <row r="218" spans="1:20">
      <c r="A218" s="153">
        <v>0</v>
      </c>
      <c r="B218" s="153">
        <v>27</v>
      </c>
      <c r="C218" s="153"/>
      <c r="D218" s="153"/>
      <c r="E218" s="153"/>
      <c r="F218" s="153"/>
      <c r="G218" s="153"/>
      <c r="H218" s="153"/>
      <c r="I218" s="153"/>
      <c r="J218" s="153"/>
      <c r="K218" s="153"/>
      <c r="L218" s="153"/>
      <c r="M218" s="153"/>
      <c r="N218" s="153"/>
      <c r="O218" s="153"/>
      <c r="P218" s="153"/>
      <c r="Q218" s="153"/>
      <c r="R218" s="153"/>
      <c r="S218" s="153"/>
      <c r="T218" s="153"/>
    </row>
    <row r="219" spans="1:20">
      <c r="A219" s="153">
        <v>0</v>
      </c>
      <c r="B219" s="153">
        <v>17</v>
      </c>
      <c r="C219" s="153"/>
      <c r="D219" s="153"/>
      <c r="E219" s="153"/>
      <c r="F219" s="153"/>
      <c r="G219" s="153"/>
      <c r="H219" s="153"/>
      <c r="I219" s="153"/>
      <c r="J219" s="153"/>
      <c r="K219" s="153"/>
      <c r="L219" s="153"/>
      <c r="M219" s="153"/>
      <c r="N219" s="153"/>
      <c r="O219" s="153"/>
      <c r="P219" s="153"/>
      <c r="Q219" s="153"/>
      <c r="R219" s="153"/>
      <c r="S219" s="153"/>
      <c r="T219" s="153"/>
    </row>
    <row r="220" spans="1:20">
      <c r="A220" s="153">
        <v>0</v>
      </c>
      <c r="B220" s="153">
        <v>13</v>
      </c>
      <c r="C220" s="153"/>
      <c r="D220" s="153"/>
      <c r="E220" s="153"/>
      <c r="F220" s="153"/>
      <c r="G220" s="153"/>
      <c r="H220" s="153"/>
      <c r="I220" s="153"/>
      <c r="J220" s="153"/>
      <c r="K220" s="153"/>
      <c r="L220" s="153"/>
      <c r="M220" s="153"/>
      <c r="N220" s="153"/>
      <c r="O220" s="153"/>
      <c r="P220" s="153"/>
      <c r="Q220" s="153"/>
      <c r="R220" s="153"/>
      <c r="S220" s="153"/>
      <c r="T220" s="153"/>
    </row>
    <row r="221" spans="1:20">
      <c r="A221" s="153">
        <v>0</v>
      </c>
      <c r="B221" s="153">
        <v>10</v>
      </c>
      <c r="C221" s="153"/>
      <c r="D221" s="153"/>
      <c r="E221" s="153"/>
      <c r="F221" s="153"/>
      <c r="G221" s="153"/>
      <c r="H221" s="153"/>
      <c r="I221" s="153"/>
      <c r="J221" s="153"/>
      <c r="K221" s="153"/>
      <c r="L221" s="153"/>
      <c r="M221" s="153"/>
      <c r="N221" s="153"/>
      <c r="O221" s="153"/>
      <c r="P221" s="153"/>
      <c r="Q221" s="153"/>
      <c r="R221" s="153"/>
      <c r="S221" s="153"/>
      <c r="T221" s="153"/>
    </row>
    <row r="222" spans="1:20">
      <c r="A222" s="153">
        <v>0</v>
      </c>
      <c r="B222" s="153">
        <v>11</v>
      </c>
      <c r="C222" s="153"/>
      <c r="D222" s="153"/>
      <c r="E222" s="153"/>
      <c r="F222" s="153"/>
      <c r="G222" s="153"/>
      <c r="H222" s="153"/>
      <c r="I222" s="153"/>
      <c r="J222" s="153"/>
      <c r="K222" s="153"/>
      <c r="L222" s="153"/>
      <c r="M222" s="153"/>
      <c r="N222" s="153"/>
      <c r="O222" s="153"/>
      <c r="P222" s="153"/>
      <c r="Q222" s="153"/>
      <c r="R222" s="153"/>
      <c r="S222" s="153"/>
      <c r="T222" s="153"/>
    </row>
    <row r="223" spans="1:20">
      <c r="A223" s="153">
        <v>0</v>
      </c>
      <c r="B223" s="153">
        <v>11</v>
      </c>
      <c r="C223" s="153"/>
      <c r="D223" s="153"/>
      <c r="E223" s="153"/>
      <c r="F223" s="153"/>
      <c r="G223" s="153"/>
      <c r="H223" s="153"/>
      <c r="I223" s="153"/>
      <c r="J223" s="153"/>
      <c r="K223" s="153"/>
      <c r="L223" s="153"/>
      <c r="M223" s="153"/>
      <c r="N223" s="153"/>
      <c r="O223" s="153"/>
      <c r="P223" s="153"/>
      <c r="Q223" s="153"/>
      <c r="R223" s="153"/>
      <c r="S223" s="153"/>
      <c r="T223" s="153"/>
    </row>
    <row r="224" spans="1:20">
      <c r="A224" s="153">
        <v>0</v>
      </c>
      <c r="B224" s="153">
        <v>14</v>
      </c>
      <c r="C224" s="153"/>
      <c r="D224" s="153"/>
      <c r="E224" s="153"/>
      <c r="F224" s="153"/>
      <c r="G224" s="153"/>
      <c r="H224" s="153"/>
      <c r="I224" s="153"/>
      <c r="J224" s="153"/>
      <c r="K224" s="153"/>
      <c r="L224" s="153"/>
      <c r="M224" s="153"/>
      <c r="N224" s="153"/>
      <c r="O224" s="153"/>
      <c r="P224" s="153"/>
      <c r="Q224" s="153"/>
      <c r="R224" s="153"/>
      <c r="S224" s="153"/>
      <c r="T224" s="153"/>
    </row>
    <row r="225" spans="1:20">
      <c r="A225" s="153">
        <v>0</v>
      </c>
      <c r="B225" s="153">
        <v>18</v>
      </c>
      <c r="C225" s="153"/>
      <c r="D225" s="153"/>
      <c r="E225" s="153"/>
      <c r="F225" s="153"/>
      <c r="G225" s="153"/>
      <c r="H225" s="153"/>
      <c r="I225" s="153"/>
      <c r="J225" s="153"/>
      <c r="K225" s="153"/>
      <c r="L225" s="153"/>
      <c r="M225" s="153"/>
      <c r="N225" s="153"/>
      <c r="O225" s="153"/>
      <c r="P225" s="153"/>
      <c r="Q225" s="153"/>
      <c r="R225" s="153"/>
      <c r="S225" s="153"/>
      <c r="T225" s="153"/>
    </row>
    <row r="226" spans="1:20">
      <c r="A226" s="153">
        <v>0</v>
      </c>
      <c r="B226" s="153">
        <v>26</v>
      </c>
      <c r="C226" s="153"/>
      <c r="D226" s="153"/>
      <c r="E226" s="153"/>
      <c r="F226" s="153"/>
      <c r="G226" s="153"/>
      <c r="H226" s="153"/>
      <c r="I226" s="153"/>
      <c r="J226" s="153"/>
      <c r="K226" s="153"/>
      <c r="L226" s="153"/>
      <c r="M226" s="153"/>
      <c r="N226" s="153"/>
      <c r="O226" s="153"/>
      <c r="P226" s="153"/>
      <c r="Q226" s="153"/>
      <c r="R226" s="153"/>
      <c r="S226" s="153"/>
      <c r="T226" s="153"/>
    </row>
    <row r="227" spans="1:20">
      <c r="A227" s="153">
        <v>0</v>
      </c>
      <c r="B227" s="153">
        <v>18</v>
      </c>
      <c r="C227" s="153"/>
      <c r="D227" s="153"/>
      <c r="E227" s="153"/>
      <c r="F227" s="153"/>
      <c r="G227" s="153"/>
      <c r="H227" s="153"/>
      <c r="I227" s="153"/>
      <c r="J227" s="153"/>
      <c r="K227" s="153"/>
      <c r="L227" s="153"/>
      <c r="M227" s="153"/>
      <c r="N227" s="153"/>
      <c r="O227" s="153"/>
      <c r="P227" s="153"/>
      <c r="Q227" s="153"/>
      <c r="R227" s="153"/>
      <c r="S227" s="153"/>
      <c r="T227" s="153"/>
    </row>
    <row r="228" spans="1:20">
      <c r="A228" s="153">
        <v>0</v>
      </c>
      <c r="B228" s="153">
        <v>12</v>
      </c>
      <c r="C228" s="153"/>
      <c r="D228" s="153"/>
      <c r="E228" s="153"/>
      <c r="F228" s="153"/>
      <c r="G228" s="153"/>
      <c r="H228" s="153"/>
      <c r="I228" s="153"/>
      <c r="J228" s="153"/>
      <c r="K228" s="153"/>
      <c r="L228" s="153"/>
      <c r="M228" s="153"/>
      <c r="N228" s="153"/>
      <c r="O228" s="153"/>
      <c r="P228" s="153"/>
      <c r="Q228" s="153"/>
      <c r="R228" s="153"/>
      <c r="S228" s="153"/>
      <c r="T228" s="153"/>
    </row>
    <row r="229" spans="1:20">
      <c r="A229" s="153">
        <v>0</v>
      </c>
      <c r="B229" s="153">
        <v>16</v>
      </c>
      <c r="C229" s="153"/>
      <c r="D229" s="153"/>
      <c r="E229" s="153"/>
      <c r="F229" s="153"/>
      <c r="G229" s="153"/>
      <c r="H229" s="153"/>
      <c r="I229" s="153"/>
      <c r="J229" s="153"/>
      <c r="K229" s="153"/>
      <c r="L229" s="153"/>
      <c r="M229" s="153"/>
      <c r="N229" s="153"/>
      <c r="O229" s="153"/>
      <c r="P229" s="153"/>
      <c r="Q229" s="153"/>
      <c r="R229" s="153"/>
      <c r="S229" s="153"/>
      <c r="T229" s="153"/>
    </row>
    <row r="230" spans="1:20">
      <c r="A230" s="153">
        <v>0</v>
      </c>
      <c r="B230" s="153">
        <v>10</v>
      </c>
      <c r="C230" s="153"/>
      <c r="D230" s="153"/>
      <c r="E230" s="153"/>
      <c r="F230" s="153"/>
      <c r="G230" s="153"/>
      <c r="H230" s="153"/>
      <c r="I230" s="153"/>
      <c r="J230" s="153"/>
      <c r="K230" s="153"/>
      <c r="L230" s="153"/>
      <c r="M230" s="153"/>
      <c r="N230" s="153"/>
      <c r="O230" s="153"/>
      <c r="P230" s="153"/>
      <c r="Q230" s="153"/>
      <c r="R230" s="153"/>
      <c r="S230" s="153"/>
      <c r="T230" s="153"/>
    </row>
    <row r="231" spans="1:20">
      <c r="A231" s="153">
        <v>0</v>
      </c>
      <c r="B231" s="153">
        <v>10</v>
      </c>
      <c r="C231" s="153"/>
      <c r="D231" s="153"/>
      <c r="E231" s="153"/>
      <c r="F231" s="153"/>
      <c r="G231" s="153"/>
      <c r="H231" s="153"/>
      <c r="I231" s="153"/>
      <c r="J231" s="153"/>
      <c r="K231" s="153"/>
      <c r="L231" s="153"/>
      <c r="M231" s="153"/>
      <c r="N231" s="153"/>
      <c r="O231" s="153"/>
      <c r="P231" s="153"/>
      <c r="Q231" s="153"/>
      <c r="R231" s="153"/>
      <c r="S231" s="153"/>
      <c r="T231" s="153"/>
    </row>
    <row r="232" spans="1:20">
      <c r="A232" s="153">
        <v>0</v>
      </c>
      <c r="B232" s="153">
        <v>10</v>
      </c>
      <c r="C232" s="153"/>
      <c r="D232" s="153"/>
      <c r="E232" s="153"/>
      <c r="F232" s="153"/>
      <c r="G232" s="153"/>
      <c r="H232" s="153"/>
      <c r="I232" s="153"/>
      <c r="J232" s="153"/>
      <c r="K232" s="153"/>
      <c r="L232" s="153"/>
      <c r="M232" s="153"/>
      <c r="N232" s="153"/>
      <c r="O232" s="153"/>
      <c r="P232" s="153"/>
      <c r="Q232" s="153"/>
      <c r="R232" s="153"/>
      <c r="S232" s="153"/>
      <c r="T232" s="153"/>
    </row>
    <row r="233" spans="1:20">
      <c r="A233" s="153">
        <v>0</v>
      </c>
      <c r="B233" s="153">
        <v>12</v>
      </c>
      <c r="C233" s="153"/>
      <c r="D233" s="153"/>
      <c r="E233" s="153"/>
      <c r="F233" s="153"/>
      <c r="G233" s="153"/>
      <c r="H233" s="153"/>
      <c r="I233" s="153"/>
      <c r="J233" s="153"/>
      <c r="K233" s="153"/>
      <c r="L233" s="153"/>
      <c r="M233" s="153"/>
      <c r="N233" s="153"/>
      <c r="O233" s="153"/>
      <c r="P233" s="153"/>
      <c r="Q233" s="153"/>
      <c r="R233" s="153"/>
      <c r="S233" s="153"/>
      <c r="T233" s="153"/>
    </row>
    <row r="234" spans="1:20">
      <c r="A234" s="153">
        <v>0</v>
      </c>
      <c r="B234" s="153">
        <v>21</v>
      </c>
      <c r="C234" s="153"/>
      <c r="D234" s="153"/>
      <c r="E234" s="153"/>
      <c r="F234" s="153"/>
      <c r="G234" s="153"/>
      <c r="H234" s="153"/>
      <c r="I234" s="153"/>
      <c r="J234" s="153"/>
      <c r="K234" s="153"/>
      <c r="L234" s="153"/>
      <c r="M234" s="153"/>
      <c r="N234" s="153"/>
      <c r="O234" s="153"/>
      <c r="P234" s="153"/>
      <c r="Q234" s="153"/>
      <c r="R234" s="153"/>
      <c r="S234" s="153"/>
      <c r="T234" s="153"/>
    </row>
    <row r="235" spans="1:20">
      <c r="A235" s="153">
        <v>0</v>
      </c>
      <c r="B235" s="153">
        <v>15</v>
      </c>
      <c r="C235" s="153"/>
      <c r="D235" s="153"/>
      <c r="E235" s="153"/>
      <c r="F235" s="153"/>
      <c r="G235" s="153"/>
      <c r="H235" s="153"/>
      <c r="I235" s="153"/>
      <c r="J235" s="153"/>
      <c r="K235" s="153"/>
      <c r="L235" s="153"/>
      <c r="M235" s="153"/>
      <c r="N235" s="153"/>
      <c r="O235" s="153"/>
      <c r="P235" s="153"/>
      <c r="Q235" s="153"/>
      <c r="R235" s="153"/>
      <c r="S235" s="153"/>
      <c r="T235" s="153"/>
    </row>
    <row r="236" spans="1:20">
      <c r="A236" s="153">
        <v>0</v>
      </c>
      <c r="B236" s="153">
        <v>18</v>
      </c>
      <c r="C236" s="153"/>
      <c r="D236" s="153"/>
      <c r="E236" s="153"/>
      <c r="F236" s="153"/>
      <c r="G236" s="153"/>
      <c r="H236" s="153"/>
      <c r="I236" s="153"/>
      <c r="J236" s="153"/>
      <c r="K236" s="153"/>
      <c r="L236" s="153"/>
      <c r="M236" s="153"/>
      <c r="N236" s="153"/>
      <c r="O236" s="153"/>
      <c r="P236" s="153"/>
      <c r="Q236" s="153"/>
      <c r="R236" s="153"/>
      <c r="S236" s="153"/>
      <c r="T236" s="153"/>
    </row>
    <row r="237" spans="1:20">
      <c r="A237" s="153">
        <v>0</v>
      </c>
      <c r="B237" s="153">
        <v>11</v>
      </c>
      <c r="C237" s="153"/>
      <c r="D237" s="153"/>
      <c r="E237" s="153"/>
      <c r="F237" s="153"/>
      <c r="G237" s="153"/>
      <c r="H237" s="153"/>
      <c r="I237" s="153"/>
      <c r="J237" s="153"/>
      <c r="K237" s="153"/>
      <c r="L237" s="153"/>
      <c r="M237" s="153"/>
      <c r="N237" s="153"/>
      <c r="O237" s="153"/>
      <c r="P237" s="153"/>
      <c r="Q237" s="153"/>
      <c r="R237" s="153"/>
      <c r="S237" s="153"/>
      <c r="T237" s="153"/>
    </row>
    <row r="238" spans="1:20">
      <c r="A238" s="153">
        <v>0</v>
      </c>
      <c r="B238" s="153">
        <v>26</v>
      </c>
      <c r="C238" s="153"/>
      <c r="D238" s="153"/>
      <c r="E238" s="153"/>
      <c r="F238" s="153"/>
      <c r="G238" s="153"/>
      <c r="H238" s="153"/>
      <c r="I238" s="153"/>
      <c r="J238" s="153"/>
      <c r="K238" s="153"/>
      <c r="L238" s="153"/>
      <c r="M238" s="153"/>
      <c r="N238" s="153"/>
      <c r="O238" s="153"/>
      <c r="P238" s="153"/>
      <c r="Q238" s="153"/>
      <c r="R238" s="153"/>
      <c r="S238" s="153"/>
      <c r="T238" s="153"/>
    </row>
    <row r="239" spans="1:20">
      <c r="A239" s="153">
        <v>0</v>
      </c>
      <c r="B239" s="153">
        <v>10</v>
      </c>
      <c r="C239" s="153"/>
      <c r="D239" s="153"/>
      <c r="E239" s="153"/>
      <c r="F239" s="153"/>
      <c r="G239" s="153"/>
      <c r="H239" s="153"/>
      <c r="I239" s="153"/>
      <c r="J239" s="153"/>
      <c r="K239" s="153"/>
      <c r="L239" s="153"/>
      <c r="M239" s="153"/>
      <c r="N239" s="153"/>
      <c r="O239" s="153"/>
      <c r="P239" s="153"/>
      <c r="Q239" s="153"/>
      <c r="R239" s="153"/>
      <c r="S239" s="153"/>
      <c r="T239" s="153"/>
    </row>
    <row r="240" spans="1:20">
      <c r="A240" s="153">
        <v>0</v>
      </c>
      <c r="B240" s="153">
        <v>26</v>
      </c>
      <c r="C240" s="153"/>
      <c r="D240" s="153"/>
      <c r="E240" s="153"/>
      <c r="F240" s="153"/>
      <c r="G240" s="153"/>
      <c r="H240" s="153"/>
      <c r="I240" s="153"/>
      <c r="J240" s="153"/>
      <c r="K240" s="153"/>
      <c r="L240" s="153"/>
      <c r="M240" s="153"/>
      <c r="N240" s="153"/>
      <c r="O240" s="153"/>
      <c r="P240" s="153"/>
      <c r="Q240" s="153"/>
      <c r="R240" s="153"/>
      <c r="S240" s="153"/>
      <c r="T240" s="153"/>
    </row>
    <row r="241" spans="1:20">
      <c r="A241" s="153">
        <v>0</v>
      </c>
      <c r="B241" s="153">
        <v>20</v>
      </c>
      <c r="C241" s="153"/>
      <c r="D241" s="153"/>
      <c r="E241" s="153"/>
      <c r="F241" s="153"/>
      <c r="G241" s="153"/>
      <c r="H241" s="153"/>
      <c r="I241" s="153"/>
      <c r="J241" s="153"/>
      <c r="K241" s="153"/>
      <c r="L241" s="153"/>
      <c r="M241" s="153"/>
      <c r="N241" s="153"/>
      <c r="O241" s="153"/>
      <c r="P241" s="153"/>
      <c r="Q241" s="153"/>
      <c r="R241" s="153"/>
      <c r="S241" s="153"/>
      <c r="T241" s="153"/>
    </row>
    <row r="242" spans="1:20">
      <c r="A242" s="153">
        <v>0</v>
      </c>
      <c r="B242" s="153">
        <v>18</v>
      </c>
      <c r="C242" s="153"/>
      <c r="D242" s="153"/>
      <c r="E242" s="153"/>
      <c r="F242" s="153"/>
      <c r="G242" s="153"/>
      <c r="H242" s="153"/>
      <c r="I242" s="153"/>
      <c r="J242" s="153"/>
      <c r="K242" s="153"/>
      <c r="L242" s="153"/>
      <c r="M242" s="153"/>
      <c r="N242" s="153"/>
      <c r="O242" s="153"/>
      <c r="P242" s="153"/>
      <c r="Q242" s="153"/>
      <c r="R242" s="153"/>
      <c r="S242" s="153"/>
      <c r="T242" s="153"/>
    </row>
    <row r="243" spans="1:20">
      <c r="A243" s="153">
        <v>0</v>
      </c>
      <c r="B243" s="153">
        <v>10</v>
      </c>
      <c r="C243" s="153"/>
      <c r="D243" s="153"/>
      <c r="E243" s="153"/>
      <c r="F243" s="153"/>
      <c r="G243" s="153"/>
      <c r="H243" s="153"/>
      <c r="I243" s="153"/>
      <c r="J243" s="153"/>
      <c r="K243" s="153"/>
      <c r="L243" s="153"/>
      <c r="M243" s="153"/>
      <c r="N243" s="153"/>
      <c r="O243" s="153"/>
      <c r="P243" s="153"/>
      <c r="Q243" s="153"/>
      <c r="R243" s="153"/>
      <c r="S243" s="153"/>
      <c r="T243" s="153"/>
    </row>
    <row r="244" spans="1:20">
      <c r="A244" s="153">
        <v>0</v>
      </c>
      <c r="B244" s="153">
        <v>18</v>
      </c>
      <c r="C244" s="153"/>
      <c r="D244" s="153"/>
      <c r="E244" s="153"/>
      <c r="F244" s="153"/>
      <c r="G244" s="153"/>
      <c r="H244" s="153"/>
      <c r="I244" s="153"/>
      <c r="J244" s="153"/>
      <c r="K244" s="153"/>
      <c r="L244" s="153"/>
      <c r="M244" s="153"/>
      <c r="N244" s="153"/>
      <c r="O244" s="153"/>
      <c r="P244" s="153"/>
      <c r="Q244" s="153"/>
      <c r="R244" s="153"/>
      <c r="S244" s="153"/>
      <c r="T244" s="153"/>
    </row>
    <row r="245" spans="1:20">
      <c r="A245" s="153">
        <v>0</v>
      </c>
      <c r="B245" s="153">
        <v>10</v>
      </c>
      <c r="C245" s="153"/>
      <c r="D245" s="153"/>
      <c r="E245" s="153"/>
      <c r="F245" s="153"/>
      <c r="G245" s="153"/>
      <c r="H245" s="153"/>
      <c r="I245" s="153"/>
      <c r="J245" s="153"/>
      <c r="K245" s="153"/>
      <c r="L245" s="153"/>
      <c r="M245" s="153"/>
      <c r="N245" s="153"/>
      <c r="O245" s="153"/>
      <c r="P245" s="153"/>
      <c r="Q245" s="153"/>
      <c r="R245" s="153"/>
      <c r="S245" s="153"/>
      <c r="T245" s="153"/>
    </row>
    <row r="246" spans="1:20">
      <c r="A246" s="153">
        <v>0</v>
      </c>
      <c r="B246" s="153">
        <v>10</v>
      </c>
      <c r="C246" s="153"/>
      <c r="D246" s="153"/>
      <c r="E246" s="153"/>
      <c r="F246" s="153"/>
      <c r="G246" s="153"/>
      <c r="H246" s="153"/>
      <c r="I246" s="153"/>
      <c r="J246" s="153"/>
      <c r="K246" s="153"/>
      <c r="L246" s="153"/>
      <c r="M246" s="153"/>
      <c r="N246" s="153"/>
      <c r="O246" s="153"/>
      <c r="P246" s="153"/>
      <c r="Q246" s="153"/>
      <c r="R246" s="153"/>
      <c r="S246" s="153"/>
      <c r="T246" s="153"/>
    </row>
    <row r="247" spans="1:20">
      <c r="A247" s="153">
        <v>0</v>
      </c>
      <c r="B247" s="153">
        <v>10</v>
      </c>
      <c r="C247" s="153"/>
      <c r="D247" s="153"/>
      <c r="E247" s="153"/>
      <c r="F247" s="153"/>
      <c r="G247" s="153"/>
      <c r="H247" s="153"/>
      <c r="I247" s="153"/>
      <c r="J247" s="153"/>
      <c r="K247" s="153"/>
      <c r="L247" s="153"/>
      <c r="M247" s="153"/>
      <c r="N247" s="153"/>
      <c r="O247" s="153"/>
      <c r="P247" s="153"/>
      <c r="Q247" s="153"/>
      <c r="R247" s="153"/>
      <c r="S247" s="153"/>
      <c r="T247" s="153"/>
    </row>
    <row r="248" spans="1:20">
      <c r="A248" s="153">
        <v>0</v>
      </c>
      <c r="B248" s="153">
        <v>21</v>
      </c>
      <c r="C248" s="153"/>
      <c r="D248" s="153"/>
      <c r="E248" s="153"/>
      <c r="F248" s="153"/>
      <c r="G248" s="153"/>
      <c r="H248" s="153"/>
      <c r="I248" s="153"/>
      <c r="J248" s="153"/>
      <c r="K248" s="153"/>
      <c r="L248" s="153"/>
      <c r="M248" s="153"/>
      <c r="N248" s="153"/>
      <c r="O248" s="153"/>
      <c r="P248" s="153"/>
      <c r="Q248" s="153"/>
      <c r="R248" s="153"/>
      <c r="S248" s="153"/>
      <c r="T248" s="153"/>
    </row>
    <row r="249" spans="1:20">
      <c r="A249" s="153">
        <v>0</v>
      </c>
      <c r="B249" s="153">
        <v>10</v>
      </c>
      <c r="C249" s="153"/>
      <c r="D249" s="153"/>
      <c r="E249" s="153"/>
      <c r="F249" s="153"/>
      <c r="G249" s="153"/>
      <c r="H249" s="153"/>
      <c r="I249" s="153"/>
      <c r="J249" s="153"/>
      <c r="K249" s="153"/>
      <c r="L249" s="153"/>
      <c r="M249" s="153"/>
      <c r="N249" s="153"/>
      <c r="O249" s="153"/>
      <c r="P249" s="153"/>
      <c r="Q249" s="153"/>
      <c r="R249" s="153"/>
      <c r="S249" s="153"/>
      <c r="T249" s="153"/>
    </row>
    <row r="250" spans="1:20">
      <c r="A250" s="153">
        <v>0</v>
      </c>
      <c r="B250" s="153">
        <v>11</v>
      </c>
      <c r="C250" s="153"/>
      <c r="D250" s="153"/>
      <c r="E250" s="153"/>
      <c r="F250" s="153"/>
      <c r="G250" s="153"/>
      <c r="H250" s="153"/>
      <c r="I250" s="153"/>
      <c r="J250" s="153"/>
      <c r="K250" s="153"/>
      <c r="L250" s="153"/>
      <c r="M250" s="153"/>
      <c r="N250" s="153"/>
      <c r="O250" s="153"/>
      <c r="P250" s="153"/>
      <c r="Q250" s="153"/>
      <c r="R250" s="153"/>
      <c r="S250" s="153"/>
      <c r="T250" s="153"/>
    </row>
    <row r="251" spans="1:20">
      <c r="A251" s="153">
        <v>0</v>
      </c>
      <c r="B251" s="153">
        <v>18</v>
      </c>
      <c r="C251" s="153"/>
      <c r="D251" s="153"/>
      <c r="E251" s="153"/>
      <c r="F251" s="153"/>
      <c r="G251" s="153"/>
      <c r="H251" s="153"/>
      <c r="I251" s="153"/>
      <c r="J251" s="153"/>
      <c r="K251" s="153"/>
      <c r="L251" s="153"/>
      <c r="M251" s="153"/>
      <c r="N251" s="153"/>
      <c r="O251" s="153"/>
      <c r="P251" s="153"/>
      <c r="Q251" s="153"/>
      <c r="R251" s="153"/>
      <c r="S251" s="153"/>
      <c r="T251" s="153"/>
    </row>
    <row r="252" spans="1:20">
      <c r="A252" s="153">
        <v>0</v>
      </c>
      <c r="B252" s="153">
        <v>10</v>
      </c>
      <c r="C252" s="153"/>
      <c r="D252" s="153"/>
      <c r="E252" s="153"/>
      <c r="F252" s="153"/>
      <c r="G252" s="153"/>
      <c r="H252" s="153"/>
      <c r="I252" s="153"/>
      <c r="J252" s="153"/>
      <c r="K252" s="153"/>
      <c r="L252" s="153"/>
      <c r="M252" s="153"/>
      <c r="N252" s="153"/>
      <c r="O252" s="153"/>
      <c r="P252" s="153"/>
      <c r="Q252" s="153"/>
      <c r="R252" s="153"/>
      <c r="S252" s="153"/>
      <c r="T252" s="153"/>
    </row>
    <row r="253" spans="1:20">
      <c r="A253" s="153">
        <v>0</v>
      </c>
      <c r="B253" s="153">
        <v>16</v>
      </c>
      <c r="C253" s="153"/>
      <c r="D253" s="153"/>
      <c r="E253" s="153"/>
      <c r="F253" s="153"/>
      <c r="G253" s="153"/>
      <c r="H253" s="153"/>
      <c r="I253" s="153"/>
      <c r="J253" s="153"/>
      <c r="K253" s="153"/>
      <c r="L253" s="153"/>
      <c r="M253" s="153"/>
      <c r="N253" s="153"/>
      <c r="O253" s="153"/>
      <c r="P253" s="153"/>
      <c r="Q253" s="153"/>
      <c r="R253" s="153"/>
      <c r="S253" s="153"/>
      <c r="T253" s="153"/>
    </row>
    <row r="254" spans="1:20">
      <c r="A254" s="153">
        <v>0</v>
      </c>
      <c r="B254" s="153">
        <v>17</v>
      </c>
      <c r="C254" s="153"/>
      <c r="D254" s="153"/>
      <c r="E254" s="153"/>
      <c r="F254" s="153"/>
      <c r="G254" s="153"/>
      <c r="H254" s="153"/>
      <c r="I254" s="153"/>
      <c r="J254" s="153"/>
      <c r="K254" s="153"/>
      <c r="L254" s="153"/>
      <c r="M254" s="153"/>
      <c r="N254" s="153"/>
      <c r="O254" s="153"/>
      <c r="P254" s="153"/>
      <c r="Q254" s="153"/>
      <c r="R254" s="153"/>
      <c r="S254" s="153"/>
      <c r="T254" s="153"/>
    </row>
    <row r="255" spans="1:20">
      <c r="A255" s="153">
        <v>0</v>
      </c>
      <c r="B255" s="153">
        <v>19</v>
      </c>
      <c r="C255" s="153"/>
      <c r="D255" s="153"/>
      <c r="E255" s="153"/>
      <c r="F255" s="153"/>
      <c r="G255" s="153"/>
      <c r="H255" s="153"/>
      <c r="I255" s="153"/>
      <c r="J255" s="153"/>
      <c r="K255" s="153"/>
      <c r="L255" s="153"/>
      <c r="M255" s="153"/>
      <c r="N255" s="153"/>
      <c r="O255" s="153"/>
      <c r="P255" s="153"/>
      <c r="Q255" s="153"/>
      <c r="R255" s="153"/>
      <c r="S255" s="153"/>
      <c r="T255" s="153"/>
    </row>
    <row r="256" spans="1:20">
      <c r="A256" s="153">
        <v>0</v>
      </c>
      <c r="B256" s="153">
        <v>24</v>
      </c>
      <c r="C256" s="153"/>
      <c r="D256" s="153"/>
      <c r="E256" s="153"/>
      <c r="F256" s="153"/>
      <c r="G256" s="153"/>
      <c r="H256" s="153"/>
      <c r="I256" s="153"/>
      <c r="J256" s="153"/>
      <c r="K256" s="153"/>
      <c r="L256" s="153"/>
      <c r="M256" s="153"/>
      <c r="N256" s="153"/>
      <c r="O256" s="153"/>
      <c r="P256" s="153"/>
      <c r="Q256" s="153"/>
      <c r="R256" s="153"/>
      <c r="S256" s="153"/>
      <c r="T256" s="153"/>
    </row>
    <row r="257" spans="1:20">
      <c r="A257" s="153">
        <v>0</v>
      </c>
      <c r="B257" s="153">
        <v>10</v>
      </c>
      <c r="C257" s="153"/>
      <c r="D257" s="153"/>
      <c r="E257" s="153"/>
      <c r="F257" s="153"/>
      <c r="G257" s="153"/>
      <c r="H257" s="153"/>
      <c r="I257" s="153"/>
      <c r="J257" s="153"/>
      <c r="K257" s="153"/>
      <c r="L257" s="153"/>
      <c r="M257" s="153"/>
      <c r="N257" s="153"/>
      <c r="O257" s="153"/>
      <c r="P257" s="153"/>
      <c r="Q257" s="153"/>
      <c r="R257" s="153"/>
      <c r="S257" s="153"/>
      <c r="T257" s="153"/>
    </row>
    <row r="258" spans="1:20">
      <c r="A258" s="153">
        <v>0</v>
      </c>
      <c r="B258" s="153">
        <v>10</v>
      </c>
      <c r="C258" s="153"/>
      <c r="D258" s="153"/>
      <c r="E258" s="153"/>
      <c r="F258" s="153"/>
      <c r="G258" s="153"/>
      <c r="H258" s="153"/>
      <c r="I258" s="153"/>
      <c r="J258" s="153"/>
      <c r="K258" s="153"/>
      <c r="L258" s="153"/>
      <c r="M258" s="153"/>
      <c r="N258" s="153"/>
      <c r="O258" s="153"/>
      <c r="P258" s="153"/>
      <c r="Q258" s="153"/>
      <c r="R258" s="153"/>
      <c r="S258" s="153"/>
      <c r="T258" s="153"/>
    </row>
    <row r="259" spans="1:20">
      <c r="A259" s="153">
        <v>0</v>
      </c>
      <c r="B259" s="153">
        <v>11</v>
      </c>
      <c r="C259" s="153"/>
      <c r="D259" s="153"/>
      <c r="E259" s="153"/>
      <c r="F259" s="153"/>
      <c r="G259" s="153"/>
      <c r="H259" s="153"/>
      <c r="I259" s="153"/>
      <c r="J259" s="153"/>
      <c r="K259" s="153"/>
      <c r="L259" s="153"/>
      <c r="M259" s="153"/>
      <c r="N259" s="153"/>
      <c r="O259" s="153"/>
      <c r="P259" s="153"/>
      <c r="Q259" s="153"/>
      <c r="R259" s="153"/>
      <c r="S259" s="153"/>
      <c r="T259" s="153"/>
    </row>
    <row r="260" spans="1:20">
      <c r="A260" s="153">
        <v>0</v>
      </c>
      <c r="B260" s="153">
        <v>37</v>
      </c>
      <c r="C260" s="153"/>
      <c r="D260" s="153"/>
      <c r="E260" s="153"/>
      <c r="F260" s="153"/>
      <c r="G260" s="153"/>
      <c r="H260" s="153"/>
      <c r="I260" s="153"/>
      <c r="J260" s="153"/>
      <c r="K260" s="153"/>
      <c r="L260" s="153"/>
      <c r="M260" s="153"/>
      <c r="N260" s="153"/>
      <c r="O260" s="153"/>
      <c r="P260" s="153"/>
      <c r="Q260" s="153"/>
      <c r="R260" s="153"/>
      <c r="S260" s="153"/>
      <c r="T260" s="153"/>
    </row>
    <row r="261" spans="1:20">
      <c r="A261" s="153">
        <v>0</v>
      </c>
      <c r="B261" s="153">
        <v>12</v>
      </c>
      <c r="C261" s="153"/>
      <c r="D261" s="153"/>
      <c r="E261" s="153"/>
      <c r="F261" s="153"/>
      <c r="G261" s="153"/>
      <c r="H261" s="153"/>
      <c r="I261" s="153"/>
      <c r="J261" s="153"/>
      <c r="K261" s="153"/>
      <c r="L261" s="153"/>
      <c r="M261" s="153"/>
      <c r="N261" s="153"/>
      <c r="O261" s="153"/>
      <c r="P261" s="153"/>
      <c r="Q261" s="153"/>
      <c r="R261" s="153"/>
      <c r="S261" s="153"/>
      <c r="T261" s="153"/>
    </row>
    <row r="262" spans="1:20">
      <c r="A262" s="153">
        <v>0</v>
      </c>
      <c r="B262" s="153">
        <v>19</v>
      </c>
      <c r="C262" s="153"/>
      <c r="D262" s="153"/>
      <c r="E262" s="153"/>
      <c r="F262" s="153"/>
      <c r="G262" s="153"/>
      <c r="H262" s="153"/>
      <c r="I262" s="153"/>
      <c r="J262" s="153"/>
      <c r="K262" s="153"/>
      <c r="L262" s="153"/>
      <c r="M262" s="153"/>
      <c r="N262" s="153"/>
      <c r="O262" s="153"/>
      <c r="P262" s="153"/>
      <c r="Q262" s="153"/>
      <c r="R262" s="153"/>
      <c r="S262" s="153"/>
      <c r="T262" s="153"/>
    </row>
    <row r="263" spans="1:20">
      <c r="A263" s="153">
        <v>0</v>
      </c>
      <c r="B263" s="153">
        <v>25</v>
      </c>
      <c r="C263" s="153"/>
      <c r="D263" s="153"/>
      <c r="E263" s="153"/>
      <c r="F263" s="153"/>
      <c r="G263" s="153"/>
      <c r="H263" s="153"/>
      <c r="I263" s="153"/>
      <c r="J263" s="153"/>
      <c r="K263" s="153"/>
      <c r="L263" s="153"/>
      <c r="M263" s="153"/>
      <c r="N263" s="153"/>
      <c r="O263" s="153"/>
      <c r="P263" s="153"/>
      <c r="Q263" s="153"/>
      <c r="R263" s="153"/>
      <c r="S263" s="153"/>
      <c r="T263" s="153"/>
    </row>
    <row r="264" spans="1:20">
      <c r="A264" s="153">
        <v>0</v>
      </c>
      <c r="B264" s="153">
        <v>12</v>
      </c>
      <c r="C264" s="153"/>
      <c r="D264" s="153"/>
      <c r="E264" s="153"/>
      <c r="F264" s="153"/>
      <c r="G264" s="153"/>
      <c r="H264" s="153"/>
      <c r="I264" s="153"/>
      <c r="J264" s="153"/>
      <c r="K264" s="153"/>
      <c r="L264" s="153"/>
      <c r="M264" s="153"/>
      <c r="N264" s="153"/>
      <c r="O264" s="153"/>
      <c r="P264" s="153"/>
      <c r="Q264" s="153"/>
      <c r="R264" s="153"/>
      <c r="S264" s="153"/>
      <c r="T264" s="153"/>
    </row>
    <row r="265" spans="1:20">
      <c r="A265" s="153">
        <v>0</v>
      </c>
      <c r="B265" s="153">
        <v>30</v>
      </c>
      <c r="C265" s="153"/>
      <c r="D265" s="153"/>
      <c r="E265" s="153"/>
      <c r="F265" s="153"/>
      <c r="G265" s="153"/>
      <c r="H265" s="153"/>
      <c r="I265" s="153"/>
      <c r="J265" s="153"/>
      <c r="K265" s="153"/>
      <c r="L265" s="153"/>
      <c r="M265" s="153"/>
      <c r="N265" s="153"/>
      <c r="O265" s="153"/>
      <c r="P265" s="153"/>
      <c r="Q265" s="153"/>
      <c r="R265" s="153"/>
      <c r="S265" s="153"/>
      <c r="T265" s="153"/>
    </row>
    <row r="266" spans="1:20">
      <c r="A266" s="153">
        <v>0</v>
      </c>
      <c r="B266" s="153">
        <v>21</v>
      </c>
      <c r="C266" s="153"/>
      <c r="D266" s="153"/>
      <c r="E266" s="153"/>
      <c r="F266" s="153"/>
      <c r="G266" s="153"/>
      <c r="H266" s="153"/>
      <c r="I266" s="153"/>
      <c r="J266" s="153"/>
      <c r="K266" s="153"/>
      <c r="L266" s="153"/>
      <c r="M266" s="153"/>
      <c r="N266" s="153"/>
      <c r="O266" s="153"/>
      <c r="P266" s="153"/>
      <c r="Q266" s="153"/>
      <c r="R266" s="153"/>
      <c r="S266" s="153"/>
      <c r="T266" s="153"/>
    </row>
    <row r="267" spans="1:20">
      <c r="A267" s="153">
        <v>0</v>
      </c>
      <c r="B267" s="153">
        <v>49</v>
      </c>
      <c r="C267" s="153"/>
      <c r="D267" s="153"/>
      <c r="E267" s="153"/>
      <c r="F267" s="153"/>
      <c r="G267" s="153"/>
      <c r="H267" s="153"/>
      <c r="I267" s="153"/>
      <c r="J267" s="153"/>
      <c r="K267" s="153"/>
      <c r="L267" s="153"/>
      <c r="M267" s="153"/>
      <c r="N267" s="153"/>
      <c r="O267" s="153"/>
      <c r="P267" s="153"/>
      <c r="Q267" s="153"/>
      <c r="R267" s="153"/>
      <c r="S267" s="153"/>
      <c r="T267" s="153"/>
    </row>
    <row r="268" spans="1:20">
      <c r="A268" s="153">
        <v>0</v>
      </c>
      <c r="B268" s="153">
        <v>15</v>
      </c>
      <c r="C268" s="153"/>
      <c r="D268" s="153"/>
      <c r="E268" s="153"/>
      <c r="F268" s="153"/>
      <c r="G268" s="153"/>
      <c r="H268" s="153"/>
      <c r="I268" s="153"/>
      <c r="J268" s="153"/>
      <c r="K268" s="153"/>
      <c r="L268" s="153"/>
      <c r="M268" s="153"/>
      <c r="N268" s="153"/>
      <c r="O268" s="153"/>
      <c r="P268" s="153"/>
      <c r="Q268" s="153"/>
      <c r="R268" s="153"/>
      <c r="S268" s="153"/>
      <c r="T268" s="153"/>
    </row>
    <row r="269" spans="1:20">
      <c r="A269" s="153">
        <v>0</v>
      </c>
      <c r="B269" s="153">
        <v>20</v>
      </c>
      <c r="C269" s="153"/>
      <c r="D269" s="153"/>
      <c r="E269" s="153"/>
      <c r="F269" s="153"/>
      <c r="G269" s="153"/>
      <c r="H269" s="153"/>
      <c r="I269" s="153"/>
      <c r="J269" s="153"/>
      <c r="K269" s="153"/>
      <c r="L269" s="153"/>
      <c r="M269" s="153"/>
      <c r="N269" s="153"/>
      <c r="O269" s="153"/>
      <c r="P269" s="153"/>
      <c r="Q269" s="153"/>
      <c r="R269" s="153"/>
      <c r="S269" s="153"/>
      <c r="T269" s="153"/>
    </row>
    <row r="270" spans="1:20">
      <c r="A270" s="153">
        <v>0</v>
      </c>
      <c r="B270" s="153">
        <v>28</v>
      </c>
      <c r="C270" s="153"/>
      <c r="D270" s="153"/>
      <c r="E270" s="153"/>
      <c r="F270" s="153"/>
      <c r="G270" s="153"/>
      <c r="H270" s="153"/>
      <c r="I270" s="153"/>
      <c r="J270" s="153"/>
      <c r="K270" s="153"/>
      <c r="L270" s="153"/>
      <c r="M270" s="153"/>
      <c r="N270" s="153"/>
      <c r="O270" s="153"/>
      <c r="P270" s="153"/>
      <c r="Q270" s="153"/>
      <c r="R270" s="153"/>
      <c r="S270" s="153"/>
      <c r="T270" s="153"/>
    </row>
    <row r="271" spans="1:20">
      <c r="A271" s="153">
        <v>0</v>
      </c>
      <c r="B271" s="153">
        <v>10</v>
      </c>
      <c r="C271" s="153"/>
      <c r="D271" s="153"/>
      <c r="E271" s="153"/>
      <c r="F271" s="153"/>
      <c r="G271" s="153"/>
      <c r="H271" s="153"/>
      <c r="I271" s="153"/>
      <c r="J271" s="153"/>
      <c r="K271" s="153"/>
      <c r="L271" s="153"/>
      <c r="M271" s="153"/>
      <c r="N271" s="153"/>
      <c r="O271" s="153"/>
      <c r="P271" s="153"/>
      <c r="Q271" s="153"/>
      <c r="R271" s="153"/>
      <c r="S271" s="153"/>
      <c r="T271" s="153"/>
    </row>
    <row r="272" spans="1:20">
      <c r="A272" s="153">
        <v>0</v>
      </c>
      <c r="B272" s="153">
        <v>11</v>
      </c>
      <c r="C272" s="153"/>
      <c r="D272" s="153"/>
      <c r="E272" s="153"/>
      <c r="F272" s="153"/>
      <c r="G272" s="153"/>
      <c r="H272" s="153"/>
      <c r="I272" s="153"/>
      <c r="J272" s="153"/>
      <c r="K272" s="153"/>
      <c r="L272" s="153"/>
      <c r="M272" s="153"/>
      <c r="N272" s="153"/>
      <c r="O272" s="153"/>
      <c r="P272" s="153"/>
      <c r="Q272" s="153"/>
      <c r="R272" s="153"/>
      <c r="S272" s="153"/>
      <c r="T272" s="153"/>
    </row>
    <row r="273" spans="1:20">
      <c r="A273" s="153">
        <v>0</v>
      </c>
      <c r="B273" s="153">
        <v>10</v>
      </c>
      <c r="C273" s="153"/>
      <c r="D273" s="153"/>
      <c r="E273" s="153"/>
      <c r="F273" s="153"/>
      <c r="G273" s="153"/>
      <c r="H273" s="153"/>
      <c r="I273" s="153"/>
      <c r="J273" s="153"/>
      <c r="K273" s="153"/>
      <c r="L273" s="153"/>
      <c r="M273" s="153"/>
      <c r="N273" s="153"/>
      <c r="O273" s="153"/>
      <c r="P273" s="153"/>
      <c r="Q273" s="153"/>
      <c r="R273" s="153"/>
      <c r="S273" s="153"/>
      <c r="T273" s="153"/>
    </row>
    <row r="274" spans="1:20">
      <c r="A274" s="153">
        <v>0</v>
      </c>
      <c r="B274" s="153">
        <v>11</v>
      </c>
      <c r="C274" s="153"/>
      <c r="D274" s="153"/>
      <c r="E274" s="153"/>
      <c r="F274" s="153"/>
      <c r="G274" s="153"/>
      <c r="H274" s="153"/>
      <c r="I274" s="153"/>
      <c r="J274" s="153"/>
      <c r="K274" s="153"/>
      <c r="L274" s="153"/>
      <c r="M274" s="153"/>
      <c r="N274" s="153"/>
      <c r="O274" s="153"/>
      <c r="P274" s="153"/>
      <c r="Q274" s="153"/>
      <c r="R274" s="153"/>
      <c r="S274" s="153"/>
      <c r="T274" s="153"/>
    </row>
    <row r="275" spans="1:20">
      <c r="A275" s="153">
        <v>0</v>
      </c>
      <c r="B275" s="153">
        <v>10</v>
      </c>
      <c r="C275" s="153"/>
      <c r="D275" s="153"/>
      <c r="E275" s="153"/>
      <c r="F275" s="153"/>
      <c r="G275" s="153"/>
      <c r="H275" s="153"/>
      <c r="I275" s="153"/>
      <c r="J275" s="153"/>
      <c r="K275" s="153"/>
      <c r="L275" s="153"/>
      <c r="M275" s="153"/>
      <c r="N275" s="153"/>
      <c r="O275" s="153"/>
      <c r="P275" s="153"/>
      <c r="Q275" s="153"/>
      <c r="R275" s="153"/>
      <c r="S275" s="153"/>
      <c r="T275" s="153"/>
    </row>
    <row r="276" spans="1:20">
      <c r="A276" s="153">
        <v>0</v>
      </c>
      <c r="B276" s="153">
        <v>12</v>
      </c>
      <c r="C276" s="153"/>
      <c r="D276" s="153"/>
      <c r="E276" s="153"/>
      <c r="F276" s="153"/>
      <c r="G276" s="153"/>
      <c r="H276" s="153"/>
      <c r="I276" s="153"/>
      <c r="J276" s="153"/>
      <c r="K276" s="153"/>
      <c r="L276" s="153"/>
      <c r="M276" s="153"/>
      <c r="N276" s="153"/>
      <c r="O276" s="153"/>
      <c r="P276" s="153"/>
      <c r="Q276" s="153"/>
      <c r="R276" s="153"/>
      <c r="S276" s="153"/>
      <c r="T276" s="153"/>
    </row>
    <row r="277" spans="1:20">
      <c r="A277" s="153">
        <v>0</v>
      </c>
      <c r="B277" s="153">
        <v>15</v>
      </c>
      <c r="C277" s="153"/>
      <c r="D277" s="153"/>
      <c r="E277" s="153"/>
      <c r="F277" s="153"/>
      <c r="G277" s="153"/>
      <c r="H277" s="153"/>
      <c r="I277" s="153"/>
      <c r="J277" s="153"/>
      <c r="K277" s="153"/>
      <c r="L277" s="153"/>
      <c r="M277" s="153"/>
      <c r="N277" s="153"/>
      <c r="O277" s="153"/>
      <c r="P277" s="153"/>
      <c r="Q277" s="153"/>
      <c r="R277" s="153"/>
      <c r="S277" s="153"/>
      <c r="T277" s="153"/>
    </row>
    <row r="278" spans="1:20">
      <c r="A278" s="153">
        <v>0</v>
      </c>
      <c r="B278" s="153">
        <v>14</v>
      </c>
      <c r="C278" s="153"/>
      <c r="D278" s="153"/>
      <c r="E278" s="153"/>
      <c r="F278" s="153"/>
      <c r="G278" s="153"/>
      <c r="H278" s="153"/>
      <c r="I278" s="153"/>
      <c r="J278" s="153"/>
      <c r="K278" s="153"/>
      <c r="L278" s="153"/>
      <c r="M278" s="153"/>
      <c r="N278" s="153"/>
      <c r="O278" s="153"/>
      <c r="P278" s="153"/>
      <c r="Q278" s="153"/>
      <c r="R278" s="153"/>
      <c r="S278" s="153"/>
      <c r="T278" s="153"/>
    </row>
    <row r="279" spans="1:20">
      <c r="A279" s="153">
        <v>0</v>
      </c>
      <c r="B279" s="153">
        <v>10</v>
      </c>
      <c r="C279" s="153"/>
      <c r="D279" s="153"/>
      <c r="E279" s="153"/>
      <c r="F279" s="153"/>
      <c r="G279" s="153"/>
      <c r="H279" s="153"/>
      <c r="I279" s="153"/>
      <c r="J279" s="153"/>
      <c r="K279" s="153"/>
      <c r="L279" s="153"/>
      <c r="M279" s="153"/>
      <c r="N279" s="153"/>
      <c r="O279" s="153"/>
      <c r="P279" s="153"/>
      <c r="Q279" s="153"/>
      <c r="R279" s="153"/>
      <c r="S279" s="153"/>
      <c r="T279" s="153"/>
    </row>
    <row r="280" spans="1:20">
      <c r="A280" s="153">
        <v>0</v>
      </c>
      <c r="B280" s="153">
        <v>20</v>
      </c>
      <c r="C280" s="153"/>
      <c r="D280" s="153"/>
      <c r="E280" s="153"/>
      <c r="F280" s="153"/>
      <c r="G280" s="153"/>
      <c r="H280" s="153"/>
      <c r="I280" s="153"/>
      <c r="J280" s="153"/>
      <c r="K280" s="153"/>
      <c r="L280" s="153"/>
      <c r="M280" s="153"/>
      <c r="N280" s="153"/>
      <c r="O280" s="153"/>
      <c r="P280" s="153"/>
      <c r="Q280" s="153"/>
      <c r="R280" s="153"/>
      <c r="S280" s="153"/>
      <c r="T280" s="153"/>
    </row>
    <row r="281" spans="1:20">
      <c r="A281" s="153">
        <v>0</v>
      </c>
      <c r="B281" s="153">
        <v>16</v>
      </c>
      <c r="C281" s="153"/>
      <c r="D281" s="153"/>
      <c r="E281" s="153"/>
      <c r="F281" s="153"/>
      <c r="G281" s="153"/>
      <c r="H281" s="153"/>
      <c r="I281" s="153"/>
      <c r="J281" s="153"/>
      <c r="K281" s="153"/>
      <c r="L281" s="153"/>
      <c r="M281" s="153"/>
      <c r="N281" s="153"/>
      <c r="O281" s="153"/>
      <c r="P281" s="153"/>
      <c r="Q281" s="153"/>
      <c r="R281" s="153"/>
      <c r="S281" s="153"/>
      <c r="T281" s="153"/>
    </row>
    <row r="282" spans="1:20">
      <c r="A282" s="153">
        <v>0</v>
      </c>
      <c r="B282" s="153">
        <v>12</v>
      </c>
      <c r="C282" s="153"/>
      <c r="D282" s="153"/>
      <c r="E282" s="153"/>
      <c r="F282" s="153"/>
      <c r="G282" s="153"/>
      <c r="H282" s="153"/>
      <c r="I282" s="153"/>
      <c r="J282" s="153"/>
      <c r="K282" s="153"/>
      <c r="L282" s="153"/>
      <c r="M282" s="153"/>
      <c r="N282" s="153"/>
      <c r="O282" s="153"/>
      <c r="P282" s="153"/>
      <c r="Q282" s="153"/>
      <c r="R282" s="153"/>
      <c r="S282" s="153"/>
      <c r="T282" s="153"/>
    </row>
    <row r="283" spans="1:20">
      <c r="A283" s="153">
        <v>0</v>
      </c>
      <c r="B283" s="153">
        <v>10</v>
      </c>
      <c r="C283" s="153"/>
      <c r="D283" s="153"/>
      <c r="E283" s="153"/>
      <c r="F283" s="153"/>
      <c r="G283" s="153"/>
      <c r="H283" s="153"/>
      <c r="I283" s="153"/>
      <c r="J283" s="153"/>
      <c r="K283" s="153"/>
      <c r="L283" s="153"/>
      <c r="M283" s="153"/>
      <c r="N283" s="153"/>
      <c r="O283" s="153"/>
      <c r="P283" s="153"/>
      <c r="Q283" s="153"/>
      <c r="R283" s="153"/>
      <c r="S283" s="153"/>
      <c r="T283" s="153"/>
    </row>
    <row r="284" spans="1:20">
      <c r="A284" s="153">
        <v>0</v>
      </c>
      <c r="B284" s="153">
        <v>20</v>
      </c>
      <c r="C284" s="153"/>
      <c r="D284" s="153"/>
      <c r="E284" s="153"/>
      <c r="F284" s="153"/>
      <c r="G284" s="153"/>
      <c r="H284" s="153"/>
      <c r="I284" s="153"/>
      <c r="J284" s="153"/>
      <c r="K284" s="153"/>
      <c r="L284" s="153"/>
      <c r="M284" s="153"/>
      <c r="N284" s="153"/>
      <c r="O284" s="153"/>
      <c r="P284" s="153"/>
      <c r="Q284" s="153"/>
      <c r="R284" s="153"/>
      <c r="S284" s="153"/>
      <c r="T284" s="153"/>
    </row>
    <row r="285" spans="1:20">
      <c r="A285" s="153">
        <v>0</v>
      </c>
      <c r="B285" s="153">
        <v>12</v>
      </c>
      <c r="C285" s="153"/>
      <c r="D285" s="153"/>
      <c r="E285" s="153"/>
      <c r="F285" s="153"/>
      <c r="G285" s="153"/>
      <c r="H285" s="153"/>
      <c r="I285" s="153"/>
      <c r="J285" s="153"/>
      <c r="K285" s="153"/>
      <c r="L285" s="153"/>
      <c r="M285" s="153"/>
      <c r="N285" s="153"/>
      <c r="O285" s="153"/>
      <c r="P285" s="153"/>
      <c r="Q285" s="153"/>
      <c r="R285" s="153"/>
      <c r="S285" s="153"/>
      <c r="T285" s="153"/>
    </row>
    <row r="286" spans="1:20">
      <c r="A286" s="153">
        <v>0</v>
      </c>
      <c r="B286" s="153">
        <v>18</v>
      </c>
      <c r="C286" s="153"/>
      <c r="D286" s="153"/>
      <c r="E286" s="153"/>
      <c r="F286" s="153"/>
      <c r="G286" s="153"/>
      <c r="H286" s="153"/>
      <c r="I286" s="153"/>
      <c r="J286" s="153"/>
      <c r="K286" s="153"/>
      <c r="L286" s="153"/>
      <c r="M286" s="153"/>
      <c r="N286" s="153"/>
      <c r="O286" s="153"/>
      <c r="P286" s="153"/>
      <c r="Q286" s="153"/>
      <c r="R286" s="153"/>
      <c r="S286" s="153"/>
      <c r="T286" s="153"/>
    </row>
    <row r="287" spans="1:20">
      <c r="A287" s="153">
        <v>0</v>
      </c>
      <c r="B287" s="153">
        <v>16</v>
      </c>
      <c r="C287" s="153"/>
      <c r="D287" s="153"/>
      <c r="E287" s="153"/>
      <c r="F287" s="153"/>
      <c r="G287" s="153"/>
      <c r="H287" s="153"/>
      <c r="I287" s="153"/>
      <c r="J287" s="153"/>
      <c r="K287" s="153"/>
      <c r="L287" s="153"/>
      <c r="M287" s="153"/>
      <c r="N287" s="153"/>
      <c r="O287" s="153"/>
      <c r="P287" s="153"/>
      <c r="Q287" s="153"/>
      <c r="R287" s="153"/>
      <c r="S287" s="153"/>
      <c r="T287" s="153"/>
    </row>
    <row r="288" spans="1:20">
      <c r="A288" s="153">
        <v>0</v>
      </c>
      <c r="B288" s="153">
        <v>10</v>
      </c>
      <c r="C288" s="153"/>
      <c r="D288" s="153"/>
      <c r="E288" s="153"/>
      <c r="F288" s="153"/>
      <c r="G288" s="153"/>
      <c r="H288" s="153"/>
      <c r="I288" s="153"/>
      <c r="J288" s="153"/>
      <c r="K288" s="153"/>
      <c r="L288" s="153"/>
      <c r="M288" s="153"/>
      <c r="N288" s="153"/>
      <c r="O288" s="153"/>
      <c r="P288" s="153"/>
      <c r="Q288" s="153"/>
      <c r="R288" s="153"/>
      <c r="S288" s="153"/>
      <c r="T288" s="153"/>
    </row>
    <row r="289" spans="1:20">
      <c r="A289" s="153">
        <v>0</v>
      </c>
      <c r="B289" s="153">
        <v>40</v>
      </c>
      <c r="C289" s="153"/>
      <c r="D289" s="153"/>
      <c r="E289" s="153"/>
      <c r="F289" s="153"/>
      <c r="G289" s="153"/>
      <c r="H289" s="153"/>
      <c r="I289" s="153"/>
      <c r="J289" s="153"/>
      <c r="K289" s="153"/>
      <c r="L289" s="153"/>
      <c r="M289" s="153"/>
      <c r="N289" s="153"/>
      <c r="O289" s="153"/>
      <c r="P289" s="153"/>
      <c r="Q289" s="153"/>
      <c r="R289" s="153"/>
      <c r="S289" s="153"/>
      <c r="T289" s="153"/>
    </row>
    <row r="290" spans="1:20">
      <c r="A290" s="153">
        <v>0</v>
      </c>
      <c r="B290" s="153">
        <v>11</v>
      </c>
      <c r="C290" s="153"/>
      <c r="D290" s="153"/>
      <c r="E290" s="153"/>
      <c r="F290" s="153"/>
      <c r="G290" s="153"/>
      <c r="H290" s="153"/>
      <c r="I290" s="153"/>
      <c r="J290" s="153"/>
      <c r="K290" s="153"/>
      <c r="L290" s="153"/>
      <c r="M290" s="153"/>
      <c r="N290" s="153"/>
      <c r="O290" s="153"/>
      <c r="P290" s="153"/>
      <c r="Q290" s="153"/>
      <c r="R290" s="153"/>
      <c r="S290" s="153"/>
      <c r="T290" s="153"/>
    </row>
    <row r="291" spans="1:20">
      <c r="A291" s="153">
        <v>0</v>
      </c>
      <c r="B291" s="153">
        <v>24</v>
      </c>
      <c r="C291" s="153"/>
      <c r="D291" s="153"/>
      <c r="E291" s="153"/>
      <c r="F291" s="153"/>
      <c r="G291" s="153"/>
      <c r="H291" s="153"/>
      <c r="I291" s="153"/>
      <c r="J291" s="153"/>
      <c r="K291" s="153"/>
      <c r="L291" s="153"/>
      <c r="M291" s="153"/>
      <c r="N291" s="153"/>
      <c r="O291" s="153"/>
      <c r="P291" s="153"/>
      <c r="Q291" s="153"/>
      <c r="R291" s="153"/>
      <c r="S291" s="153"/>
      <c r="T291" s="153"/>
    </row>
    <row r="292" spans="1:20">
      <c r="A292" s="153">
        <v>0</v>
      </c>
      <c r="B292" s="153">
        <v>13</v>
      </c>
      <c r="C292" s="153"/>
      <c r="D292" s="153"/>
      <c r="E292" s="153"/>
      <c r="F292" s="153"/>
      <c r="G292" s="153"/>
      <c r="H292" s="153"/>
      <c r="I292" s="153"/>
      <c r="J292" s="153"/>
      <c r="K292" s="153"/>
      <c r="L292" s="153"/>
      <c r="M292" s="153"/>
      <c r="N292" s="153"/>
      <c r="O292" s="153"/>
      <c r="P292" s="153"/>
      <c r="Q292" s="153"/>
      <c r="R292" s="153"/>
      <c r="S292" s="153"/>
      <c r="T292" s="153"/>
    </row>
    <row r="293" spans="1:20">
      <c r="A293" s="153">
        <v>0</v>
      </c>
      <c r="B293" s="153">
        <v>10</v>
      </c>
      <c r="C293" s="153"/>
      <c r="D293" s="153"/>
      <c r="E293" s="153"/>
      <c r="F293" s="153"/>
      <c r="G293" s="153"/>
      <c r="H293" s="153"/>
      <c r="I293" s="153"/>
      <c r="J293" s="153"/>
      <c r="K293" s="153"/>
      <c r="L293" s="153"/>
      <c r="M293" s="153"/>
      <c r="N293" s="153"/>
      <c r="O293" s="153"/>
      <c r="P293" s="153"/>
      <c r="Q293" s="153"/>
      <c r="R293" s="153"/>
      <c r="S293" s="153"/>
      <c r="T293" s="153"/>
    </row>
    <row r="294" spans="1:20">
      <c r="A294" s="153">
        <v>0</v>
      </c>
      <c r="B294" s="153">
        <v>10</v>
      </c>
      <c r="C294" s="153"/>
      <c r="D294" s="153"/>
      <c r="E294" s="153"/>
      <c r="F294" s="153"/>
      <c r="G294" s="153"/>
      <c r="H294" s="153"/>
      <c r="I294" s="153"/>
      <c r="J294" s="153"/>
      <c r="K294" s="153"/>
      <c r="L294" s="153"/>
      <c r="M294" s="153"/>
      <c r="N294" s="153"/>
      <c r="O294" s="153"/>
      <c r="P294" s="153"/>
      <c r="Q294" s="153"/>
      <c r="R294" s="153"/>
      <c r="S294" s="153"/>
      <c r="T294" s="153"/>
    </row>
    <row r="295" spans="1:20">
      <c r="A295" s="153">
        <v>0</v>
      </c>
      <c r="B295" s="153">
        <v>18</v>
      </c>
      <c r="C295" s="153"/>
      <c r="D295" s="153"/>
      <c r="E295" s="153"/>
      <c r="F295" s="153"/>
      <c r="G295" s="153"/>
      <c r="H295" s="153"/>
      <c r="I295" s="153"/>
      <c r="J295" s="153"/>
      <c r="K295" s="153"/>
      <c r="L295" s="153"/>
      <c r="M295" s="153"/>
      <c r="N295" s="153"/>
      <c r="O295" s="153"/>
      <c r="P295" s="153"/>
      <c r="Q295" s="153"/>
      <c r="R295" s="153"/>
      <c r="S295" s="153"/>
      <c r="T295" s="153"/>
    </row>
    <row r="296" spans="1:20">
      <c r="A296" s="153">
        <v>0</v>
      </c>
      <c r="B296" s="153">
        <v>19</v>
      </c>
      <c r="C296" s="153"/>
      <c r="D296" s="153"/>
      <c r="E296" s="153"/>
      <c r="F296" s="153"/>
      <c r="G296" s="153"/>
      <c r="H296" s="153"/>
      <c r="I296" s="153"/>
      <c r="J296" s="153"/>
      <c r="K296" s="153"/>
      <c r="L296" s="153"/>
      <c r="M296" s="153"/>
      <c r="N296" s="153"/>
      <c r="O296" s="153"/>
      <c r="P296" s="153"/>
      <c r="Q296" s="153"/>
      <c r="R296" s="153"/>
      <c r="S296" s="153"/>
      <c r="T296" s="153"/>
    </row>
    <row r="297" spans="1:20">
      <c r="A297" s="153">
        <v>0</v>
      </c>
      <c r="B297" s="153">
        <v>17</v>
      </c>
      <c r="C297" s="153"/>
      <c r="D297" s="153"/>
      <c r="E297" s="153"/>
      <c r="F297" s="153"/>
      <c r="G297" s="153"/>
      <c r="H297" s="153"/>
      <c r="I297" s="153"/>
      <c r="J297" s="153"/>
      <c r="K297" s="153"/>
      <c r="L297" s="153"/>
      <c r="M297" s="153"/>
      <c r="N297" s="153"/>
      <c r="O297" s="153"/>
      <c r="P297" s="153"/>
      <c r="Q297" s="153"/>
      <c r="R297" s="153"/>
      <c r="S297" s="153"/>
      <c r="T297" s="153"/>
    </row>
    <row r="298" spans="1:20">
      <c r="A298" s="153">
        <v>0</v>
      </c>
      <c r="B298" s="153">
        <v>10</v>
      </c>
      <c r="C298" s="153"/>
      <c r="D298" s="153"/>
      <c r="E298" s="153"/>
      <c r="F298" s="153"/>
      <c r="G298" s="153"/>
      <c r="H298" s="153"/>
      <c r="I298" s="153"/>
      <c r="J298" s="153"/>
      <c r="K298" s="153"/>
      <c r="L298" s="153"/>
      <c r="M298" s="153"/>
      <c r="N298" s="153"/>
      <c r="O298" s="153"/>
      <c r="P298" s="153"/>
      <c r="Q298" s="153"/>
      <c r="R298" s="153"/>
      <c r="S298" s="153"/>
      <c r="T298" s="153"/>
    </row>
    <row r="299" spans="1:20">
      <c r="A299" s="153">
        <v>0</v>
      </c>
      <c r="B299" s="153">
        <v>12</v>
      </c>
      <c r="C299" s="153"/>
      <c r="D299" s="153"/>
      <c r="E299" s="153"/>
      <c r="F299" s="153"/>
      <c r="G299" s="153"/>
      <c r="H299" s="153"/>
      <c r="I299" s="153"/>
      <c r="J299" s="153"/>
      <c r="K299" s="153"/>
      <c r="L299" s="153"/>
      <c r="M299" s="153"/>
      <c r="N299" s="153"/>
      <c r="O299" s="153"/>
      <c r="P299" s="153"/>
      <c r="Q299" s="153"/>
      <c r="R299" s="153"/>
      <c r="S299" s="153"/>
      <c r="T299" s="153"/>
    </row>
    <row r="300" spans="1:20">
      <c r="A300" s="153">
        <v>0</v>
      </c>
      <c r="B300" s="153">
        <v>21</v>
      </c>
      <c r="C300" s="153"/>
      <c r="D300" s="153"/>
      <c r="E300" s="153"/>
      <c r="F300" s="153"/>
      <c r="G300" s="153"/>
      <c r="H300" s="153"/>
      <c r="I300" s="153"/>
      <c r="J300" s="153"/>
      <c r="K300" s="153"/>
      <c r="L300" s="153"/>
      <c r="M300" s="153"/>
      <c r="N300" s="153"/>
      <c r="O300" s="153"/>
      <c r="P300" s="153"/>
      <c r="Q300" s="153"/>
      <c r="R300" s="153"/>
      <c r="S300" s="153"/>
      <c r="T300" s="153"/>
    </row>
    <row r="301" spans="1:20">
      <c r="A301" s="153">
        <v>0</v>
      </c>
      <c r="B301" s="153">
        <v>11</v>
      </c>
      <c r="C301" s="153"/>
      <c r="D301" s="153"/>
      <c r="E301" s="153"/>
      <c r="F301" s="153"/>
      <c r="G301" s="153"/>
      <c r="H301" s="153"/>
      <c r="I301" s="153"/>
      <c r="J301" s="153"/>
      <c r="K301" s="153"/>
      <c r="L301" s="153"/>
      <c r="M301" s="153"/>
      <c r="N301" s="153"/>
      <c r="O301" s="153"/>
      <c r="P301" s="153"/>
      <c r="Q301" s="153"/>
      <c r="R301" s="153"/>
      <c r="S301" s="153"/>
      <c r="T301" s="153"/>
    </row>
    <row r="302" spans="1:20">
      <c r="A302" s="153">
        <v>0</v>
      </c>
      <c r="B302" s="153">
        <v>10</v>
      </c>
      <c r="C302" s="153"/>
      <c r="D302" s="153"/>
      <c r="E302" s="153"/>
      <c r="F302" s="153"/>
      <c r="G302" s="153"/>
      <c r="H302" s="153"/>
      <c r="I302" s="153"/>
      <c r="J302" s="153"/>
      <c r="K302" s="153"/>
      <c r="L302" s="153"/>
      <c r="M302" s="153"/>
      <c r="N302" s="153"/>
      <c r="O302" s="153"/>
      <c r="P302" s="153"/>
      <c r="Q302" s="153"/>
      <c r="R302" s="153"/>
      <c r="S302" s="153"/>
      <c r="T302" s="153"/>
    </row>
    <row r="303" spans="1:20">
      <c r="A303" s="153">
        <v>0</v>
      </c>
      <c r="B303" s="153">
        <v>10</v>
      </c>
      <c r="C303" s="153"/>
      <c r="D303" s="153"/>
      <c r="E303" s="153"/>
      <c r="F303" s="153"/>
      <c r="G303" s="153"/>
      <c r="H303" s="153"/>
      <c r="I303" s="153"/>
      <c r="J303" s="153"/>
      <c r="K303" s="153"/>
      <c r="L303" s="153"/>
      <c r="M303" s="153"/>
      <c r="N303" s="153"/>
      <c r="O303" s="153"/>
      <c r="P303" s="153"/>
      <c r="Q303" s="153"/>
      <c r="R303" s="153"/>
      <c r="S303" s="153"/>
      <c r="T303" s="153"/>
    </row>
    <row r="304" spans="1:20">
      <c r="A304" s="153">
        <v>0</v>
      </c>
      <c r="B304" s="153">
        <v>10</v>
      </c>
      <c r="C304" s="153"/>
      <c r="D304" s="153"/>
      <c r="E304" s="153"/>
      <c r="F304" s="153"/>
      <c r="G304" s="153"/>
      <c r="H304" s="153"/>
      <c r="I304" s="153"/>
      <c r="J304" s="153"/>
      <c r="K304" s="153"/>
      <c r="L304" s="153"/>
      <c r="M304" s="153"/>
      <c r="N304" s="153"/>
      <c r="O304" s="153"/>
      <c r="P304" s="153"/>
      <c r="Q304" s="153"/>
      <c r="R304" s="153"/>
      <c r="S304" s="153"/>
      <c r="T304" s="153"/>
    </row>
    <row r="305" spans="1:20">
      <c r="A305" s="153">
        <v>0</v>
      </c>
      <c r="B305" s="153">
        <v>10</v>
      </c>
      <c r="C305" s="153"/>
      <c r="D305" s="153"/>
      <c r="E305" s="153"/>
      <c r="F305" s="153"/>
      <c r="G305" s="153"/>
      <c r="H305" s="153"/>
      <c r="I305" s="153"/>
      <c r="J305" s="153"/>
      <c r="K305" s="153"/>
      <c r="L305" s="153"/>
      <c r="M305" s="153"/>
      <c r="N305" s="153"/>
      <c r="O305" s="153"/>
      <c r="P305" s="153"/>
      <c r="Q305" s="153"/>
      <c r="R305" s="153"/>
      <c r="S305" s="153"/>
      <c r="T305" s="153"/>
    </row>
    <row r="306" spans="1:20">
      <c r="A306" s="153">
        <v>0</v>
      </c>
      <c r="B306" s="153">
        <v>11</v>
      </c>
      <c r="C306" s="153"/>
      <c r="D306" s="153"/>
      <c r="E306" s="153"/>
      <c r="F306" s="153"/>
      <c r="G306" s="153"/>
      <c r="H306" s="153"/>
      <c r="I306" s="153"/>
      <c r="J306" s="153"/>
      <c r="K306" s="153"/>
      <c r="L306" s="153"/>
      <c r="M306" s="153"/>
      <c r="N306" s="153"/>
      <c r="O306" s="153"/>
      <c r="P306" s="153"/>
      <c r="Q306" s="153"/>
      <c r="R306" s="153"/>
      <c r="S306" s="153"/>
      <c r="T306" s="153"/>
    </row>
    <row r="307" spans="1:20">
      <c r="A307" s="153">
        <v>0</v>
      </c>
      <c r="B307" s="153">
        <v>10</v>
      </c>
      <c r="C307" s="153"/>
      <c r="D307" s="153"/>
      <c r="E307" s="153"/>
      <c r="F307" s="153"/>
      <c r="G307" s="153"/>
      <c r="H307" s="153"/>
      <c r="I307" s="153"/>
      <c r="J307" s="153"/>
      <c r="K307" s="153"/>
      <c r="L307" s="153"/>
      <c r="M307" s="153"/>
      <c r="N307" s="153"/>
      <c r="O307" s="153"/>
      <c r="P307" s="153"/>
      <c r="Q307" s="153"/>
      <c r="R307" s="153"/>
      <c r="S307" s="153"/>
      <c r="T307" s="153"/>
    </row>
    <row r="308" spans="1:20">
      <c r="A308" s="153">
        <v>0</v>
      </c>
      <c r="B308" s="153">
        <v>11</v>
      </c>
      <c r="C308" s="153"/>
      <c r="D308" s="153"/>
      <c r="E308" s="153"/>
      <c r="F308" s="153"/>
      <c r="G308" s="153"/>
      <c r="H308" s="153"/>
      <c r="I308" s="153"/>
      <c r="J308" s="153"/>
      <c r="K308" s="153"/>
      <c r="L308" s="153"/>
      <c r="M308" s="153"/>
      <c r="N308" s="153"/>
      <c r="O308" s="153"/>
      <c r="P308" s="153"/>
      <c r="Q308" s="153"/>
      <c r="R308" s="153"/>
      <c r="S308" s="153"/>
      <c r="T308" s="153"/>
    </row>
    <row r="309" spans="1:20">
      <c r="A309" s="153">
        <v>0</v>
      </c>
      <c r="B309" s="153">
        <v>11</v>
      </c>
      <c r="C309" s="153"/>
      <c r="D309" s="153"/>
      <c r="E309" s="153"/>
      <c r="F309" s="153"/>
      <c r="G309" s="153"/>
      <c r="H309" s="153"/>
      <c r="I309" s="153"/>
      <c r="J309" s="153"/>
      <c r="K309" s="153"/>
      <c r="L309" s="153"/>
      <c r="M309" s="153"/>
      <c r="N309" s="153"/>
      <c r="O309" s="153"/>
      <c r="P309" s="153"/>
      <c r="Q309" s="153"/>
      <c r="R309" s="153"/>
      <c r="S309" s="153"/>
      <c r="T309" s="153"/>
    </row>
    <row r="310" spans="1:20">
      <c r="A310" s="153">
        <v>0</v>
      </c>
      <c r="B310" s="153">
        <v>21</v>
      </c>
      <c r="C310" s="153"/>
      <c r="D310" s="153"/>
      <c r="E310" s="153"/>
      <c r="F310" s="153"/>
      <c r="G310" s="153"/>
      <c r="H310" s="153"/>
      <c r="I310" s="153"/>
      <c r="J310" s="153"/>
      <c r="K310" s="153"/>
      <c r="L310" s="153"/>
      <c r="M310" s="153"/>
      <c r="N310" s="153"/>
      <c r="O310" s="153"/>
      <c r="P310" s="153"/>
      <c r="Q310" s="153"/>
      <c r="R310" s="153"/>
      <c r="S310" s="153"/>
      <c r="T310" s="153"/>
    </row>
    <row r="311" spans="1:20">
      <c r="A311" s="153">
        <v>0</v>
      </c>
      <c r="B311" s="153">
        <v>10</v>
      </c>
      <c r="C311" s="153"/>
      <c r="D311" s="153"/>
      <c r="E311" s="153"/>
      <c r="F311" s="153"/>
      <c r="G311" s="153"/>
      <c r="H311" s="153"/>
      <c r="I311" s="153"/>
      <c r="J311" s="153"/>
      <c r="K311" s="153"/>
      <c r="L311" s="153"/>
      <c r="M311" s="153"/>
      <c r="N311" s="153"/>
      <c r="O311" s="153"/>
      <c r="P311" s="153"/>
      <c r="Q311" s="153"/>
      <c r="R311" s="153"/>
      <c r="S311" s="153"/>
      <c r="T311" s="153"/>
    </row>
    <row r="312" spans="1:20">
      <c r="A312" s="153">
        <v>0</v>
      </c>
      <c r="B312" s="153">
        <v>14</v>
      </c>
      <c r="C312" s="153"/>
      <c r="D312" s="153"/>
      <c r="E312" s="153"/>
      <c r="F312" s="153"/>
      <c r="G312" s="153"/>
      <c r="H312" s="153"/>
      <c r="I312" s="153"/>
      <c r="J312" s="153"/>
      <c r="K312" s="153"/>
      <c r="L312" s="153"/>
      <c r="M312" s="153"/>
      <c r="N312" s="153"/>
      <c r="O312" s="153"/>
      <c r="P312" s="153"/>
      <c r="Q312" s="153"/>
      <c r="R312" s="153"/>
      <c r="S312" s="153"/>
      <c r="T312" s="153"/>
    </row>
    <row r="313" spans="1:20">
      <c r="A313" s="153">
        <v>0</v>
      </c>
      <c r="B313" s="153">
        <v>29</v>
      </c>
      <c r="C313" s="153"/>
      <c r="D313" s="153"/>
      <c r="E313" s="153"/>
      <c r="F313" s="153"/>
      <c r="G313" s="153"/>
      <c r="H313" s="153"/>
      <c r="I313" s="153"/>
      <c r="J313" s="153"/>
      <c r="K313" s="153"/>
      <c r="L313" s="153"/>
      <c r="M313" s="153"/>
      <c r="N313" s="153"/>
      <c r="O313" s="153"/>
      <c r="P313" s="153"/>
      <c r="Q313" s="153"/>
      <c r="R313" s="153"/>
      <c r="S313" s="153"/>
      <c r="T313" s="153"/>
    </row>
    <row r="314" spans="1:20">
      <c r="A314" s="153">
        <v>0</v>
      </c>
      <c r="B314" s="153">
        <v>26</v>
      </c>
      <c r="C314" s="153"/>
      <c r="D314" s="153"/>
      <c r="E314" s="153"/>
      <c r="F314" s="153"/>
      <c r="G314" s="153"/>
      <c r="H314" s="153"/>
      <c r="I314" s="153"/>
      <c r="J314" s="153"/>
      <c r="K314" s="153"/>
      <c r="L314" s="153"/>
      <c r="M314" s="153"/>
      <c r="N314" s="153"/>
      <c r="O314" s="153"/>
      <c r="P314" s="153"/>
      <c r="Q314" s="153"/>
      <c r="R314" s="153"/>
      <c r="S314" s="153"/>
      <c r="T314" s="153"/>
    </row>
    <row r="315" spans="1:20">
      <c r="A315" s="153">
        <v>0</v>
      </c>
      <c r="B315" s="153">
        <v>15</v>
      </c>
      <c r="C315" s="153"/>
      <c r="D315" s="153"/>
      <c r="E315" s="153"/>
      <c r="F315" s="153"/>
      <c r="G315" s="153"/>
      <c r="H315" s="153"/>
      <c r="I315" s="153"/>
      <c r="J315" s="153"/>
      <c r="K315" s="153"/>
      <c r="L315" s="153"/>
      <c r="M315" s="153"/>
      <c r="N315" s="153"/>
      <c r="O315" s="153"/>
      <c r="P315" s="153"/>
      <c r="Q315" s="153"/>
      <c r="R315" s="153"/>
      <c r="S315" s="153"/>
      <c r="T315" s="153"/>
    </row>
    <row r="316" spans="1:20">
      <c r="A316" s="153">
        <v>0</v>
      </c>
      <c r="B316" s="153">
        <v>12</v>
      </c>
      <c r="C316" s="153"/>
      <c r="D316" s="153"/>
      <c r="E316" s="153"/>
      <c r="F316" s="153"/>
      <c r="G316" s="153"/>
      <c r="H316" s="153"/>
      <c r="I316" s="153"/>
      <c r="J316" s="153"/>
      <c r="K316" s="153"/>
      <c r="L316" s="153"/>
      <c r="M316" s="153"/>
      <c r="N316" s="153"/>
      <c r="O316" s="153"/>
      <c r="P316" s="153"/>
      <c r="Q316" s="153"/>
      <c r="R316" s="153"/>
      <c r="S316" s="153"/>
      <c r="T316" s="153"/>
    </row>
    <row r="317" spans="1:20">
      <c r="A317" s="153">
        <v>0</v>
      </c>
      <c r="B317" s="153">
        <v>28</v>
      </c>
      <c r="C317" s="153"/>
      <c r="D317" s="153"/>
      <c r="E317" s="153"/>
      <c r="F317" s="153"/>
      <c r="G317" s="153"/>
      <c r="H317" s="153"/>
      <c r="I317" s="153"/>
      <c r="J317" s="153"/>
      <c r="K317" s="153"/>
      <c r="L317" s="153"/>
      <c r="M317" s="153"/>
      <c r="N317" s="153"/>
      <c r="O317" s="153"/>
      <c r="P317" s="153"/>
      <c r="Q317" s="153"/>
      <c r="R317" s="153"/>
      <c r="S317" s="153"/>
      <c r="T317" s="153"/>
    </row>
    <row r="318" spans="1:20">
      <c r="A318" s="153">
        <v>0</v>
      </c>
      <c r="B318" s="153">
        <v>10</v>
      </c>
      <c r="C318" s="153"/>
      <c r="D318" s="153"/>
      <c r="E318" s="153"/>
      <c r="F318" s="153"/>
      <c r="G318" s="153"/>
      <c r="H318" s="153"/>
      <c r="I318" s="153"/>
      <c r="J318" s="153"/>
      <c r="K318" s="153"/>
      <c r="L318" s="153"/>
      <c r="M318" s="153"/>
      <c r="N318" s="153"/>
      <c r="O318" s="153"/>
      <c r="P318" s="153"/>
      <c r="Q318" s="153"/>
      <c r="R318" s="153"/>
      <c r="S318" s="153"/>
      <c r="T318" s="153"/>
    </row>
    <row r="319" spans="1:20">
      <c r="A319" s="153">
        <v>0</v>
      </c>
      <c r="B319" s="153">
        <v>19</v>
      </c>
      <c r="C319" s="153"/>
      <c r="D319" s="153"/>
      <c r="E319" s="153"/>
      <c r="F319" s="153"/>
      <c r="G319" s="153"/>
      <c r="H319" s="153"/>
      <c r="I319" s="153"/>
      <c r="J319" s="153"/>
      <c r="K319" s="153"/>
      <c r="L319" s="153"/>
      <c r="M319" s="153"/>
      <c r="N319" s="153"/>
      <c r="O319" s="153"/>
      <c r="P319" s="153"/>
      <c r="Q319" s="153"/>
      <c r="R319" s="153"/>
      <c r="S319" s="153"/>
      <c r="T319" s="153"/>
    </row>
    <row r="320" spans="1:20">
      <c r="A320" s="153">
        <v>0</v>
      </c>
      <c r="B320" s="153">
        <v>14</v>
      </c>
      <c r="C320" s="153"/>
      <c r="D320" s="153"/>
      <c r="E320" s="153"/>
      <c r="F320" s="153"/>
      <c r="G320" s="153"/>
      <c r="H320" s="153"/>
      <c r="I320" s="153"/>
      <c r="J320" s="153"/>
      <c r="K320" s="153"/>
      <c r="L320" s="153"/>
      <c r="M320" s="153"/>
      <c r="N320" s="153"/>
      <c r="O320" s="153"/>
      <c r="P320" s="153"/>
      <c r="Q320" s="153"/>
      <c r="R320" s="153"/>
      <c r="S320" s="153"/>
      <c r="T320" s="153"/>
    </row>
    <row r="321" spans="1:20">
      <c r="A321" s="153">
        <v>0</v>
      </c>
      <c r="B321" s="153">
        <v>21</v>
      </c>
      <c r="C321" s="153"/>
      <c r="D321" s="153"/>
      <c r="E321" s="153"/>
      <c r="F321" s="153"/>
      <c r="G321" s="153"/>
      <c r="H321" s="153"/>
      <c r="I321" s="153"/>
      <c r="J321" s="153"/>
      <c r="K321" s="153"/>
      <c r="L321" s="153"/>
      <c r="M321" s="153"/>
      <c r="N321" s="153"/>
      <c r="O321" s="153"/>
      <c r="P321" s="153"/>
      <c r="Q321" s="153"/>
      <c r="R321" s="153"/>
      <c r="S321" s="153"/>
      <c r="T321" s="153"/>
    </row>
    <row r="322" spans="1:20">
      <c r="A322" s="153">
        <v>0</v>
      </c>
      <c r="B322" s="153">
        <v>11</v>
      </c>
      <c r="C322" s="153"/>
      <c r="D322" s="153"/>
      <c r="E322" s="153"/>
      <c r="F322" s="153"/>
      <c r="G322" s="153"/>
      <c r="H322" s="153"/>
      <c r="I322" s="153"/>
      <c r="J322" s="153"/>
      <c r="K322" s="153"/>
      <c r="L322" s="153"/>
      <c r="M322" s="153"/>
      <c r="N322" s="153"/>
      <c r="O322" s="153"/>
      <c r="P322" s="153"/>
      <c r="Q322" s="153"/>
      <c r="R322" s="153"/>
      <c r="S322" s="153"/>
      <c r="T322" s="153"/>
    </row>
    <row r="323" spans="1:20">
      <c r="A323" s="153">
        <v>0</v>
      </c>
      <c r="B323" s="153">
        <v>12</v>
      </c>
      <c r="C323" s="153"/>
      <c r="D323" s="153"/>
      <c r="E323" s="153"/>
      <c r="F323" s="153"/>
      <c r="G323" s="153"/>
      <c r="H323" s="153"/>
      <c r="I323" s="153"/>
      <c r="J323" s="153"/>
      <c r="K323" s="153"/>
      <c r="L323" s="153"/>
      <c r="M323" s="153"/>
      <c r="N323" s="153"/>
      <c r="O323" s="153"/>
      <c r="P323" s="153"/>
      <c r="Q323" s="153"/>
      <c r="R323" s="153"/>
      <c r="S323" s="153"/>
      <c r="T323" s="153"/>
    </row>
    <row r="324" spans="1:20">
      <c r="A324" s="153">
        <v>0</v>
      </c>
      <c r="B324" s="153">
        <v>41</v>
      </c>
      <c r="C324" s="153"/>
      <c r="D324" s="153"/>
      <c r="E324" s="153"/>
      <c r="F324" s="153"/>
      <c r="G324" s="153"/>
      <c r="H324" s="153"/>
      <c r="I324" s="153"/>
      <c r="J324" s="153"/>
      <c r="K324" s="153"/>
      <c r="L324" s="153"/>
      <c r="M324" s="153"/>
      <c r="N324" s="153"/>
      <c r="O324" s="153"/>
      <c r="P324" s="153"/>
      <c r="Q324" s="153"/>
      <c r="R324" s="153"/>
      <c r="S324" s="153"/>
      <c r="T324" s="153"/>
    </row>
    <row r="325" spans="1:20">
      <c r="A325" s="153">
        <v>0</v>
      </c>
      <c r="B325" s="153">
        <v>12</v>
      </c>
      <c r="C325" s="153"/>
      <c r="D325" s="153"/>
      <c r="E325" s="153"/>
      <c r="F325" s="153"/>
      <c r="G325" s="153"/>
      <c r="H325" s="153"/>
      <c r="I325" s="153"/>
      <c r="J325" s="153"/>
      <c r="K325" s="153"/>
      <c r="L325" s="153"/>
      <c r="M325" s="153"/>
      <c r="N325" s="153"/>
      <c r="O325" s="153"/>
      <c r="P325" s="153"/>
      <c r="Q325" s="153"/>
      <c r="R325" s="153"/>
      <c r="S325" s="153"/>
      <c r="T325" s="153"/>
    </row>
    <row r="326" spans="1:20">
      <c r="A326" s="153">
        <v>0</v>
      </c>
      <c r="B326" s="153">
        <v>14</v>
      </c>
      <c r="C326" s="153"/>
      <c r="D326" s="153"/>
      <c r="E326" s="153"/>
      <c r="F326" s="153"/>
      <c r="G326" s="153"/>
      <c r="H326" s="153"/>
      <c r="I326" s="153"/>
      <c r="J326" s="153"/>
      <c r="K326" s="153"/>
      <c r="L326" s="153"/>
      <c r="M326" s="153"/>
      <c r="N326" s="153"/>
      <c r="O326" s="153"/>
      <c r="P326" s="153"/>
      <c r="Q326" s="153"/>
      <c r="R326" s="153"/>
      <c r="S326" s="153"/>
      <c r="T326" s="153"/>
    </row>
    <row r="327" spans="1:20">
      <c r="A327" s="153">
        <v>0</v>
      </c>
      <c r="B327" s="153">
        <v>16</v>
      </c>
      <c r="C327" s="153"/>
      <c r="D327" s="153"/>
      <c r="E327" s="153"/>
      <c r="F327" s="153"/>
      <c r="G327" s="153"/>
      <c r="H327" s="153"/>
      <c r="I327" s="153"/>
      <c r="J327" s="153"/>
      <c r="K327" s="153"/>
      <c r="L327" s="153"/>
      <c r="M327" s="153"/>
      <c r="N327" s="153"/>
      <c r="O327" s="153"/>
      <c r="P327" s="153"/>
      <c r="Q327" s="153"/>
      <c r="R327" s="153"/>
      <c r="S327" s="153"/>
      <c r="T327" s="153"/>
    </row>
    <row r="328" spans="1:20">
      <c r="A328" s="153">
        <v>0</v>
      </c>
      <c r="B328" s="153">
        <v>18</v>
      </c>
      <c r="C328" s="153"/>
      <c r="D328" s="153"/>
      <c r="E328" s="153"/>
      <c r="F328" s="153"/>
      <c r="G328" s="153"/>
      <c r="H328" s="153"/>
      <c r="I328" s="153"/>
      <c r="J328" s="153"/>
      <c r="K328" s="153"/>
      <c r="L328" s="153"/>
      <c r="M328" s="153"/>
      <c r="N328" s="153"/>
      <c r="O328" s="153"/>
      <c r="P328" s="153"/>
      <c r="Q328" s="153"/>
      <c r="R328" s="153"/>
      <c r="S328" s="153"/>
      <c r="T328" s="153"/>
    </row>
    <row r="329" spans="1:20">
      <c r="A329" s="153">
        <v>0</v>
      </c>
      <c r="B329" s="153">
        <v>20</v>
      </c>
      <c r="C329" s="153"/>
      <c r="D329" s="153"/>
      <c r="E329" s="153"/>
      <c r="F329" s="153"/>
      <c r="G329" s="153"/>
      <c r="H329" s="153"/>
      <c r="I329" s="153"/>
      <c r="J329" s="153"/>
      <c r="K329" s="153"/>
      <c r="L329" s="153"/>
      <c r="M329" s="153"/>
      <c r="N329" s="153"/>
      <c r="O329" s="153"/>
      <c r="P329" s="153"/>
      <c r="Q329" s="153"/>
      <c r="R329" s="153"/>
      <c r="S329" s="153"/>
      <c r="T329" s="153"/>
    </row>
    <row r="330" spans="1:20">
      <c r="A330" s="153">
        <v>0</v>
      </c>
      <c r="B330" s="153">
        <v>10</v>
      </c>
      <c r="C330" s="153"/>
      <c r="D330" s="153"/>
      <c r="E330" s="153"/>
      <c r="F330" s="153"/>
      <c r="G330" s="153"/>
      <c r="H330" s="153"/>
      <c r="I330" s="153"/>
      <c r="J330" s="153"/>
      <c r="K330" s="153"/>
      <c r="L330" s="153"/>
      <c r="M330" s="153"/>
      <c r="N330" s="153"/>
      <c r="O330" s="153"/>
      <c r="P330" s="153"/>
      <c r="Q330" s="153"/>
      <c r="R330" s="153"/>
      <c r="S330" s="153"/>
      <c r="T330" s="153"/>
    </row>
    <row r="331" spans="1:20">
      <c r="A331" s="153">
        <v>0</v>
      </c>
      <c r="B331" s="153">
        <v>13</v>
      </c>
      <c r="C331" s="153"/>
      <c r="D331" s="153"/>
      <c r="E331" s="153"/>
      <c r="F331" s="153"/>
      <c r="G331" s="153"/>
      <c r="H331" s="153"/>
      <c r="I331" s="153"/>
      <c r="J331" s="153"/>
      <c r="K331" s="153"/>
      <c r="L331" s="153"/>
      <c r="M331" s="153"/>
      <c r="N331" s="153"/>
      <c r="O331" s="153"/>
      <c r="P331" s="153"/>
      <c r="Q331" s="153"/>
      <c r="R331" s="153"/>
      <c r="S331" s="153"/>
      <c r="T331" s="153"/>
    </row>
    <row r="332" spans="1:20">
      <c r="A332" s="153">
        <v>0</v>
      </c>
      <c r="B332" s="153">
        <v>13</v>
      </c>
      <c r="C332" s="153"/>
      <c r="D332" s="153"/>
      <c r="E332" s="153"/>
      <c r="F332" s="153"/>
      <c r="G332" s="153"/>
      <c r="H332" s="153"/>
      <c r="I332" s="153"/>
      <c r="J332" s="153"/>
      <c r="K332" s="153"/>
      <c r="L332" s="153"/>
      <c r="M332" s="153"/>
      <c r="N332" s="153"/>
      <c r="O332" s="153"/>
      <c r="P332" s="153"/>
      <c r="Q332" s="153"/>
      <c r="R332" s="153"/>
      <c r="S332" s="153"/>
      <c r="T332" s="153"/>
    </row>
    <row r="333" spans="1:20">
      <c r="A333" s="153">
        <v>0</v>
      </c>
      <c r="B333" s="153">
        <v>17</v>
      </c>
      <c r="C333" s="153"/>
      <c r="D333" s="153"/>
      <c r="E333" s="153"/>
      <c r="F333" s="153"/>
      <c r="G333" s="153"/>
      <c r="H333" s="153"/>
      <c r="I333" s="153"/>
      <c r="J333" s="153"/>
      <c r="K333" s="153"/>
      <c r="L333" s="153"/>
      <c r="M333" s="153"/>
      <c r="N333" s="153"/>
      <c r="O333" s="153"/>
      <c r="P333" s="153"/>
      <c r="Q333" s="153"/>
      <c r="R333" s="153"/>
      <c r="S333" s="153"/>
      <c r="T333" s="153"/>
    </row>
    <row r="334" spans="1:20">
      <c r="A334" s="153">
        <v>0</v>
      </c>
      <c r="B334" s="153">
        <v>12</v>
      </c>
      <c r="C334" s="153"/>
      <c r="D334" s="153"/>
      <c r="E334" s="153"/>
      <c r="F334" s="153"/>
      <c r="G334" s="153"/>
      <c r="H334" s="153"/>
      <c r="I334" s="153"/>
      <c r="J334" s="153"/>
      <c r="K334" s="153"/>
      <c r="L334" s="153"/>
      <c r="M334" s="153"/>
      <c r="N334" s="153"/>
      <c r="O334" s="153"/>
      <c r="P334" s="153"/>
      <c r="Q334" s="153"/>
      <c r="R334" s="153"/>
      <c r="S334" s="153"/>
      <c r="T334" s="153"/>
    </row>
    <row r="335" spans="1:20">
      <c r="A335" s="153">
        <v>0</v>
      </c>
      <c r="B335" s="153">
        <v>10</v>
      </c>
      <c r="C335" s="153"/>
      <c r="D335" s="153"/>
      <c r="E335" s="153"/>
      <c r="F335" s="153"/>
      <c r="G335" s="153"/>
      <c r="H335" s="153"/>
      <c r="I335" s="153"/>
      <c r="J335" s="153"/>
      <c r="K335" s="153"/>
      <c r="L335" s="153"/>
      <c r="M335" s="153"/>
      <c r="N335" s="153"/>
      <c r="O335" s="153"/>
      <c r="P335" s="153"/>
      <c r="Q335" s="153"/>
      <c r="R335" s="153"/>
      <c r="S335" s="153"/>
      <c r="T335" s="153"/>
    </row>
    <row r="336" spans="1:20">
      <c r="A336" s="153">
        <v>0</v>
      </c>
      <c r="B336" s="153">
        <v>11</v>
      </c>
      <c r="C336" s="153"/>
      <c r="D336" s="153"/>
      <c r="E336" s="153"/>
      <c r="F336" s="153"/>
      <c r="G336" s="153"/>
      <c r="H336" s="153"/>
      <c r="I336" s="153"/>
      <c r="J336" s="153"/>
      <c r="K336" s="153"/>
      <c r="L336" s="153"/>
      <c r="M336" s="153"/>
      <c r="N336" s="153"/>
      <c r="O336" s="153"/>
      <c r="P336" s="153"/>
      <c r="Q336" s="153"/>
      <c r="R336" s="153"/>
      <c r="S336" s="153"/>
      <c r="T336" s="153"/>
    </row>
    <row r="337" spans="1:20">
      <c r="A337" s="153">
        <v>0</v>
      </c>
      <c r="B337" s="153">
        <v>15</v>
      </c>
      <c r="C337" s="153"/>
      <c r="D337" s="153"/>
      <c r="E337" s="153"/>
      <c r="F337" s="153"/>
      <c r="G337" s="153"/>
      <c r="H337" s="153"/>
      <c r="I337" s="153"/>
      <c r="J337" s="153"/>
      <c r="K337" s="153"/>
      <c r="L337" s="153"/>
      <c r="M337" s="153"/>
      <c r="N337" s="153"/>
      <c r="O337" s="153"/>
      <c r="P337" s="153"/>
      <c r="Q337" s="153"/>
      <c r="R337" s="153"/>
      <c r="S337" s="153"/>
      <c r="T337" s="153"/>
    </row>
    <row r="338" spans="1:20">
      <c r="A338" s="153">
        <v>0</v>
      </c>
      <c r="B338" s="153">
        <v>10</v>
      </c>
      <c r="C338" s="153"/>
      <c r="D338" s="153"/>
      <c r="E338" s="153"/>
      <c r="F338" s="153"/>
      <c r="G338" s="153"/>
      <c r="H338" s="153"/>
      <c r="I338" s="153"/>
      <c r="J338" s="153"/>
      <c r="K338" s="153"/>
      <c r="L338" s="153"/>
      <c r="M338" s="153"/>
      <c r="N338" s="153"/>
      <c r="O338" s="153"/>
      <c r="P338" s="153"/>
      <c r="Q338" s="153"/>
      <c r="R338" s="153"/>
      <c r="S338" s="153"/>
      <c r="T338" s="153"/>
    </row>
    <row r="339" spans="1:20">
      <c r="A339" s="153">
        <v>0</v>
      </c>
      <c r="B339" s="153">
        <v>10</v>
      </c>
      <c r="C339" s="153"/>
      <c r="D339" s="153"/>
      <c r="E339" s="153"/>
      <c r="F339" s="153"/>
      <c r="G339" s="153"/>
      <c r="H339" s="153"/>
      <c r="I339" s="153"/>
      <c r="J339" s="153"/>
      <c r="K339" s="153"/>
      <c r="L339" s="153"/>
      <c r="M339" s="153"/>
      <c r="N339" s="153"/>
      <c r="O339" s="153"/>
      <c r="P339" s="153"/>
      <c r="Q339" s="153"/>
      <c r="R339" s="153"/>
      <c r="S339" s="153"/>
      <c r="T339" s="153"/>
    </row>
    <row r="340" spans="1:20">
      <c r="A340" s="153">
        <v>0</v>
      </c>
      <c r="B340" s="153">
        <v>12</v>
      </c>
      <c r="C340" s="153"/>
      <c r="D340" s="153"/>
      <c r="E340" s="153"/>
      <c r="F340" s="153"/>
      <c r="G340" s="153"/>
      <c r="H340" s="153"/>
      <c r="I340" s="153"/>
      <c r="J340" s="153"/>
      <c r="K340" s="153"/>
      <c r="L340" s="153"/>
      <c r="M340" s="153"/>
      <c r="N340" s="153"/>
      <c r="O340" s="153"/>
      <c r="P340" s="153"/>
      <c r="Q340" s="153"/>
      <c r="R340" s="153"/>
      <c r="S340" s="153"/>
      <c r="T340" s="153"/>
    </row>
    <row r="341" spans="1:20">
      <c r="A341" s="153">
        <v>0</v>
      </c>
      <c r="B341" s="153">
        <v>13</v>
      </c>
      <c r="C341" s="153"/>
      <c r="D341" s="153"/>
      <c r="E341" s="153"/>
      <c r="F341" s="153"/>
      <c r="G341" s="153"/>
      <c r="H341" s="153"/>
      <c r="I341" s="153"/>
      <c r="J341" s="153"/>
      <c r="K341" s="153"/>
      <c r="L341" s="153"/>
      <c r="M341" s="153"/>
      <c r="N341" s="153"/>
      <c r="O341" s="153"/>
      <c r="P341" s="153"/>
      <c r="Q341" s="153"/>
      <c r="R341" s="153"/>
      <c r="S341" s="153"/>
      <c r="T341" s="153"/>
    </row>
    <row r="342" spans="1:20">
      <c r="A342" s="153">
        <v>0</v>
      </c>
      <c r="B342" s="153">
        <v>10</v>
      </c>
      <c r="C342" s="153"/>
      <c r="D342" s="153"/>
      <c r="E342" s="153"/>
      <c r="F342" s="153"/>
      <c r="G342" s="153"/>
      <c r="H342" s="153"/>
      <c r="I342" s="153"/>
      <c r="J342" s="153"/>
      <c r="K342" s="153"/>
      <c r="L342" s="153"/>
      <c r="M342" s="153"/>
      <c r="N342" s="153"/>
      <c r="O342" s="153"/>
      <c r="P342" s="153"/>
      <c r="Q342" s="153"/>
      <c r="R342" s="153"/>
      <c r="S342" s="153"/>
      <c r="T342" s="153"/>
    </row>
    <row r="343" spans="1:20">
      <c r="A343" s="153">
        <v>0</v>
      </c>
      <c r="B343" s="153">
        <v>10</v>
      </c>
      <c r="C343" s="153"/>
      <c r="D343" s="153"/>
      <c r="E343" s="153"/>
      <c r="F343" s="153"/>
      <c r="G343" s="153"/>
      <c r="H343" s="153"/>
      <c r="I343" s="153"/>
      <c r="J343" s="153"/>
      <c r="K343" s="153"/>
      <c r="L343" s="153"/>
      <c r="M343" s="153"/>
      <c r="N343" s="153"/>
      <c r="O343" s="153"/>
      <c r="P343" s="153"/>
      <c r="Q343" s="153"/>
      <c r="R343" s="153"/>
      <c r="S343" s="153"/>
      <c r="T343" s="153"/>
    </row>
    <row r="344" spans="1:20">
      <c r="A344" s="153">
        <v>0</v>
      </c>
      <c r="B344" s="153">
        <v>10</v>
      </c>
      <c r="C344" s="153"/>
      <c r="D344" s="153"/>
      <c r="E344" s="153"/>
      <c r="F344" s="153"/>
      <c r="G344" s="153"/>
      <c r="H344" s="153"/>
      <c r="I344" s="153"/>
      <c r="J344" s="153"/>
      <c r="K344" s="153"/>
      <c r="L344" s="153"/>
      <c r="M344" s="153"/>
      <c r="N344" s="153"/>
      <c r="O344" s="153"/>
      <c r="P344" s="153"/>
      <c r="Q344" s="153"/>
      <c r="R344" s="153"/>
      <c r="S344" s="153"/>
      <c r="T344" s="153"/>
    </row>
    <row r="345" spans="1:20">
      <c r="A345" s="153">
        <v>0</v>
      </c>
      <c r="B345" s="153">
        <v>29</v>
      </c>
      <c r="C345" s="153"/>
      <c r="D345" s="153"/>
      <c r="E345" s="153"/>
      <c r="F345" s="153"/>
      <c r="G345" s="153"/>
      <c r="H345" s="153"/>
      <c r="I345" s="153"/>
      <c r="J345" s="153"/>
      <c r="K345" s="153"/>
      <c r="L345" s="153"/>
      <c r="M345" s="153"/>
      <c r="N345" s="153"/>
      <c r="O345" s="153"/>
      <c r="P345" s="153"/>
      <c r="Q345" s="153"/>
      <c r="R345" s="153"/>
      <c r="S345" s="153"/>
      <c r="T345" s="153"/>
    </row>
    <row r="346" spans="1:20">
      <c r="A346" s="153">
        <v>0</v>
      </c>
      <c r="B346" s="153">
        <v>10</v>
      </c>
      <c r="C346" s="153"/>
      <c r="D346" s="153"/>
      <c r="E346" s="153"/>
      <c r="F346" s="153"/>
      <c r="G346" s="153"/>
      <c r="H346" s="153"/>
      <c r="I346" s="153"/>
      <c r="J346" s="153"/>
      <c r="K346" s="153"/>
      <c r="L346" s="153"/>
      <c r="M346" s="153"/>
      <c r="N346" s="153"/>
      <c r="O346" s="153"/>
      <c r="P346" s="153"/>
      <c r="Q346" s="153"/>
      <c r="R346" s="153"/>
      <c r="S346" s="153"/>
      <c r="T346" s="153"/>
    </row>
    <row r="347" spans="1:20">
      <c r="A347" s="153">
        <v>0</v>
      </c>
      <c r="B347" s="153">
        <v>10</v>
      </c>
      <c r="C347" s="153"/>
      <c r="D347" s="153"/>
      <c r="E347" s="153"/>
      <c r="F347" s="153"/>
      <c r="G347" s="153"/>
      <c r="H347" s="153"/>
      <c r="I347" s="153"/>
      <c r="J347" s="153"/>
      <c r="K347" s="153"/>
      <c r="L347" s="153"/>
      <c r="M347" s="153"/>
      <c r="N347" s="153"/>
      <c r="O347" s="153"/>
      <c r="P347" s="153"/>
      <c r="Q347" s="153"/>
      <c r="R347" s="153"/>
      <c r="S347" s="153"/>
      <c r="T347" s="153"/>
    </row>
    <row r="348" spans="1:20">
      <c r="A348" s="153">
        <v>0</v>
      </c>
      <c r="B348" s="153">
        <v>19</v>
      </c>
      <c r="C348" s="153"/>
      <c r="D348" s="153"/>
      <c r="E348" s="153"/>
      <c r="F348" s="153"/>
      <c r="G348" s="153"/>
      <c r="H348" s="153"/>
      <c r="I348" s="153"/>
      <c r="J348" s="153"/>
      <c r="K348" s="153"/>
      <c r="L348" s="153"/>
      <c r="M348" s="153"/>
      <c r="N348" s="153"/>
      <c r="O348" s="153"/>
      <c r="P348" s="153"/>
      <c r="Q348" s="153"/>
      <c r="R348" s="153"/>
      <c r="S348" s="153"/>
      <c r="T348" s="153"/>
    </row>
    <row r="349" spans="1:20">
      <c r="A349" s="153">
        <v>0</v>
      </c>
      <c r="B349" s="153">
        <v>10</v>
      </c>
      <c r="C349" s="153"/>
      <c r="D349" s="153"/>
      <c r="E349" s="153"/>
      <c r="F349" s="153"/>
      <c r="G349" s="153"/>
      <c r="H349" s="153"/>
      <c r="I349" s="153"/>
      <c r="J349" s="153"/>
      <c r="K349" s="153"/>
      <c r="L349" s="153"/>
      <c r="M349" s="153"/>
      <c r="N349" s="153"/>
      <c r="O349" s="153"/>
      <c r="P349" s="153"/>
      <c r="Q349" s="153"/>
      <c r="R349" s="153"/>
      <c r="S349" s="153"/>
      <c r="T349" s="153"/>
    </row>
    <row r="350" spans="1:20">
      <c r="A350" s="153">
        <v>0</v>
      </c>
      <c r="B350" s="153">
        <v>11</v>
      </c>
      <c r="C350" s="153"/>
      <c r="D350" s="153"/>
      <c r="E350" s="153"/>
      <c r="F350" s="153"/>
      <c r="G350" s="153"/>
      <c r="H350" s="153"/>
      <c r="I350" s="153"/>
      <c r="J350" s="153"/>
      <c r="K350" s="153"/>
      <c r="L350" s="153"/>
      <c r="M350" s="153"/>
      <c r="N350" s="153"/>
      <c r="O350" s="153"/>
      <c r="P350" s="153"/>
      <c r="Q350" s="153"/>
      <c r="R350" s="153"/>
      <c r="S350" s="153"/>
      <c r="T350" s="153"/>
    </row>
    <row r="351" spans="1:20">
      <c r="A351" s="153">
        <v>0</v>
      </c>
      <c r="B351" s="153">
        <v>16</v>
      </c>
      <c r="C351" s="153"/>
      <c r="D351" s="153"/>
      <c r="E351" s="153"/>
      <c r="F351" s="153"/>
      <c r="G351" s="153"/>
      <c r="H351" s="153"/>
      <c r="I351" s="153"/>
      <c r="J351" s="153"/>
      <c r="K351" s="153"/>
      <c r="L351" s="153"/>
      <c r="M351" s="153"/>
      <c r="N351" s="153"/>
      <c r="O351" s="153"/>
      <c r="P351" s="153"/>
      <c r="Q351" s="153"/>
      <c r="R351" s="153"/>
      <c r="S351" s="153"/>
      <c r="T351" s="153"/>
    </row>
    <row r="352" spans="1:20">
      <c r="A352" s="153">
        <v>0</v>
      </c>
      <c r="B352" s="153">
        <v>21</v>
      </c>
      <c r="C352" s="153"/>
      <c r="D352" s="153"/>
      <c r="E352" s="153"/>
      <c r="F352" s="153"/>
      <c r="G352" s="153"/>
      <c r="H352" s="153"/>
      <c r="I352" s="153"/>
      <c r="J352" s="153"/>
      <c r="K352" s="153"/>
      <c r="L352" s="153"/>
      <c r="M352" s="153"/>
      <c r="N352" s="153"/>
      <c r="O352" s="153"/>
      <c r="P352" s="153"/>
      <c r="Q352" s="153"/>
      <c r="R352" s="153"/>
      <c r="S352" s="153"/>
      <c r="T352" s="153"/>
    </row>
    <row r="353" spans="1:20">
      <c r="A353" s="153">
        <v>1</v>
      </c>
      <c r="B353" s="153">
        <v>16</v>
      </c>
      <c r="C353" s="153"/>
      <c r="D353" s="153"/>
      <c r="E353" s="153"/>
      <c r="F353" s="153"/>
      <c r="G353" s="153"/>
      <c r="H353" s="153"/>
      <c r="I353" s="153"/>
      <c r="J353" s="153"/>
      <c r="K353" s="153"/>
      <c r="L353" s="153"/>
      <c r="M353" s="153"/>
      <c r="N353" s="153"/>
      <c r="O353" s="153"/>
      <c r="P353" s="153"/>
      <c r="Q353" s="153"/>
      <c r="R353" s="153"/>
      <c r="S353" s="153"/>
      <c r="T353" s="153"/>
    </row>
    <row r="354" spans="1:20">
      <c r="A354" s="153">
        <v>0</v>
      </c>
      <c r="B354" s="153">
        <v>11</v>
      </c>
      <c r="C354" s="153"/>
      <c r="D354" s="153"/>
      <c r="E354" s="153"/>
      <c r="F354" s="153"/>
      <c r="G354" s="153"/>
      <c r="H354" s="153"/>
      <c r="I354" s="153"/>
      <c r="J354" s="153"/>
      <c r="K354" s="153"/>
      <c r="L354" s="153"/>
      <c r="M354" s="153"/>
      <c r="N354" s="153"/>
      <c r="O354" s="153"/>
      <c r="P354" s="153"/>
      <c r="Q354" s="153"/>
      <c r="R354" s="153"/>
      <c r="S354" s="153"/>
      <c r="T354" s="153"/>
    </row>
    <row r="355" spans="1:20">
      <c r="A355" s="153">
        <v>0</v>
      </c>
      <c r="B355" s="153">
        <v>10</v>
      </c>
      <c r="C355" s="153"/>
      <c r="D355" s="153"/>
      <c r="E355" s="153"/>
      <c r="F355" s="153"/>
      <c r="G355" s="153"/>
      <c r="H355" s="153"/>
      <c r="I355" s="153"/>
      <c r="J355" s="153"/>
      <c r="K355" s="153"/>
      <c r="L355" s="153"/>
      <c r="M355" s="153"/>
      <c r="N355" s="153"/>
      <c r="O355" s="153"/>
      <c r="P355" s="153"/>
      <c r="Q355" s="153"/>
      <c r="R355" s="153"/>
      <c r="S355" s="153"/>
      <c r="T355" s="153"/>
    </row>
    <row r="356" spans="1:20">
      <c r="A356" s="153">
        <v>0</v>
      </c>
      <c r="B356" s="153">
        <v>10</v>
      </c>
      <c r="C356" s="153"/>
      <c r="D356" s="153"/>
      <c r="E356" s="153"/>
      <c r="F356" s="153"/>
      <c r="G356" s="153"/>
      <c r="H356" s="153"/>
      <c r="I356" s="153"/>
      <c r="J356" s="153"/>
      <c r="K356" s="153"/>
      <c r="L356" s="153"/>
      <c r="M356" s="153"/>
      <c r="N356" s="153"/>
      <c r="O356" s="153"/>
      <c r="P356" s="153"/>
      <c r="Q356" s="153"/>
      <c r="R356" s="153"/>
      <c r="S356" s="153"/>
      <c r="T356" s="153"/>
    </row>
    <row r="357" spans="1:20">
      <c r="A357" s="153">
        <v>0</v>
      </c>
      <c r="B357" s="153">
        <v>10</v>
      </c>
      <c r="C357" s="153"/>
      <c r="D357" s="153"/>
      <c r="E357" s="153"/>
      <c r="F357" s="153"/>
      <c r="G357" s="153"/>
      <c r="H357" s="153"/>
      <c r="I357" s="153"/>
      <c r="J357" s="153"/>
      <c r="K357" s="153"/>
      <c r="L357" s="153"/>
      <c r="M357" s="153"/>
      <c r="N357" s="153"/>
      <c r="O357" s="153"/>
      <c r="P357" s="153"/>
      <c r="Q357" s="153"/>
      <c r="R357" s="153"/>
      <c r="S357" s="153"/>
      <c r="T357" s="153"/>
    </row>
    <row r="358" spans="1:20">
      <c r="A358" s="153">
        <v>0</v>
      </c>
      <c r="B358" s="153">
        <v>12</v>
      </c>
      <c r="C358" s="153"/>
      <c r="D358" s="153"/>
      <c r="E358" s="153"/>
      <c r="F358" s="153"/>
      <c r="G358" s="153"/>
      <c r="H358" s="153"/>
      <c r="I358" s="153"/>
      <c r="J358" s="153"/>
      <c r="K358" s="153"/>
      <c r="L358" s="153"/>
      <c r="M358" s="153"/>
      <c r="N358" s="153"/>
      <c r="O358" s="153"/>
      <c r="P358" s="153"/>
      <c r="Q358" s="153"/>
      <c r="R358" s="153"/>
      <c r="S358" s="153"/>
      <c r="T358" s="153"/>
    </row>
    <row r="359" spans="1:20">
      <c r="A359" s="153">
        <v>0</v>
      </c>
      <c r="B359" s="153">
        <v>11</v>
      </c>
      <c r="C359" s="153"/>
      <c r="D359" s="153"/>
      <c r="E359" s="153"/>
      <c r="F359" s="153"/>
      <c r="G359" s="153"/>
      <c r="H359" s="153"/>
      <c r="I359" s="153"/>
      <c r="J359" s="153"/>
      <c r="K359" s="153"/>
      <c r="L359" s="153"/>
      <c r="M359" s="153"/>
      <c r="N359" s="153"/>
      <c r="O359" s="153"/>
      <c r="P359" s="153"/>
      <c r="Q359" s="153"/>
      <c r="R359" s="153"/>
      <c r="S359" s="153"/>
      <c r="T359" s="153"/>
    </row>
    <row r="360" spans="1:20">
      <c r="A360" s="153">
        <v>0</v>
      </c>
      <c r="B360" s="153">
        <v>12</v>
      </c>
      <c r="C360" s="153"/>
      <c r="D360" s="153"/>
      <c r="E360" s="153"/>
      <c r="F360" s="153"/>
      <c r="G360" s="153"/>
      <c r="H360" s="153"/>
      <c r="I360" s="153"/>
      <c r="J360" s="153"/>
      <c r="K360" s="153"/>
      <c r="L360" s="153"/>
      <c r="M360" s="153"/>
      <c r="N360" s="153"/>
      <c r="O360" s="153"/>
      <c r="P360" s="153"/>
      <c r="Q360" s="153"/>
      <c r="R360" s="153"/>
      <c r="S360" s="153"/>
      <c r="T360" s="153"/>
    </row>
    <row r="361" spans="1:20">
      <c r="A361" s="153">
        <v>0</v>
      </c>
      <c r="B361" s="153">
        <v>11</v>
      </c>
      <c r="C361" s="153"/>
      <c r="D361" s="153"/>
      <c r="E361" s="153"/>
      <c r="F361" s="153"/>
      <c r="G361" s="153"/>
      <c r="H361" s="153"/>
      <c r="I361" s="153"/>
      <c r="J361" s="153"/>
      <c r="K361" s="153"/>
      <c r="L361" s="153"/>
      <c r="M361" s="153"/>
      <c r="N361" s="153"/>
      <c r="O361" s="153"/>
      <c r="P361" s="153"/>
      <c r="Q361" s="153"/>
      <c r="R361" s="153"/>
      <c r="S361" s="153"/>
      <c r="T361" s="153"/>
    </row>
    <row r="362" spans="1:20">
      <c r="A362" s="153">
        <v>1</v>
      </c>
      <c r="B362" s="153">
        <v>46</v>
      </c>
      <c r="C362" s="153"/>
      <c r="D362" s="153"/>
      <c r="E362" s="153"/>
      <c r="F362" s="153"/>
      <c r="G362" s="153"/>
      <c r="H362" s="153"/>
      <c r="I362" s="153"/>
      <c r="J362" s="153"/>
      <c r="K362" s="153"/>
      <c r="L362" s="153"/>
      <c r="M362" s="153"/>
      <c r="N362" s="153"/>
      <c r="O362" s="153"/>
      <c r="P362" s="153"/>
      <c r="Q362" s="153"/>
      <c r="R362" s="153"/>
      <c r="S362" s="153"/>
      <c r="T362" s="153"/>
    </row>
    <row r="363" spans="1:20">
      <c r="A363" s="153">
        <v>0</v>
      </c>
      <c r="B363" s="153">
        <v>27</v>
      </c>
      <c r="C363" s="153"/>
      <c r="D363" s="153"/>
      <c r="E363" s="153"/>
      <c r="F363" s="153"/>
      <c r="G363" s="153"/>
      <c r="H363" s="153"/>
      <c r="I363" s="153"/>
      <c r="J363" s="153"/>
      <c r="K363" s="153"/>
      <c r="L363" s="153"/>
      <c r="M363" s="153"/>
      <c r="N363" s="153"/>
      <c r="O363" s="153"/>
      <c r="P363" s="153"/>
      <c r="Q363" s="153"/>
      <c r="R363" s="153"/>
      <c r="S363" s="153"/>
      <c r="T363" s="153"/>
    </row>
    <row r="364" spans="1:20">
      <c r="A364" s="153">
        <v>0</v>
      </c>
      <c r="B364" s="153">
        <v>14</v>
      </c>
      <c r="C364" s="153"/>
      <c r="D364" s="153"/>
      <c r="E364" s="153"/>
      <c r="F364" s="153"/>
      <c r="G364" s="153"/>
      <c r="H364" s="153"/>
      <c r="I364" s="153"/>
      <c r="J364" s="153"/>
      <c r="K364" s="153"/>
      <c r="L364" s="153"/>
      <c r="M364" s="153"/>
      <c r="N364" s="153"/>
      <c r="O364" s="153"/>
      <c r="P364" s="153"/>
      <c r="Q364" s="153"/>
      <c r="R364" s="153"/>
      <c r="S364" s="153"/>
      <c r="T364" s="153"/>
    </row>
    <row r="365" spans="1:20">
      <c r="A365" s="153">
        <v>0</v>
      </c>
      <c r="B365" s="153">
        <v>42</v>
      </c>
      <c r="C365" s="153"/>
      <c r="D365" s="153"/>
      <c r="E365" s="153"/>
      <c r="F365" s="153"/>
      <c r="G365" s="153"/>
      <c r="H365" s="153"/>
      <c r="I365" s="153"/>
      <c r="J365" s="153"/>
      <c r="K365" s="153"/>
      <c r="L365" s="153"/>
      <c r="M365" s="153"/>
      <c r="N365" s="153"/>
      <c r="O365" s="153"/>
      <c r="P365" s="153"/>
      <c r="Q365" s="153"/>
      <c r="R365" s="153"/>
      <c r="S365" s="153"/>
      <c r="T365" s="153"/>
    </row>
    <row r="366" spans="1:20">
      <c r="A366" s="153">
        <v>0</v>
      </c>
      <c r="B366" s="153">
        <v>21</v>
      </c>
      <c r="C366" s="153"/>
      <c r="D366" s="153"/>
      <c r="E366" s="153"/>
      <c r="F366" s="153"/>
      <c r="G366" s="153"/>
      <c r="H366" s="153"/>
      <c r="I366" s="153"/>
      <c r="J366" s="153"/>
      <c r="K366" s="153"/>
      <c r="L366" s="153"/>
      <c r="M366" s="153"/>
      <c r="N366" s="153"/>
      <c r="O366" s="153"/>
      <c r="P366" s="153"/>
      <c r="Q366" s="153"/>
      <c r="R366" s="153"/>
      <c r="S366" s="153"/>
      <c r="T366" s="153"/>
    </row>
    <row r="367" spans="1:20">
      <c r="A367" s="153">
        <v>0</v>
      </c>
      <c r="B367" s="153">
        <v>10</v>
      </c>
      <c r="C367" s="153"/>
      <c r="D367" s="153"/>
      <c r="E367" s="153"/>
      <c r="F367" s="153"/>
      <c r="G367" s="153"/>
      <c r="H367" s="153"/>
      <c r="I367" s="153"/>
      <c r="J367" s="153"/>
      <c r="K367" s="153"/>
      <c r="L367" s="153"/>
      <c r="M367" s="153"/>
      <c r="N367" s="153"/>
      <c r="O367" s="153"/>
      <c r="P367" s="153"/>
      <c r="Q367" s="153"/>
      <c r="R367" s="153"/>
      <c r="S367" s="153"/>
      <c r="T367" s="153"/>
    </row>
    <row r="368" spans="1:20">
      <c r="A368" s="153">
        <v>0</v>
      </c>
      <c r="B368" s="153">
        <v>29</v>
      </c>
      <c r="C368" s="153"/>
      <c r="D368" s="153"/>
      <c r="E368" s="153"/>
      <c r="F368" s="153"/>
      <c r="G368" s="153"/>
      <c r="H368" s="153"/>
      <c r="I368" s="153"/>
      <c r="J368" s="153"/>
      <c r="K368" s="153"/>
      <c r="L368" s="153"/>
      <c r="M368" s="153"/>
      <c r="N368" s="153"/>
      <c r="O368" s="153"/>
      <c r="P368" s="153"/>
      <c r="Q368" s="153"/>
      <c r="R368" s="153"/>
      <c r="S368" s="153"/>
      <c r="T368" s="153"/>
    </row>
    <row r="369" spans="1:20">
      <c r="A369" s="153">
        <v>0</v>
      </c>
      <c r="B369" s="153">
        <v>11</v>
      </c>
      <c r="C369" s="153"/>
      <c r="D369" s="153"/>
      <c r="E369" s="153"/>
      <c r="F369" s="153"/>
      <c r="G369" s="153"/>
      <c r="H369" s="153"/>
      <c r="I369" s="153"/>
      <c r="J369" s="153"/>
      <c r="K369" s="153"/>
      <c r="L369" s="153"/>
      <c r="M369" s="153"/>
      <c r="N369" s="153"/>
      <c r="O369" s="153"/>
      <c r="P369" s="153"/>
      <c r="Q369" s="153"/>
      <c r="R369" s="153"/>
      <c r="S369" s="153"/>
      <c r="T369" s="153"/>
    </row>
    <row r="370" spans="1:20">
      <c r="A370" s="153">
        <v>0</v>
      </c>
      <c r="B370" s="153">
        <v>18</v>
      </c>
      <c r="C370" s="153"/>
      <c r="D370" s="153"/>
      <c r="E370" s="153"/>
      <c r="F370" s="153"/>
      <c r="G370" s="153"/>
      <c r="H370" s="153"/>
      <c r="I370" s="153"/>
      <c r="J370" s="153"/>
      <c r="K370" s="153"/>
      <c r="L370" s="153"/>
      <c r="M370" s="153"/>
      <c r="N370" s="153"/>
      <c r="O370" s="153"/>
      <c r="P370" s="153"/>
      <c r="Q370" s="153"/>
      <c r="R370" s="153"/>
      <c r="S370" s="153"/>
      <c r="T370" s="153"/>
    </row>
    <row r="371" spans="1:20">
      <c r="A371" s="153">
        <v>1</v>
      </c>
      <c r="B371" s="153">
        <v>43</v>
      </c>
      <c r="C371" s="153"/>
      <c r="D371" s="153"/>
      <c r="E371" s="153"/>
      <c r="F371" s="153"/>
      <c r="G371" s="153"/>
      <c r="H371" s="153"/>
      <c r="I371" s="153"/>
      <c r="J371" s="153"/>
      <c r="K371" s="153"/>
      <c r="L371" s="153"/>
      <c r="M371" s="153"/>
      <c r="N371" s="153"/>
      <c r="O371" s="153"/>
      <c r="P371" s="153"/>
      <c r="Q371" s="153"/>
      <c r="R371" s="153"/>
      <c r="S371" s="153"/>
      <c r="T371" s="153"/>
    </row>
    <row r="372" spans="1:20">
      <c r="A372" s="153">
        <v>1</v>
      </c>
      <c r="B372" s="153">
        <v>24</v>
      </c>
      <c r="C372" s="153"/>
      <c r="D372" s="153"/>
      <c r="E372" s="153"/>
      <c r="F372" s="153"/>
      <c r="G372" s="153"/>
      <c r="H372" s="153"/>
      <c r="I372" s="153"/>
      <c r="J372" s="153"/>
      <c r="K372" s="153"/>
      <c r="L372" s="153"/>
      <c r="M372" s="153"/>
      <c r="N372" s="153"/>
      <c r="O372" s="153"/>
      <c r="P372" s="153"/>
      <c r="Q372" s="153"/>
      <c r="R372" s="153"/>
      <c r="S372" s="153"/>
      <c r="T372" s="153"/>
    </row>
    <row r="373" spans="1:20">
      <c r="A373" s="153">
        <v>0</v>
      </c>
      <c r="B373" s="153">
        <v>10</v>
      </c>
      <c r="C373" s="153"/>
      <c r="D373" s="153"/>
      <c r="E373" s="153"/>
      <c r="F373" s="153"/>
      <c r="G373" s="153"/>
      <c r="H373" s="153"/>
      <c r="I373" s="153"/>
      <c r="J373" s="153"/>
      <c r="K373" s="153"/>
      <c r="L373" s="153"/>
      <c r="M373" s="153"/>
      <c r="N373" s="153"/>
      <c r="O373" s="153"/>
      <c r="P373" s="153"/>
      <c r="Q373" s="153"/>
      <c r="R373" s="153"/>
      <c r="S373" s="153"/>
      <c r="T373" s="153"/>
    </row>
    <row r="374" spans="1:20">
      <c r="A374" s="153">
        <v>0</v>
      </c>
      <c r="B374" s="153">
        <v>14</v>
      </c>
      <c r="C374" s="153"/>
      <c r="D374" s="153"/>
      <c r="E374" s="153"/>
      <c r="F374" s="153"/>
      <c r="G374" s="153"/>
      <c r="H374" s="153"/>
      <c r="I374" s="153"/>
      <c r="J374" s="153"/>
      <c r="K374" s="153"/>
      <c r="L374" s="153"/>
      <c r="M374" s="153"/>
      <c r="N374" s="153"/>
      <c r="O374" s="153"/>
      <c r="P374" s="153"/>
      <c r="Q374" s="153"/>
      <c r="R374" s="153"/>
      <c r="S374" s="153"/>
      <c r="T374" s="153"/>
    </row>
    <row r="375" spans="1:20">
      <c r="A375" s="153">
        <v>0</v>
      </c>
      <c r="B375" s="153">
        <v>11</v>
      </c>
      <c r="C375" s="153"/>
      <c r="D375" s="153"/>
      <c r="E375" s="153"/>
      <c r="F375" s="153"/>
      <c r="G375" s="153"/>
      <c r="H375" s="153"/>
      <c r="I375" s="153"/>
      <c r="J375" s="153"/>
      <c r="K375" s="153"/>
      <c r="L375" s="153"/>
      <c r="M375" s="153"/>
      <c r="N375" s="153"/>
      <c r="O375" s="153"/>
      <c r="P375" s="153"/>
      <c r="Q375" s="153"/>
      <c r="R375" s="153"/>
      <c r="S375" s="153"/>
      <c r="T375" s="153"/>
    </row>
    <row r="376" spans="1:20">
      <c r="A376" s="153">
        <v>0</v>
      </c>
      <c r="B376" s="153">
        <v>12</v>
      </c>
      <c r="C376" s="153"/>
      <c r="D376" s="153"/>
      <c r="E376" s="153"/>
      <c r="F376" s="153"/>
      <c r="G376" s="153"/>
      <c r="H376" s="153"/>
      <c r="I376" s="153"/>
      <c r="J376" s="153"/>
      <c r="K376" s="153"/>
      <c r="L376" s="153"/>
      <c r="M376" s="153"/>
      <c r="N376" s="153"/>
      <c r="O376" s="153"/>
      <c r="P376" s="153"/>
      <c r="Q376" s="153"/>
      <c r="R376" s="153"/>
      <c r="S376" s="153"/>
      <c r="T376" s="153"/>
    </row>
    <row r="377" spans="1:20">
      <c r="A377" s="153">
        <v>0</v>
      </c>
      <c r="B377" s="153">
        <v>21</v>
      </c>
      <c r="C377" s="153"/>
      <c r="D377" s="153"/>
      <c r="E377" s="153"/>
      <c r="F377" s="153"/>
      <c r="G377" s="153"/>
      <c r="H377" s="153"/>
      <c r="I377" s="153"/>
      <c r="J377" s="153"/>
      <c r="K377" s="153"/>
      <c r="L377" s="153"/>
      <c r="M377" s="153"/>
      <c r="N377" s="153"/>
      <c r="O377" s="153"/>
      <c r="P377" s="153"/>
      <c r="Q377" s="153"/>
      <c r="R377" s="153"/>
      <c r="S377" s="153"/>
      <c r="T377" s="153"/>
    </row>
    <row r="378" spans="1:20">
      <c r="A378" s="153">
        <v>1</v>
      </c>
      <c r="B378" s="153">
        <v>28</v>
      </c>
      <c r="C378" s="153"/>
      <c r="D378" s="153"/>
      <c r="E378" s="153"/>
      <c r="F378" s="153"/>
      <c r="G378" s="153"/>
      <c r="H378" s="153"/>
      <c r="I378" s="153"/>
      <c r="J378" s="153"/>
      <c r="K378" s="153"/>
      <c r="L378" s="153"/>
      <c r="M378" s="153"/>
      <c r="N378" s="153"/>
      <c r="O378" s="153"/>
      <c r="P378" s="153"/>
      <c r="Q378" s="153"/>
      <c r="R378" s="153"/>
      <c r="S378" s="153"/>
      <c r="T378" s="153"/>
    </row>
    <row r="379" spans="1:20">
      <c r="A379" s="153">
        <v>1</v>
      </c>
      <c r="B379" s="153">
        <v>48</v>
      </c>
      <c r="C379" s="153"/>
      <c r="D379" s="153"/>
      <c r="E379" s="153"/>
      <c r="F379" s="153"/>
      <c r="G379" s="153"/>
      <c r="H379" s="153"/>
      <c r="I379" s="153"/>
      <c r="J379" s="153"/>
      <c r="K379" s="153"/>
      <c r="L379" s="153"/>
      <c r="M379" s="153"/>
      <c r="N379" s="153"/>
      <c r="O379" s="153"/>
      <c r="P379" s="153"/>
      <c r="Q379" s="153"/>
      <c r="R379" s="153"/>
      <c r="S379" s="153"/>
      <c r="T379" s="153"/>
    </row>
    <row r="380" spans="1:20">
      <c r="A380" s="153">
        <v>0</v>
      </c>
      <c r="B380" s="153">
        <v>10</v>
      </c>
      <c r="C380" s="153"/>
      <c r="D380" s="153"/>
      <c r="E380" s="153"/>
      <c r="F380" s="153"/>
      <c r="G380" s="153"/>
      <c r="H380" s="153"/>
      <c r="I380" s="153"/>
      <c r="J380" s="153"/>
      <c r="K380" s="153"/>
      <c r="L380" s="153"/>
      <c r="M380" s="153"/>
      <c r="N380" s="153"/>
      <c r="O380" s="153"/>
      <c r="P380" s="153"/>
      <c r="Q380" s="153"/>
      <c r="R380" s="153"/>
      <c r="S380" s="153"/>
      <c r="T380" s="153"/>
    </row>
    <row r="381" spans="1:20">
      <c r="A381" s="153">
        <v>0</v>
      </c>
      <c r="B381" s="153">
        <v>10</v>
      </c>
      <c r="C381" s="153"/>
      <c r="D381" s="153"/>
      <c r="E381" s="153"/>
      <c r="F381" s="153"/>
      <c r="G381" s="153"/>
      <c r="H381" s="153"/>
      <c r="I381" s="153"/>
      <c r="J381" s="153"/>
      <c r="K381" s="153"/>
      <c r="L381" s="153"/>
      <c r="M381" s="153"/>
      <c r="N381" s="153"/>
      <c r="O381" s="153"/>
      <c r="P381" s="153"/>
      <c r="Q381" s="153"/>
      <c r="R381" s="153"/>
      <c r="S381" s="153"/>
      <c r="T381" s="153"/>
    </row>
    <row r="382" spans="1:20">
      <c r="A382" s="153">
        <v>0</v>
      </c>
      <c r="B382" s="153">
        <v>21</v>
      </c>
      <c r="C382" s="153"/>
      <c r="D382" s="153"/>
      <c r="E382" s="153"/>
      <c r="F382" s="153"/>
      <c r="G382" s="153"/>
      <c r="H382" s="153"/>
      <c r="I382" s="153"/>
      <c r="J382" s="153"/>
      <c r="K382" s="153"/>
      <c r="L382" s="153"/>
      <c r="M382" s="153"/>
      <c r="N382" s="153"/>
      <c r="O382" s="153"/>
      <c r="P382" s="153"/>
      <c r="Q382" s="153"/>
      <c r="R382" s="153"/>
      <c r="S382" s="153"/>
      <c r="T382" s="153"/>
    </row>
    <row r="383" spans="1:20">
      <c r="A383" s="153">
        <v>0</v>
      </c>
      <c r="B383" s="153">
        <v>21</v>
      </c>
      <c r="C383" s="153"/>
      <c r="D383" s="153"/>
      <c r="E383" s="153"/>
      <c r="F383" s="153"/>
      <c r="G383" s="153"/>
      <c r="H383" s="153"/>
      <c r="I383" s="153"/>
      <c r="J383" s="153"/>
      <c r="K383" s="153"/>
      <c r="L383" s="153"/>
      <c r="M383" s="153"/>
      <c r="N383" s="153"/>
      <c r="O383" s="153"/>
      <c r="P383" s="153"/>
      <c r="Q383" s="153"/>
      <c r="R383" s="153"/>
      <c r="S383" s="153"/>
      <c r="T383" s="153"/>
    </row>
    <row r="384" spans="1:20">
      <c r="A384" s="153">
        <v>0</v>
      </c>
      <c r="B384" s="153">
        <v>13</v>
      </c>
      <c r="C384" s="153"/>
      <c r="D384" s="153"/>
      <c r="E384" s="153"/>
      <c r="F384" s="153"/>
      <c r="G384" s="153"/>
      <c r="H384" s="153"/>
      <c r="I384" s="153"/>
      <c r="J384" s="153"/>
      <c r="K384" s="153"/>
      <c r="L384" s="153"/>
      <c r="M384" s="153"/>
      <c r="N384" s="153"/>
      <c r="O384" s="153"/>
      <c r="P384" s="153"/>
      <c r="Q384" s="153"/>
      <c r="R384" s="153"/>
      <c r="S384" s="153"/>
      <c r="T384" s="153"/>
    </row>
    <row r="385" spans="1:20">
      <c r="A385" s="153">
        <v>1</v>
      </c>
      <c r="B385" s="153">
        <v>34</v>
      </c>
      <c r="C385" s="153"/>
      <c r="D385" s="153"/>
      <c r="E385" s="153"/>
      <c r="F385" s="153"/>
      <c r="G385" s="153"/>
      <c r="H385" s="153"/>
      <c r="I385" s="153"/>
      <c r="J385" s="153"/>
      <c r="K385" s="153"/>
      <c r="L385" s="153"/>
      <c r="M385" s="153"/>
      <c r="N385" s="153"/>
      <c r="O385" s="153"/>
      <c r="P385" s="153"/>
      <c r="Q385" s="153"/>
      <c r="R385" s="153"/>
      <c r="S385" s="153"/>
      <c r="T385" s="153"/>
    </row>
    <row r="386" spans="1:20">
      <c r="A386" s="153">
        <v>0</v>
      </c>
      <c r="B386" s="153">
        <v>10</v>
      </c>
      <c r="C386" s="153"/>
      <c r="D386" s="153"/>
      <c r="E386" s="153"/>
      <c r="F386" s="153"/>
      <c r="G386" s="153"/>
      <c r="H386" s="153"/>
      <c r="I386" s="153"/>
      <c r="J386" s="153"/>
      <c r="K386" s="153"/>
      <c r="L386" s="153"/>
      <c r="M386" s="153"/>
      <c r="N386" s="153"/>
      <c r="O386" s="153"/>
      <c r="P386" s="153"/>
      <c r="Q386" s="153"/>
      <c r="R386" s="153"/>
      <c r="S386" s="153"/>
      <c r="T386" s="153"/>
    </row>
    <row r="387" spans="1:20">
      <c r="A387" s="153">
        <v>0</v>
      </c>
      <c r="B387" s="153">
        <v>34</v>
      </c>
      <c r="C387" s="153"/>
      <c r="D387" s="153"/>
      <c r="E387" s="153"/>
      <c r="F387" s="153"/>
      <c r="G387" s="153"/>
      <c r="H387" s="153"/>
      <c r="I387" s="153"/>
      <c r="J387" s="153"/>
      <c r="K387" s="153"/>
      <c r="L387" s="153"/>
      <c r="M387" s="153"/>
      <c r="N387" s="153"/>
      <c r="O387" s="153"/>
      <c r="P387" s="153"/>
      <c r="Q387" s="153"/>
      <c r="R387" s="153"/>
      <c r="S387" s="153"/>
      <c r="T387" s="153"/>
    </row>
    <row r="388" spans="1:20">
      <c r="A388" s="153">
        <v>0</v>
      </c>
      <c r="B388" s="153">
        <v>31</v>
      </c>
      <c r="C388" s="153"/>
      <c r="D388" s="153"/>
      <c r="E388" s="153"/>
      <c r="F388" s="153"/>
      <c r="G388" s="153"/>
      <c r="H388" s="153"/>
      <c r="I388" s="153"/>
      <c r="J388" s="153"/>
      <c r="K388" s="153"/>
      <c r="L388" s="153"/>
      <c r="M388" s="153"/>
      <c r="N388" s="153"/>
      <c r="O388" s="153"/>
      <c r="P388" s="153"/>
      <c r="Q388" s="153"/>
      <c r="R388" s="153"/>
      <c r="S388" s="153"/>
      <c r="T388" s="153"/>
    </row>
    <row r="389" spans="1:20">
      <c r="A389" s="153">
        <v>0</v>
      </c>
      <c r="B389" s="153">
        <v>12</v>
      </c>
      <c r="C389" s="153"/>
      <c r="D389" s="153"/>
      <c r="E389" s="153"/>
      <c r="F389" s="153"/>
      <c r="G389" s="153"/>
      <c r="H389" s="153"/>
      <c r="I389" s="153"/>
      <c r="J389" s="153"/>
      <c r="K389" s="153"/>
      <c r="L389" s="153"/>
      <c r="M389" s="153"/>
      <c r="N389" s="153"/>
      <c r="O389" s="153"/>
      <c r="P389" s="153"/>
      <c r="Q389" s="153"/>
      <c r="R389" s="153"/>
      <c r="S389" s="153"/>
      <c r="T389" s="153"/>
    </row>
    <row r="390" spans="1:20">
      <c r="A390" s="153">
        <v>1</v>
      </c>
      <c r="B390" s="153">
        <v>35</v>
      </c>
      <c r="C390" s="153"/>
      <c r="D390" s="153"/>
      <c r="E390" s="153"/>
      <c r="F390" s="153"/>
      <c r="G390" s="153"/>
      <c r="H390" s="153"/>
      <c r="I390" s="153"/>
      <c r="J390" s="153"/>
      <c r="K390" s="153"/>
      <c r="L390" s="153"/>
      <c r="M390" s="153"/>
      <c r="N390" s="153"/>
      <c r="O390" s="153"/>
      <c r="P390" s="153"/>
      <c r="Q390" s="153"/>
      <c r="R390" s="153"/>
      <c r="S390" s="153"/>
      <c r="T390" s="153"/>
    </row>
    <row r="391" spans="1:20">
      <c r="A391" s="153">
        <v>0</v>
      </c>
      <c r="B391" s="153">
        <v>36</v>
      </c>
      <c r="C391" s="153"/>
      <c r="D391" s="153"/>
      <c r="E391" s="153"/>
      <c r="F391" s="153"/>
      <c r="G391" s="153"/>
      <c r="H391" s="153"/>
      <c r="I391" s="153"/>
      <c r="J391" s="153"/>
      <c r="K391" s="153"/>
      <c r="L391" s="153"/>
      <c r="M391" s="153"/>
      <c r="N391" s="153"/>
      <c r="O391" s="153"/>
      <c r="P391" s="153"/>
      <c r="Q391" s="153"/>
      <c r="R391" s="153"/>
      <c r="S391" s="153"/>
      <c r="T391" s="153"/>
    </row>
    <row r="392" spans="1:20">
      <c r="A392" s="153">
        <v>0</v>
      </c>
      <c r="B392" s="153">
        <v>10</v>
      </c>
      <c r="C392" s="153"/>
      <c r="D392" s="153"/>
      <c r="E392" s="153"/>
      <c r="F392" s="153"/>
      <c r="G392" s="153"/>
      <c r="H392" s="153"/>
      <c r="I392" s="153"/>
      <c r="J392" s="153"/>
      <c r="K392" s="153"/>
      <c r="L392" s="153"/>
      <c r="M392" s="153"/>
      <c r="N392" s="153"/>
      <c r="O392" s="153"/>
      <c r="P392" s="153"/>
      <c r="Q392" s="153"/>
      <c r="R392" s="153"/>
      <c r="S392" s="153"/>
      <c r="T392" s="153"/>
    </row>
    <row r="393" spans="1:20">
      <c r="A393" s="153">
        <v>0</v>
      </c>
      <c r="B393" s="153">
        <v>48</v>
      </c>
      <c r="C393" s="153"/>
      <c r="D393" s="153"/>
      <c r="E393" s="153"/>
      <c r="F393" s="153"/>
      <c r="G393" s="153"/>
      <c r="H393" s="153"/>
      <c r="I393" s="153"/>
      <c r="J393" s="153"/>
      <c r="K393" s="153"/>
      <c r="L393" s="153"/>
      <c r="M393" s="153"/>
      <c r="N393" s="153"/>
      <c r="O393" s="153"/>
      <c r="P393" s="153"/>
      <c r="Q393" s="153"/>
      <c r="R393" s="153"/>
      <c r="S393" s="153"/>
      <c r="T393" s="153"/>
    </row>
    <row r="394" spans="1:20">
      <c r="A394" s="153">
        <v>0</v>
      </c>
      <c r="B394" s="153">
        <v>27</v>
      </c>
      <c r="C394" s="153"/>
      <c r="D394" s="153"/>
      <c r="E394" s="153"/>
      <c r="F394" s="153"/>
      <c r="G394" s="153"/>
      <c r="H394" s="153"/>
      <c r="I394" s="153"/>
      <c r="J394" s="153"/>
      <c r="K394" s="153"/>
      <c r="L394" s="153"/>
      <c r="M394" s="153"/>
      <c r="N394" s="153"/>
      <c r="O394" s="153"/>
      <c r="P394" s="153"/>
      <c r="Q394" s="153"/>
      <c r="R394" s="153"/>
      <c r="S394" s="153"/>
      <c r="T394" s="153"/>
    </row>
    <row r="395" spans="1:20">
      <c r="A395" s="153">
        <v>0</v>
      </c>
      <c r="B395" s="153">
        <v>23</v>
      </c>
      <c r="C395" s="153"/>
      <c r="D395" s="153"/>
      <c r="E395" s="153"/>
      <c r="F395" s="153"/>
      <c r="G395" s="153"/>
      <c r="H395" s="153"/>
      <c r="I395" s="153"/>
      <c r="J395" s="153"/>
      <c r="K395" s="153"/>
      <c r="L395" s="153"/>
      <c r="M395" s="153"/>
      <c r="N395" s="153"/>
      <c r="O395" s="153"/>
      <c r="P395" s="153"/>
      <c r="Q395" s="153"/>
      <c r="R395" s="153"/>
      <c r="S395" s="153"/>
      <c r="T395" s="153"/>
    </row>
    <row r="396" spans="1:20">
      <c r="A396" s="153">
        <v>0</v>
      </c>
      <c r="B396" s="153">
        <v>11</v>
      </c>
      <c r="C396" s="153"/>
      <c r="D396" s="153"/>
      <c r="E396" s="153"/>
      <c r="F396" s="153"/>
      <c r="G396" s="153"/>
      <c r="H396" s="153"/>
      <c r="I396" s="153"/>
      <c r="J396" s="153"/>
      <c r="K396" s="153"/>
      <c r="L396" s="153"/>
      <c r="M396" s="153"/>
      <c r="N396" s="153"/>
      <c r="O396" s="153"/>
      <c r="P396" s="153"/>
      <c r="Q396" s="153"/>
      <c r="R396" s="153"/>
      <c r="S396" s="153"/>
      <c r="T396" s="153"/>
    </row>
    <row r="397" spans="1:20">
      <c r="A397" s="153">
        <v>0</v>
      </c>
      <c r="B397" s="153">
        <v>23</v>
      </c>
      <c r="C397" s="153"/>
      <c r="D397" s="153"/>
      <c r="E397" s="153"/>
      <c r="F397" s="153"/>
      <c r="G397" s="153"/>
      <c r="H397" s="153"/>
      <c r="I397" s="153"/>
      <c r="J397" s="153"/>
      <c r="K397" s="153"/>
      <c r="L397" s="153"/>
      <c r="M397" s="153"/>
      <c r="N397" s="153"/>
      <c r="O397" s="153"/>
      <c r="P397" s="153"/>
      <c r="Q397" s="153"/>
      <c r="R397" s="153"/>
      <c r="S397" s="153"/>
      <c r="T397" s="153"/>
    </row>
    <row r="398" spans="1:20">
      <c r="A398" s="153">
        <v>0</v>
      </c>
      <c r="B398" s="153">
        <v>10</v>
      </c>
      <c r="C398" s="153"/>
      <c r="D398" s="153"/>
      <c r="E398" s="153"/>
      <c r="F398" s="153"/>
      <c r="G398" s="153"/>
      <c r="H398" s="153"/>
      <c r="I398" s="153"/>
      <c r="J398" s="153"/>
      <c r="K398" s="153"/>
      <c r="L398" s="153"/>
      <c r="M398" s="153"/>
      <c r="N398" s="153"/>
      <c r="O398" s="153"/>
      <c r="P398" s="153"/>
      <c r="Q398" s="153"/>
      <c r="R398" s="153"/>
      <c r="S398" s="153"/>
      <c r="T398" s="153"/>
    </row>
    <row r="399" spans="1:20">
      <c r="A399" s="153">
        <v>0</v>
      </c>
      <c r="B399" s="153">
        <v>10</v>
      </c>
      <c r="C399" s="153"/>
      <c r="D399" s="153"/>
      <c r="E399" s="153"/>
      <c r="F399" s="153"/>
      <c r="G399" s="153"/>
      <c r="H399" s="153"/>
      <c r="I399" s="153"/>
      <c r="J399" s="153"/>
      <c r="K399" s="153"/>
      <c r="L399" s="153"/>
      <c r="M399" s="153"/>
      <c r="N399" s="153"/>
      <c r="O399" s="153"/>
      <c r="P399" s="153"/>
      <c r="Q399" s="153"/>
      <c r="R399" s="153"/>
      <c r="S399" s="153"/>
      <c r="T399" s="153"/>
    </row>
    <row r="400" spans="1:20">
      <c r="A400" s="153">
        <v>1</v>
      </c>
      <c r="B400" s="153">
        <v>29</v>
      </c>
      <c r="C400" s="153"/>
      <c r="D400" s="153"/>
      <c r="E400" s="153"/>
      <c r="F400" s="153"/>
      <c r="G400" s="153"/>
      <c r="H400" s="153"/>
      <c r="I400" s="153"/>
      <c r="J400" s="153"/>
      <c r="K400" s="153"/>
      <c r="L400" s="153"/>
      <c r="M400" s="153"/>
      <c r="N400" s="153"/>
      <c r="O400" s="153"/>
      <c r="P400" s="153"/>
      <c r="Q400" s="153"/>
      <c r="R400" s="153"/>
      <c r="S400" s="153"/>
      <c r="T400" s="153"/>
    </row>
    <row r="401" spans="1:20">
      <c r="A401" s="153">
        <v>0</v>
      </c>
      <c r="B401" s="153">
        <v>22</v>
      </c>
      <c r="C401" s="153"/>
      <c r="D401" s="153"/>
      <c r="E401" s="153"/>
      <c r="F401" s="153"/>
      <c r="G401" s="153"/>
      <c r="H401" s="153"/>
      <c r="I401" s="153"/>
      <c r="J401" s="153"/>
      <c r="K401" s="153"/>
      <c r="L401" s="153"/>
      <c r="M401" s="153"/>
      <c r="N401" s="153"/>
      <c r="O401" s="153"/>
      <c r="P401" s="153"/>
      <c r="Q401" s="153"/>
      <c r="R401" s="153"/>
      <c r="S401" s="153"/>
      <c r="T401" s="153"/>
    </row>
    <row r="402" spans="1:20">
      <c r="A402" s="153">
        <v>1</v>
      </c>
      <c r="B402" s="153">
        <v>16</v>
      </c>
      <c r="C402" s="153"/>
      <c r="D402" s="153"/>
      <c r="E402" s="153"/>
      <c r="F402" s="153"/>
      <c r="G402" s="153"/>
      <c r="H402" s="153"/>
      <c r="I402" s="153"/>
      <c r="J402" s="153"/>
      <c r="K402" s="153"/>
      <c r="L402" s="153"/>
      <c r="M402" s="153"/>
      <c r="N402" s="153"/>
      <c r="O402" s="153"/>
      <c r="P402" s="153"/>
      <c r="Q402" s="153"/>
      <c r="R402" s="153"/>
      <c r="S402" s="153"/>
      <c r="T402" s="153"/>
    </row>
    <row r="403" spans="1:20">
      <c r="A403" s="153">
        <v>1</v>
      </c>
      <c r="B403" s="153">
        <v>35</v>
      </c>
      <c r="C403" s="153"/>
      <c r="D403" s="153"/>
      <c r="E403" s="153"/>
      <c r="F403" s="153"/>
      <c r="G403" s="153"/>
      <c r="H403" s="153"/>
      <c r="I403" s="153"/>
      <c r="J403" s="153"/>
      <c r="K403" s="153"/>
      <c r="L403" s="153"/>
      <c r="M403" s="153"/>
      <c r="N403" s="153"/>
      <c r="O403" s="153"/>
      <c r="P403" s="153"/>
      <c r="Q403" s="153"/>
      <c r="R403" s="153"/>
      <c r="S403" s="153"/>
      <c r="T403" s="153"/>
    </row>
    <row r="404" spans="1:20">
      <c r="A404" s="153">
        <v>1</v>
      </c>
      <c r="B404" s="153">
        <v>46</v>
      </c>
      <c r="C404" s="153"/>
      <c r="D404" s="153"/>
      <c r="E404" s="153"/>
      <c r="F404" s="153"/>
      <c r="G404" s="153"/>
      <c r="H404" s="153"/>
      <c r="I404" s="153"/>
      <c r="J404" s="153"/>
      <c r="K404" s="153"/>
      <c r="L404" s="153"/>
      <c r="M404" s="153"/>
      <c r="N404" s="153"/>
      <c r="O404" s="153"/>
      <c r="P404" s="153"/>
      <c r="Q404" s="153"/>
      <c r="R404" s="153"/>
      <c r="S404" s="153"/>
      <c r="T404" s="153"/>
    </row>
    <row r="405" spans="1:20">
      <c r="A405" s="153">
        <v>1</v>
      </c>
      <c r="B405" s="153">
        <v>25</v>
      </c>
      <c r="C405" s="153"/>
      <c r="D405" s="153"/>
      <c r="E405" s="153"/>
      <c r="F405" s="153"/>
      <c r="G405" s="153"/>
      <c r="H405" s="153"/>
      <c r="I405" s="153"/>
      <c r="J405" s="153"/>
      <c r="K405" s="153"/>
      <c r="L405" s="153"/>
      <c r="M405" s="153"/>
      <c r="N405" s="153"/>
      <c r="O405" s="153"/>
      <c r="P405" s="153"/>
      <c r="Q405" s="153"/>
      <c r="R405" s="153"/>
      <c r="S405" s="153"/>
      <c r="T405" s="153"/>
    </row>
    <row r="406" spans="1:20">
      <c r="A406" s="153">
        <v>0</v>
      </c>
      <c r="B406" s="153">
        <v>10</v>
      </c>
      <c r="C406" s="153"/>
      <c r="D406" s="153"/>
      <c r="E406" s="153"/>
      <c r="F406" s="153"/>
      <c r="G406" s="153"/>
      <c r="H406" s="153"/>
      <c r="I406" s="153"/>
      <c r="J406" s="153"/>
      <c r="K406" s="153"/>
      <c r="L406" s="153"/>
      <c r="M406" s="153"/>
      <c r="N406" s="153"/>
      <c r="O406" s="153"/>
      <c r="P406" s="153"/>
      <c r="Q406" s="153"/>
      <c r="R406" s="153"/>
      <c r="S406" s="153"/>
      <c r="T406" s="153"/>
    </row>
    <row r="407" spans="1:20">
      <c r="A407" s="153">
        <v>0</v>
      </c>
      <c r="B407" s="153">
        <v>11</v>
      </c>
      <c r="C407" s="153"/>
      <c r="D407" s="153"/>
      <c r="E407" s="153"/>
      <c r="F407" s="153"/>
      <c r="G407" s="153"/>
      <c r="H407" s="153"/>
      <c r="I407" s="153"/>
      <c r="J407" s="153"/>
      <c r="K407" s="153"/>
      <c r="L407" s="153"/>
      <c r="M407" s="153"/>
      <c r="N407" s="153"/>
      <c r="O407" s="153"/>
      <c r="P407" s="153"/>
      <c r="Q407" s="153"/>
      <c r="R407" s="153"/>
      <c r="S407" s="153"/>
      <c r="T407" s="153"/>
    </row>
    <row r="408" spans="1:20">
      <c r="A408" s="153">
        <v>0</v>
      </c>
      <c r="B408" s="153">
        <v>31</v>
      </c>
      <c r="C408" s="153"/>
      <c r="D408" s="153"/>
      <c r="E408" s="153"/>
      <c r="F408" s="153"/>
      <c r="G408" s="153"/>
      <c r="H408" s="153"/>
      <c r="I408" s="153"/>
      <c r="J408" s="153"/>
      <c r="K408" s="153"/>
      <c r="L408" s="153"/>
      <c r="M408" s="153"/>
      <c r="N408" s="153"/>
      <c r="O408" s="153"/>
      <c r="P408" s="153"/>
      <c r="Q408" s="153"/>
      <c r="R408" s="153"/>
      <c r="S408" s="153"/>
      <c r="T408" s="153"/>
    </row>
    <row r="409" spans="1:20">
      <c r="A409" s="153">
        <v>1</v>
      </c>
      <c r="B409" s="153">
        <v>25</v>
      </c>
      <c r="C409" s="153"/>
      <c r="D409" s="153"/>
      <c r="E409" s="153"/>
      <c r="F409" s="153"/>
      <c r="G409" s="153"/>
      <c r="H409" s="153"/>
      <c r="I409" s="153"/>
      <c r="J409" s="153"/>
      <c r="K409" s="153"/>
      <c r="L409" s="153"/>
      <c r="M409" s="153"/>
      <c r="N409" s="153"/>
      <c r="O409" s="153"/>
      <c r="P409" s="153"/>
      <c r="Q409" s="153"/>
      <c r="R409" s="153"/>
      <c r="S409" s="153"/>
      <c r="T409" s="153"/>
    </row>
    <row r="410" spans="1:20">
      <c r="A410" s="153">
        <v>0</v>
      </c>
      <c r="B410" s="153">
        <v>24</v>
      </c>
      <c r="C410" s="153"/>
      <c r="D410" s="153"/>
      <c r="E410" s="153"/>
      <c r="F410" s="153"/>
      <c r="G410" s="153"/>
      <c r="H410" s="153"/>
      <c r="I410" s="153"/>
      <c r="J410" s="153"/>
      <c r="K410" s="153"/>
      <c r="L410" s="153"/>
      <c r="M410" s="153"/>
      <c r="N410" s="153"/>
      <c r="O410" s="153"/>
      <c r="P410" s="153"/>
      <c r="Q410" s="153"/>
      <c r="R410" s="153"/>
      <c r="S410" s="153"/>
      <c r="T410" s="153"/>
    </row>
    <row r="411" spans="1:20">
      <c r="A411" s="153">
        <v>0</v>
      </c>
      <c r="B411" s="153">
        <v>23</v>
      </c>
      <c r="C411" s="153"/>
      <c r="D411" s="153"/>
      <c r="E411" s="153"/>
      <c r="F411" s="153"/>
      <c r="G411" s="153"/>
      <c r="H411" s="153"/>
      <c r="I411" s="153"/>
      <c r="J411" s="153"/>
      <c r="K411" s="153"/>
      <c r="L411" s="153"/>
      <c r="M411" s="153"/>
      <c r="N411" s="153"/>
      <c r="O411" s="153"/>
      <c r="P411" s="153"/>
      <c r="Q411" s="153"/>
      <c r="R411" s="153"/>
      <c r="S411" s="153"/>
      <c r="T411" s="153"/>
    </row>
    <row r="412" spans="1:20">
      <c r="A412" s="153">
        <v>0</v>
      </c>
      <c r="B412" s="153">
        <v>10</v>
      </c>
      <c r="C412" s="153"/>
      <c r="D412" s="153"/>
      <c r="E412" s="153"/>
      <c r="F412" s="153"/>
      <c r="G412" s="153"/>
      <c r="H412" s="153"/>
      <c r="I412" s="153"/>
      <c r="J412" s="153"/>
      <c r="K412" s="153"/>
      <c r="L412" s="153"/>
      <c r="M412" s="153"/>
      <c r="N412" s="153"/>
      <c r="O412" s="153"/>
      <c r="P412" s="153"/>
      <c r="Q412" s="153"/>
      <c r="R412" s="153"/>
      <c r="S412" s="153"/>
      <c r="T412" s="153"/>
    </row>
    <row r="413" spans="1:20">
      <c r="A413" s="153">
        <v>1</v>
      </c>
      <c r="B413" s="153">
        <v>26</v>
      </c>
      <c r="C413" s="153"/>
      <c r="D413" s="153"/>
      <c r="E413" s="153"/>
      <c r="F413" s="153"/>
      <c r="G413" s="153"/>
      <c r="H413" s="153"/>
      <c r="I413" s="153"/>
      <c r="J413" s="153"/>
      <c r="K413" s="153"/>
      <c r="L413" s="153"/>
      <c r="M413" s="153"/>
      <c r="N413" s="153"/>
      <c r="O413" s="153"/>
      <c r="P413" s="153"/>
      <c r="Q413" s="153"/>
      <c r="R413" s="153"/>
      <c r="S413" s="153"/>
      <c r="T413" s="153"/>
    </row>
    <row r="414" spans="1:20">
      <c r="A414" s="153">
        <v>0</v>
      </c>
      <c r="B414" s="153">
        <v>10</v>
      </c>
      <c r="C414" s="153"/>
      <c r="D414" s="153"/>
      <c r="E414" s="153"/>
      <c r="F414" s="153"/>
      <c r="G414" s="153"/>
      <c r="H414" s="153"/>
      <c r="I414" s="153"/>
      <c r="J414" s="153"/>
      <c r="K414" s="153"/>
      <c r="L414" s="153"/>
      <c r="M414" s="153"/>
      <c r="N414" s="153"/>
      <c r="O414" s="153"/>
      <c r="P414" s="153"/>
      <c r="Q414" s="153"/>
      <c r="R414" s="153"/>
      <c r="S414" s="153"/>
      <c r="T414" s="153"/>
    </row>
    <row r="415" spans="1:20">
      <c r="A415" s="153">
        <v>1</v>
      </c>
      <c r="B415" s="153">
        <v>41</v>
      </c>
      <c r="C415" s="153"/>
      <c r="D415" s="153"/>
      <c r="E415" s="153"/>
      <c r="F415" s="153"/>
      <c r="G415" s="153"/>
      <c r="H415" s="153"/>
      <c r="I415" s="153"/>
      <c r="J415" s="153"/>
      <c r="K415" s="153"/>
      <c r="L415" s="153"/>
      <c r="M415" s="153"/>
      <c r="N415" s="153"/>
      <c r="O415" s="153"/>
      <c r="P415" s="153"/>
      <c r="Q415" s="153"/>
      <c r="R415" s="153"/>
      <c r="S415" s="153"/>
      <c r="T415" s="153"/>
    </row>
    <row r="416" spans="1:20">
      <c r="A416" s="153">
        <v>0</v>
      </c>
      <c r="B416" s="153">
        <v>18</v>
      </c>
      <c r="C416" s="153"/>
      <c r="D416" s="153"/>
      <c r="E416" s="153"/>
      <c r="F416" s="153"/>
      <c r="G416" s="153"/>
      <c r="H416" s="153"/>
      <c r="I416" s="153"/>
      <c r="J416" s="153"/>
      <c r="K416" s="153"/>
      <c r="L416" s="153"/>
      <c r="M416" s="153"/>
      <c r="N416" s="153"/>
      <c r="O416" s="153"/>
      <c r="P416" s="153"/>
      <c r="Q416" s="153"/>
      <c r="R416" s="153"/>
      <c r="S416" s="153"/>
      <c r="T416" s="153"/>
    </row>
    <row r="417" spans="1:20">
      <c r="A417" s="153"/>
      <c r="B417" s="153"/>
      <c r="C417" s="153"/>
      <c r="D417" s="153"/>
      <c r="E417" s="153"/>
      <c r="F417" s="153"/>
      <c r="G417" s="153"/>
      <c r="H417" s="153"/>
      <c r="I417" s="153"/>
      <c r="J417" s="153"/>
      <c r="K417" s="153"/>
      <c r="L417" s="153"/>
      <c r="M417" s="153"/>
      <c r="N417" s="153"/>
      <c r="O417" s="153"/>
      <c r="P417" s="153"/>
      <c r="Q417" s="153"/>
      <c r="R417" s="153"/>
      <c r="S417" s="153"/>
      <c r="T417" s="153"/>
    </row>
    <row r="418" spans="1:20">
      <c r="A418" s="153"/>
      <c r="B418" s="153"/>
      <c r="C418" s="153"/>
      <c r="D418" s="153"/>
      <c r="E418" s="153"/>
      <c r="F418" s="153"/>
      <c r="G418" s="153"/>
      <c r="H418" s="153"/>
      <c r="I418" s="153"/>
      <c r="J418" s="153"/>
      <c r="K418" s="153"/>
      <c r="L418" s="153"/>
      <c r="M418" s="153"/>
      <c r="N418" s="153"/>
      <c r="O418" s="153"/>
      <c r="P418" s="153"/>
      <c r="Q418" s="153"/>
      <c r="R418" s="153"/>
      <c r="S418" s="153"/>
      <c r="T418" s="153"/>
    </row>
    <row r="419" spans="1:20">
      <c r="A419" s="153"/>
      <c r="B419" s="153"/>
      <c r="C419" s="153"/>
      <c r="D419" s="153"/>
      <c r="E419" s="153"/>
      <c r="F419" s="153"/>
      <c r="G419" s="153"/>
      <c r="H419" s="153"/>
      <c r="I419" s="153"/>
      <c r="J419" s="153"/>
      <c r="K419" s="153"/>
      <c r="L419" s="153"/>
      <c r="M419" s="153"/>
      <c r="N419" s="153"/>
      <c r="O419" s="153"/>
      <c r="P419" s="153"/>
      <c r="Q419" s="153"/>
      <c r="R419" s="153"/>
      <c r="S419" s="153"/>
      <c r="T419" s="153"/>
    </row>
  </sheetData>
  <mergeCells count="1">
    <mergeCell ref="G4:H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612675539525848B578C3800ACF5315" ma:contentTypeVersion="10" ma:contentTypeDescription="Vytvoří nový dokument" ma:contentTypeScope="" ma:versionID="059cf5393ebaa9355fb1a6fd17fbe5fe">
  <xsd:schema xmlns:xsd="http://www.w3.org/2001/XMLSchema" xmlns:xs="http://www.w3.org/2001/XMLSchema" xmlns:p="http://schemas.microsoft.com/office/2006/metadata/properties" xmlns:ns3="c1a40f3f-6181-48cc-b52f-e1be9e12217a" targetNamespace="http://schemas.microsoft.com/office/2006/metadata/properties" ma:root="true" ma:fieldsID="fb1b06804d8163c85487d482d5e1e9d6" ns3:_="">
    <xsd:import namespace="c1a40f3f-6181-48cc-b52f-e1be9e12217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40f3f-6181-48cc-b52f-e1be9e122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SystemTags" ma:index="17"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1a40f3f-6181-48cc-b52f-e1be9e1221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38A70B-8D21-4B69-BB94-35AC76FE27C2}"/>
</file>

<file path=customXml/itemProps2.xml><?xml version="1.0" encoding="utf-8"?>
<ds:datastoreItem xmlns:ds="http://schemas.openxmlformats.org/officeDocument/2006/customXml" ds:itemID="{6B834CFF-6CA9-4CA7-9181-A50B1C0545FB}"/>
</file>

<file path=customXml/itemProps3.xml><?xml version="1.0" encoding="utf-8"?>
<ds:datastoreItem xmlns:ds="http://schemas.openxmlformats.org/officeDocument/2006/customXml" ds:itemID="{F9865FC0-E0C7-4612-AD51-B391E2AC0A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Somebody</dc:creator>
  <cp:keywords/>
  <dc:description/>
  <cp:lastModifiedBy/>
  <cp:revision/>
  <dcterms:created xsi:type="dcterms:W3CDTF">2025-11-20T07:20:38Z</dcterms:created>
  <dcterms:modified xsi:type="dcterms:W3CDTF">2026-01-09T22:18:23Z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0x0101001612675539525848B578C3800ACF5315</vt:lpwstr>
  </property>
</Properties>
</file>